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cher" sheetId="1" r:id="rId4"/>
    <sheet state="visible" name="Students" sheetId="2" r:id="rId5"/>
    <sheet state="visible" name="Input" sheetId="3" r:id="rId6"/>
    <sheet state="visible" name="Input Clean" sheetId="4" r:id="rId7"/>
    <sheet state="visible" name="Villan1" sheetId="5" r:id="rId8"/>
    <sheet state="visible" name="Sword" sheetId="6" r:id="rId9"/>
    <sheet state="visible" name="Sheet10" sheetId="7" r:id="rId10"/>
  </sheets>
  <definedNames/>
  <calcPr/>
</workbook>
</file>

<file path=xl/sharedStrings.xml><?xml version="1.0" encoding="utf-8"?>
<sst xmlns="http://schemas.openxmlformats.org/spreadsheetml/2006/main" count="84" uniqueCount="61">
  <si>
    <t>Timestamp</t>
  </si>
  <si>
    <t>Quiz Duration</t>
  </si>
  <si>
    <t>1:30</t>
  </si>
  <si>
    <t>5:00</t>
  </si>
  <si>
    <t>Name</t>
  </si>
  <si>
    <t>Multiple Choice</t>
  </si>
  <si>
    <t>Vocab</t>
  </si>
  <si>
    <t>Writing</t>
  </si>
  <si>
    <t>Reading Comp</t>
  </si>
  <si>
    <t>adsfds</t>
  </si>
  <si>
    <t>A Yes</t>
  </si>
  <si>
    <t>asdffgd</t>
  </si>
  <si>
    <t>wae4sgf</t>
  </si>
  <si>
    <t>A Option 1</t>
  </si>
  <si>
    <t>sdgvdxre</t>
  </si>
  <si>
    <t>B No</t>
  </si>
  <si>
    <t>yhfdxb</t>
  </si>
  <si>
    <t>awsd</t>
  </si>
  <si>
    <t>B Option 2</t>
  </si>
  <si>
    <t>dsfgdgr</t>
  </si>
  <si>
    <t>C Maybe</t>
  </si>
  <si>
    <t>avfase</t>
  </si>
  <si>
    <t>fsziocvh</t>
  </si>
  <si>
    <t>C Option 3</t>
  </si>
  <si>
    <t>drh6xcb</t>
  </si>
  <si>
    <t>D So</t>
  </si>
  <si>
    <t>erhsbxdraeb</t>
  </si>
  <si>
    <t>vxikue3</t>
  </si>
  <si>
    <t>D Option 4</t>
  </si>
  <si>
    <t>asdfasdf</t>
  </si>
  <si>
    <t>fdsrseg</t>
  </si>
  <si>
    <t>casec</t>
  </si>
  <si>
    <t>Alexa Wildy</t>
  </si>
  <si>
    <t>Hoolagan</t>
  </si>
  <si>
    <t>Yes sure</t>
  </si>
  <si>
    <t xml:space="preserve">Dillon </t>
  </si>
  <si>
    <t xml:space="preserve">Dingus </t>
  </si>
  <si>
    <t xml:space="preserve">This is not a good quiz because it makes me feel stupid </t>
  </si>
  <si>
    <t xml:space="preserve">Michael Le </t>
  </si>
  <si>
    <t>Yes</t>
  </si>
  <si>
    <t>Mackenzie Marco</t>
  </si>
  <si>
    <t>Onomatopoeia, Chesapeake, Worm</t>
  </si>
  <si>
    <t xml:space="preserve">Sally sells seashells at the seashore. </t>
  </si>
  <si>
    <t>Andrew Riachi</t>
  </si>
  <si>
    <t>Asdffgd</t>
  </si>
  <si>
    <t>So so</t>
  </si>
  <si>
    <t>Student Form Name</t>
  </si>
  <si>
    <t>Students</t>
  </si>
  <si>
    <t>Questionn Type</t>
  </si>
  <si>
    <t>Reading</t>
  </si>
  <si>
    <t>Correct Answer</t>
  </si>
  <si>
    <t>A</t>
  </si>
  <si>
    <t>B</t>
  </si>
  <si>
    <t>Teacher Form Name</t>
  </si>
  <si>
    <t>Teacher</t>
  </si>
  <si>
    <t>Current time</t>
  </si>
  <si>
    <t>Current Start</t>
  </si>
  <si>
    <t>Duration</t>
  </si>
  <si>
    <t>Current End</t>
  </si>
  <si>
    <t>Current Active</t>
  </si>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</sst>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1" numFmtId="0" xfId="0" applyFill="1" applyFont="1"/>
    <xf borderId="0" fillId="2" fontId="1" numFmtId="164" xfId="0" applyFont="1" applyNumberFormat="1"/>
    <xf borderId="0" fillId="3" fontId="3" numFmtId="0" xfId="0" applyFill="1" applyFont="1"/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9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color rgb="FFB45F06"/>
      </font>
      <fill>
        <patternFill patternType="solid">
          <fgColor rgb="FFB45F06"/>
          <bgColor rgb="FFB45F06"/>
        </patternFill>
      </fill>
      <border/>
    </dxf>
    <dxf>
      <font>
        <color rgb="FFCC0000"/>
      </font>
      <fill>
        <patternFill patternType="solid">
          <fgColor rgb="FFCC0000"/>
          <bgColor rgb="FFCC0000"/>
        </patternFill>
      </fill>
      <border/>
    </dxf>
    <dxf>
      <font>
        <color rgb="FFFF0000"/>
      </font>
      <fill>
        <patternFill patternType="solid">
          <fgColor rgb="FFFF0000"/>
          <bgColor rgb="FFFF0000"/>
        </patternFill>
      </fill>
      <border/>
    </dxf>
    <dxf>
      <font>
        <color rgb="FF93C47D"/>
      </font>
      <fill>
        <patternFill patternType="solid">
          <fgColor rgb="FF93C47D"/>
          <bgColor rgb="FF93C47D"/>
        </patternFill>
      </fill>
      <border/>
    </dxf>
    <dxf>
      <font>
        <color rgb="FF6AA84F"/>
      </font>
      <fill>
        <patternFill patternType="solid">
          <fgColor rgb="FF6AA84F"/>
          <bgColor rgb="FF6AA84F"/>
        </patternFill>
      </fill>
      <border/>
    </dxf>
    <dxf>
      <font>
        <color rgb="FF38761D"/>
      </font>
      <fill>
        <patternFill patternType="solid">
          <fgColor rgb="FF38761D"/>
          <bgColor rgb="FF38761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</cols>
  <sheetData>
    <row r="1">
      <c r="A1" s="1" t="s">
        <v>0</v>
      </c>
      <c r="B1" s="2" t="s">
        <v>1</v>
      </c>
    </row>
    <row r="2">
      <c r="A2" s="3">
        <v>44660.49409552083</v>
      </c>
      <c r="B2" s="4" t="s">
        <v>2</v>
      </c>
    </row>
    <row r="3">
      <c r="A3" s="3">
        <v>44660.53542082176</v>
      </c>
      <c r="B3" s="4" t="s">
        <v>3</v>
      </c>
    </row>
    <row r="4">
      <c r="A4" s="3">
        <v>44660.56797902778</v>
      </c>
      <c r="B4" s="4" t="s">
        <v>3</v>
      </c>
    </row>
    <row r="5">
      <c r="A5" s="3">
        <v>44660.62714627315</v>
      </c>
      <c r="B5" s="4" t="s">
        <v>3</v>
      </c>
    </row>
    <row r="6">
      <c r="A6" s="3">
        <v>44660.65019447917</v>
      </c>
      <c r="B6" s="4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>
      <c r="A2" s="3">
        <v>44660.43273778935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</row>
    <row r="3">
      <c r="A3" s="3">
        <v>44660.432944155094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</row>
    <row r="4">
      <c r="A4" s="3">
        <v>44660.433131342594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>
      <c r="A5" s="3">
        <v>44660.433369942126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</row>
    <row r="6">
      <c r="A6" s="3">
        <v>44660.53709923611</v>
      </c>
      <c r="B6" s="2" t="s">
        <v>29</v>
      </c>
      <c r="C6" s="2" t="s">
        <v>20</v>
      </c>
      <c r="D6" s="2" t="s">
        <v>30</v>
      </c>
      <c r="E6" s="2" t="s">
        <v>31</v>
      </c>
      <c r="F6" s="2" t="s">
        <v>28</v>
      </c>
    </row>
    <row r="7">
      <c r="A7" s="3">
        <v>44660.56839728009</v>
      </c>
      <c r="B7" s="2" t="s">
        <v>32</v>
      </c>
      <c r="C7" s="2" t="s">
        <v>20</v>
      </c>
      <c r="D7" s="2" t="s">
        <v>33</v>
      </c>
      <c r="E7" s="2" t="s">
        <v>34</v>
      </c>
      <c r="F7" s="2" t="s">
        <v>23</v>
      </c>
    </row>
    <row r="8">
      <c r="A8" s="3">
        <v>44660.56865984954</v>
      </c>
      <c r="B8" s="2" t="s">
        <v>35</v>
      </c>
      <c r="C8" s="2" t="s">
        <v>20</v>
      </c>
      <c r="D8" s="2" t="s">
        <v>36</v>
      </c>
      <c r="E8" s="2" t="s">
        <v>37</v>
      </c>
      <c r="F8" s="2" t="s">
        <v>23</v>
      </c>
    </row>
    <row r="9">
      <c r="A9" s="3">
        <v>44660.568696875</v>
      </c>
      <c r="B9" s="2" t="s">
        <v>38</v>
      </c>
      <c r="C9" s="2" t="s">
        <v>10</v>
      </c>
      <c r="D9" s="2" t="s">
        <v>39</v>
      </c>
      <c r="E9" s="2" t="s">
        <v>39</v>
      </c>
      <c r="F9" s="2" t="s">
        <v>13</v>
      </c>
    </row>
    <row r="10">
      <c r="A10" s="3">
        <v>44660.627595115744</v>
      </c>
      <c r="B10" s="2" t="s">
        <v>40</v>
      </c>
      <c r="C10" s="2" t="s">
        <v>10</v>
      </c>
      <c r="D10" s="2" t="s">
        <v>41</v>
      </c>
      <c r="E10" s="2" t="s">
        <v>42</v>
      </c>
      <c r="F10" s="2" t="s">
        <v>18</v>
      </c>
    </row>
    <row r="11">
      <c r="A11" s="3">
        <v>44660.65105366898</v>
      </c>
      <c r="B11" s="2" t="s">
        <v>43</v>
      </c>
      <c r="C11" s="2" t="s">
        <v>10</v>
      </c>
      <c r="D11" s="2" t="s">
        <v>44</v>
      </c>
      <c r="E11" s="2" t="s">
        <v>45</v>
      </c>
      <c r="F11" s="2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3" max="3" width="14.0"/>
  </cols>
  <sheetData>
    <row r="2">
      <c r="B2" s="2" t="s">
        <v>46</v>
      </c>
    </row>
    <row r="3">
      <c r="B3" s="5" t="s">
        <v>47</v>
      </c>
      <c r="D3" s="2" t="s">
        <v>48</v>
      </c>
      <c r="G3" s="6" t="s">
        <v>5</v>
      </c>
      <c r="H3" s="6" t="s">
        <v>6</v>
      </c>
      <c r="I3" s="6" t="s">
        <v>7</v>
      </c>
      <c r="J3" s="6" t="s">
        <v>49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B4" s="1" t="str">
        <f>CONCATENATE("'",B3,"'!A:X")</f>
        <v>'Students'!A:X</v>
      </c>
      <c r="D4" s="2" t="s">
        <v>50</v>
      </c>
      <c r="G4" s="2" t="s">
        <v>51</v>
      </c>
      <c r="H4" s="1" t="s">
        <v>11</v>
      </c>
      <c r="J4" s="2" t="s">
        <v>52</v>
      </c>
    </row>
    <row r="5">
      <c r="E5" s="8" t="str">
        <f>IFERROR(__xludf.DUMMYFUNCTION("QUERY(INDIRECT(B4))"),"Timestamp")</f>
        <v>Timestamp</v>
      </c>
      <c r="F5" s="8" t="str">
        <f>IFERROR(__xludf.DUMMYFUNCTION("""COMPUTED_VALUE"""),"Name")</f>
        <v>Name</v>
      </c>
      <c r="G5" s="8" t="str">
        <f>IFERROR(__xludf.DUMMYFUNCTION("""COMPUTED_VALUE"""),"Multiple Choice")</f>
        <v>Multiple Choice</v>
      </c>
      <c r="H5" s="8" t="str">
        <f>IFERROR(__xludf.DUMMYFUNCTION("""COMPUTED_VALUE"""),"Vocab")</f>
        <v>Vocab</v>
      </c>
      <c r="I5" s="8" t="str">
        <f>IFERROR(__xludf.DUMMYFUNCTION("""COMPUTED_VALUE"""),"Writing")</f>
        <v>Writing</v>
      </c>
      <c r="J5" s="8" t="str">
        <f>IFERROR(__xludf.DUMMYFUNCTION("""COMPUTED_VALUE"""),"Reading Comp")</f>
        <v>Reading Comp</v>
      </c>
      <c r="K5" s="8" t="str">
        <f>IFERROR(__xludf.DUMMYFUNCTION("""COMPUTED_VALUE"""),"")</f>
        <v/>
      </c>
      <c r="L5" s="8" t="str">
        <f>IFERROR(__xludf.DUMMYFUNCTION("""COMPUTED_VALUE"""),"")</f>
        <v/>
      </c>
      <c r="M5" s="8" t="str">
        <f>IFERROR(__xludf.DUMMYFUNCTION("""COMPUTED_VALUE"""),"")</f>
        <v/>
      </c>
      <c r="N5" s="8" t="str">
        <f>IFERROR(__xludf.DUMMYFUNCTION("""COMPUTED_VALUE"""),"")</f>
        <v/>
      </c>
      <c r="O5" s="8" t="str">
        <f>IFERROR(__xludf.DUMMYFUNCTION("""COMPUTED_VALUE"""),"")</f>
        <v/>
      </c>
      <c r="P5" s="8" t="str">
        <f>IFERROR(__xludf.DUMMYFUNCTION("""COMPUTED_VALUE"""),"")</f>
        <v/>
      </c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B6" s="2" t="s">
        <v>53</v>
      </c>
      <c r="E6" s="9">
        <f>IFERROR(__xludf.DUMMYFUNCTION("""COMPUTED_VALUE"""),44660.43273778935)</f>
        <v>44660.43274</v>
      </c>
      <c r="F6" s="8" t="str">
        <f>IFERROR(__xludf.DUMMYFUNCTION("""COMPUTED_VALUE"""),"adsfds")</f>
        <v>adsfds</v>
      </c>
      <c r="G6" s="8" t="str">
        <f>IFERROR(__xludf.DUMMYFUNCTION("""COMPUTED_VALUE"""),"A Yes")</f>
        <v>A Yes</v>
      </c>
      <c r="H6" s="8" t="str">
        <f>IFERROR(__xludf.DUMMYFUNCTION("""COMPUTED_VALUE"""),"asdffgd")</f>
        <v>asdffgd</v>
      </c>
      <c r="I6" s="8" t="str">
        <f>IFERROR(__xludf.DUMMYFUNCTION("""COMPUTED_VALUE"""),"wae4sgf")</f>
        <v>wae4sgf</v>
      </c>
      <c r="J6" s="8" t="str">
        <f>IFERROR(__xludf.DUMMYFUNCTION("""COMPUTED_VALUE"""),"A Option 1")</f>
        <v>A Option 1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B7" s="5" t="s">
        <v>54</v>
      </c>
      <c r="E7" s="9">
        <f>IFERROR(__xludf.DUMMYFUNCTION("""COMPUTED_VALUE"""),44660.43294415509)</f>
        <v>44660.43294</v>
      </c>
      <c r="F7" s="8" t="str">
        <f>IFERROR(__xludf.DUMMYFUNCTION("""COMPUTED_VALUE"""),"sdgvdxre")</f>
        <v>sdgvdxre</v>
      </c>
      <c r="G7" s="8" t="str">
        <f>IFERROR(__xludf.DUMMYFUNCTION("""COMPUTED_VALUE"""),"B No")</f>
        <v>B No</v>
      </c>
      <c r="H7" s="8" t="str">
        <f>IFERROR(__xludf.DUMMYFUNCTION("""COMPUTED_VALUE"""),"yhfdxb")</f>
        <v>yhfdxb</v>
      </c>
      <c r="I7" s="8" t="str">
        <f>IFERROR(__xludf.DUMMYFUNCTION("""COMPUTED_VALUE"""),"awsd")</f>
        <v>awsd</v>
      </c>
      <c r="J7" s="8" t="str">
        <f>IFERROR(__xludf.DUMMYFUNCTION("""COMPUTED_VALUE"""),"B Option 2")</f>
        <v>B Option 2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E8" s="9">
        <f>IFERROR(__xludf.DUMMYFUNCTION("""COMPUTED_VALUE"""),44660.43313134259)</f>
        <v>44660.43313</v>
      </c>
      <c r="F8" s="8" t="str">
        <f>IFERROR(__xludf.DUMMYFUNCTION("""COMPUTED_VALUE"""),"dsfgdgr")</f>
        <v>dsfgdgr</v>
      </c>
      <c r="G8" s="8" t="str">
        <f>IFERROR(__xludf.DUMMYFUNCTION("""COMPUTED_VALUE"""),"C Maybe")</f>
        <v>C Maybe</v>
      </c>
      <c r="H8" s="8" t="str">
        <f>IFERROR(__xludf.DUMMYFUNCTION("""COMPUTED_VALUE"""),"avfase")</f>
        <v>avfase</v>
      </c>
      <c r="I8" s="8" t="str">
        <f>IFERROR(__xludf.DUMMYFUNCTION("""COMPUTED_VALUE"""),"fsziocvh")</f>
        <v>fsziocvh</v>
      </c>
      <c r="J8" s="8" t="str">
        <f>IFERROR(__xludf.DUMMYFUNCTION("""COMPUTED_VALUE"""),"C Option 3")</f>
        <v>C Option 3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B9" s="10"/>
      <c r="E9" s="9">
        <f>IFERROR(__xludf.DUMMYFUNCTION("""COMPUTED_VALUE"""),44660.43336994213)</f>
        <v>44660.43337</v>
      </c>
      <c r="F9" s="8" t="str">
        <f>IFERROR(__xludf.DUMMYFUNCTION("""COMPUTED_VALUE"""),"drh6xcb")</f>
        <v>drh6xcb</v>
      </c>
      <c r="G9" s="8" t="str">
        <f>IFERROR(__xludf.DUMMYFUNCTION("""COMPUTED_VALUE"""),"D So")</f>
        <v>D So</v>
      </c>
      <c r="H9" s="8" t="str">
        <f>IFERROR(__xludf.DUMMYFUNCTION("""COMPUTED_VALUE"""),"erhsbxdraeb")</f>
        <v>erhsbxdraeb</v>
      </c>
      <c r="I9" s="8" t="str">
        <f>IFERROR(__xludf.DUMMYFUNCTION("""COMPUTED_VALUE"""),"vxikue3")</f>
        <v>vxikue3</v>
      </c>
      <c r="J9" s="8" t="str">
        <f>IFERROR(__xludf.DUMMYFUNCTION("""COMPUTED_VALUE"""),"D Option 4")</f>
        <v>D Option 4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B10" s="2" t="s">
        <v>55</v>
      </c>
      <c r="C10" s="11">
        <f>Now()</f>
        <v>44660.66768</v>
      </c>
      <c r="E10" s="9">
        <f>IFERROR(__xludf.DUMMYFUNCTION("""COMPUTED_VALUE"""),44660.53709923611)</f>
        <v>44660.5371</v>
      </c>
      <c r="F10" s="8" t="str">
        <f>IFERROR(__xludf.DUMMYFUNCTION("""COMPUTED_VALUE"""),"asdfasdf")</f>
        <v>asdfasdf</v>
      </c>
      <c r="G10" s="8" t="str">
        <f>IFERROR(__xludf.DUMMYFUNCTION("""COMPUTED_VALUE"""),"C Maybe")</f>
        <v>C Maybe</v>
      </c>
      <c r="H10" s="8" t="str">
        <f>IFERROR(__xludf.DUMMYFUNCTION("""COMPUTED_VALUE"""),"fdsrseg")</f>
        <v>fdsrseg</v>
      </c>
      <c r="I10" s="8" t="str">
        <f>IFERROR(__xludf.DUMMYFUNCTION("""COMPUTED_VALUE"""),"casec")</f>
        <v>casec</v>
      </c>
      <c r="J10" s="8" t="str">
        <f>IFERROR(__xludf.DUMMYFUNCTION("""COMPUTED_VALUE"""),"D Option 4")</f>
        <v>D Option 4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B11" s="2" t="s">
        <v>56</v>
      </c>
      <c r="C11" s="11">
        <f t="array" ref="C11">INDEX(indirect(CONCATENATE("'",B7,"'!A1:A")),MATCH(143^143,indirect(CONCATENATE("'",B7,"'!A1:A"))))</f>
        <v>44660.65019</v>
      </c>
      <c r="E11" s="9">
        <f>IFERROR(__xludf.DUMMYFUNCTION("""COMPUTED_VALUE"""),44660.5683972801)</f>
        <v>44660.5684</v>
      </c>
      <c r="F11" s="8" t="str">
        <f>IFERROR(__xludf.DUMMYFUNCTION("""COMPUTED_VALUE"""),"Alexa Wildy")</f>
        <v>Alexa Wildy</v>
      </c>
      <c r="G11" s="8" t="str">
        <f>IFERROR(__xludf.DUMMYFUNCTION("""COMPUTED_VALUE"""),"C Maybe")</f>
        <v>C Maybe</v>
      </c>
      <c r="H11" s="8" t="str">
        <f>IFERROR(__xludf.DUMMYFUNCTION("""COMPUTED_VALUE"""),"Hoolagan")</f>
        <v>Hoolagan</v>
      </c>
      <c r="I11" s="8" t="str">
        <f>IFERROR(__xludf.DUMMYFUNCTION("""COMPUTED_VALUE"""),"Yes sure")</f>
        <v>Yes sure</v>
      </c>
      <c r="J11" s="8" t="str">
        <f>IFERROR(__xludf.DUMMYFUNCTION("""COMPUTED_VALUE"""),"C Option 3")</f>
        <v>C Option 3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B12" s="2" t="s">
        <v>57</v>
      </c>
      <c r="C12" s="10" t="str">
        <f t="array" ref="C12">INDEX(indirect(CONCATENATE("'",B7,"'!B1:B")),MATCH(143^143,indirect(CONCATENATE("'",B7,"'!A1:A"))))</f>
        <v>5:00</v>
      </c>
      <c r="E12" s="9">
        <f>IFERROR(__xludf.DUMMYFUNCTION("""COMPUTED_VALUE"""),44660.56865984954)</f>
        <v>44660.56866</v>
      </c>
      <c r="F12" s="8" t="str">
        <f>IFERROR(__xludf.DUMMYFUNCTION("""COMPUTED_VALUE"""),"Dillon ")</f>
        <v>Dillon </v>
      </c>
      <c r="G12" s="8" t="str">
        <f>IFERROR(__xludf.DUMMYFUNCTION("""COMPUTED_VALUE"""),"C Maybe")</f>
        <v>C Maybe</v>
      </c>
      <c r="H12" s="8" t="str">
        <f>IFERROR(__xludf.DUMMYFUNCTION("""COMPUTED_VALUE"""),"Dingus ")</f>
        <v>Dingus </v>
      </c>
      <c r="I12" s="8" t="str">
        <f>IFERROR(__xludf.DUMMYFUNCTION("""COMPUTED_VALUE"""),"This is not a good quiz because it makes me feel stupid ")</f>
        <v>This is not a good quiz because it makes me feel stupid </v>
      </c>
      <c r="J12" s="8" t="str">
        <f>IFERROR(__xludf.DUMMYFUNCTION("""COMPUTED_VALUE"""),"C Option 3")</f>
        <v>C Option 3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B13" s="2" t="s">
        <v>58</v>
      </c>
      <c r="C13" s="11">
        <f>C11+TIME(0,hour(C12),minute(C12))</f>
        <v>44660.65367</v>
      </c>
      <c r="E13" s="9">
        <f>IFERROR(__xludf.DUMMYFUNCTION("""COMPUTED_VALUE"""),44660.568696875)</f>
        <v>44660.5687</v>
      </c>
      <c r="F13" s="8" t="str">
        <f>IFERROR(__xludf.DUMMYFUNCTION("""COMPUTED_VALUE"""),"Michael Le ")</f>
        <v>Michael Le </v>
      </c>
      <c r="G13" s="8" t="str">
        <f>IFERROR(__xludf.DUMMYFUNCTION("""COMPUTED_VALUE"""),"A Yes")</f>
        <v>A Yes</v>
      </c>
      <c r="H13" s="8" t="str">
        <f>IFERROR(__xludf.DUMMYFUNCTION("""COMPUTED_VALUE"""),"Yes")</f>
        <v>Yes</v>
      </c>
      <c r="I13" s="8" t="str">
        <f>IFERROR(__xludf.DUMMYFUNCTION("""COMPUTED_VALUE"""),"Yes")</f>
        <v>Yes</v>
      </c>
      <c r="J13" s="8" t="str">
        <f>IFERROR(__xludf.DUMMYFUNCTION("""COMPUTED_VALUE"""),"A Option 1")</f>
        <v>A Option 1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E14" s="9">
        <f>IFERROR(__xludf.DUMMYFUNCTION("""COMPUTED_VALUE"""),44660.62759511574)</f>
        <v>44660.6276</v>
      </c>
      <c r="F14" s="8" t="str">
        <f>IFERROR(__xludf.DUMMYFUNCTION("""COMPUTED_VALUE"""),"Mackenzie Marco")</f>
        <v>Mackenzie Marco</v>
      </c>
      <c r="G14" s="8" t="str">
        <f>IFERROR(__xludf.DUMMYFUNCTION("""COMPUTED_VALUE"""),"A Yes")</f>
        <v>A Yes</v>
      </c>
      <c r="H14" s="8" t="str">
        <f>IFERROR(__xludf.DUMMYFUNCTION("""COMPUTED_VALUE"""),"Onomatopoeia, Chesapeake, Worm")</f>
        <v>Onomatopoeia, Chesapeake, Worm</v>
      </c>
      <c r="I14" s="8" t="str">
        <f>IFERROR(__xludf.DUMMYFUNCTION("""COMPUTED_VALUE"""),"Sally sells seashells at the seashore. ")</f>
        <v>Sally sells seashells at the seashore. </v>
      </c>
      <c r="J14" s="8" t="str">
        <f>IFERROR(__xludf.DUMMYFUNCTION("""COMPUTED_VALUE"""),"B Option 2")</f>
        <v>B Option 2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E15" s="9">
        <f>IFERROR(__xludf.DUMMYFUNCTION("""COMPUTED_VALUE"""),44660.65105366898)</f>
        <v>44660.65105</v>
      </c>
      <c r="F15" s="8" t="str">
        <f>IFERROR(__xludf.DUMMYFUNCTION("""COMPUTED_VALUE"""),"Andrew Riachi")</f>
        <v>Andrew Riachi</v>
      </c>
      <c r="G15" s="8" t="str">
        <f>IFERROR(__xludf.DUMMYFUNCTION("""COMPUTED_VALUE"""),"A Yes")</f>
        <v>A Yes</v>
      </c>
      <c r="H15" s="8" t="str">
        <f>IFERROR(__xludf.DUMMYFUNCTION("""COMPUTED_VALUE"""),"Asdffgd")</f>
        <v>Asdffgd</v>
      </c>
      <c r="I15" s="8" t="str">
        <f>IFERROR(__xludf.DUMMYFUNCTION("""COMPUTED_VALUE"""),"So so")</f>
        <v>So so</v>
      </c>
      <c r="J15" s="8" t="str">
        <f>IFERROR(__xludf.DUMMYFUNCTION("""COMPUTED_VALUE"""),"B Option 2")</f>
        <v>B Option 2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E16" s="9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E17" s="9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E18" s="9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E19" s="9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E20" s="9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E21" s="9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E22" s="9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E23" s="9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E24" s="9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E25" s="9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E26" s="9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E27" s="9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E28" s="9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E29" s="9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E30" s="9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E31" s="9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E32" s="9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E33" s="9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E34" s="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E35" s="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E36" s="9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E37" s="9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E38" s="1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E39" s="1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E40" s="1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E41" s="1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E42" s="1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E43" s="1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E44" s="1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E45" s="1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E46" s="1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E47" s="1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E48" s="1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E49" s="1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E50" s="1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E51" s="1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E52" s="1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E53" s="1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E54" s="1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E55" s="1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E56" s="1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E57" s="1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E58" s="1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E59" s="1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E60" s="1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E61" s="1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E62" s="1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E63" s="1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E64" s="1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E65" s="1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E66" s="1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E67" s="1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E68" s="1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E69" s="1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E70" s="1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E71" s="1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E72" s="1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E73" s="1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E74" s="1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E75" s="1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E76" s="1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E77" s="1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E78" s="1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E79" s="1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E80" s="1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E81" s="1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E82" s="1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E83" s="1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E84" s="1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E85" s="1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E86" s="1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E87" s="1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E88" s="1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E89" s="1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E90" s="1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E91" s="1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E92" s="1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E93" s="1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E94" s="1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E95" s="1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E96" s="1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E97" s="1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E98" s="1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E99" s="1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E100" s="1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E101" s="1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E102" s="1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E103" s="1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E104" s="1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E105" s="1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E106" s="1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E107" s="1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E108" s="1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E109" s="1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E110" s="1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E111" s="1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E112" s="1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E113" s="1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E114" s="1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>
      <c r="E115" s="1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</sheetData>
  <dataValidations>
    <dataValidation type="list" allowBlank="1" sqref="G3:Z3">
      <formula1>"Multiple Choice,Vocab,Writing,Reading,Comp"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D3" s="12" t="s">
        <v>48</v>
      </c>
      <c r="E3" s="1" t="str">
        <f>Input!E3</f>
        <v/>
      </c>
      <c r="F3" s="1" t="str">
        <f>Input!F3</f>
        <v/>
      </c>
      <c r="G3" s="1" t="str">
        <f>Input!G3</f>
        <v>Multiple Choice</v>
      </c>
      <c r="H3" s="1" t="str">
        <f>Input!H3</f>
        <v>Vocab</v>
      </c>
      <c r="I3" s="1" t="str">
        <f>Input!I3</f>
        <v>Writing</v>
      </c>
      <c r="J3" s="1" t="str">
        <f>Input!J3</f>
        <v>Reading</v>
      </c>
    </row>
    <row r="4">
      <c r="D4" s="12" t="s">
        <v>50</v>
      </c>
      <c r="E4" s="1" t="str">
        <f>Input!E4</f>
        <v/>
      </c>
      <c r="F4" s="1" t="str">
        <f>Input!F4</f>
        <v/>
      </c>
      <c r="G4" s="1" t="str">
        <f>Input!G4</f>
        <v>A</v>
      </c>
      <c r="H4" s="1" t="str">
        <f>Input!H4</f>
        <v>asdffgd</v>
      </c>
      <c r="I4" s="1" t="str">
        <f>Input!I4</f>
        <v/>
      </c>
      <c r="J4" s="1" t="str">
        <f>Input!J4</f>
        <v>B</v>
      </c>
    </row>
    <row r="5">
      <c r="D5" s="2" t="s">
        <v>59</v>
      </c>
      <c r="E5" s="1" t="str">
        <f>Input!E5</f>
        <v>Timestamp</v>
      </c>
      <c r="F5" s="1" t="str">
        <f>Input!F5</f>
        <v>Name</v>
      </c>
      <c r="G5" s="1" t="str">
        <f>Input!G5</f>
        <v>Multiple Choice</v>
      </c>
      <c r="H5" s="1" t="str">
        <f>Input!H5</f>
        <v>Vocab</v>
      </c>
      <c r="I5" s="1" t="str">
        <f>Input!I5</f>
        <v>Writing</v>
      </c>
      <c r="J5" s="1" t="str">
        <f>Input!J5</f>
        <v>Reading Comp</v>
      </c>
      <c r="K5" s="1" t="str">
        <f>Input!K5</f>
        <v/>
      </c>
      <c r="L5" s="1" t="str">
        <f>Input!L5</f>
        <v/>
      </c>
      <c r="M5" s="1" t="str">
        <f>Input!M5</f>
        <v/>
      </c>
      <c r="N5" s="1" t="str">
        <f>Input!N5</f>
        <v/>
      </c>
      <c r="O5" s="1" t="str">
        <f>Input!O5</f>
        <v/>
      </c>
      <c r="P5" s="1" t="str">
        <f>Input!P5</f>
        <v/>
      </c>
      <c r="Q5" s="1" t="str">
        <f>Input!Q5</f>
        <v/>
      </c>
      <c r="R5" s="1" t="str">
        <f>Input!R5</f>
        <v/>
      </c>
      <c r="S5" s="1" t="str">
        <f>Input!S5</f>
        <v/>
      </c>
      <c r="T5" s="1" t="str">
        <f>Input!T5</f>
        <v/>
      </c>
      <c r="U5" s="1" t="str">
        <f>Input!U5</f>
        <v/>
      </c>
      <c r="V5" s="1" t="str">
        <f>Input!V5</f>
        <v/>
      </c>
      <c r="W5" s="1" t="str">
        <f>Input!W5</f>
        <v/>
      </c>
      <c r="X5" s="1" t="str">
        <f>Input!X5</f>
        <v/>
      </c>
      <c r="Y5" s="1" t="str">
        <f>Input!Y5</f>
        <v/>
      </c>
      <c r="Z5" s="1" t="str">
        <f>Input!Z5</f>
        <v/>
      </c>
    </row>
    <row r="6">
      <c r="D6" s="1">
        <f>if(and(E6&gt;=Input!$C$11,E6&lt;=Input!$C$13,not(F6="")),1,0)</f>
        <v>0</v>
      </c>
      <c r="E6" s="11">
        <f>Input!E6</f>
        <v>44660.43274</v>
      </c>
      <c r="F6" s="1" t="str">
        <f>Input!F6</f>
        <v>adsfds</v>
      </c>
      <c r="G6" s="1">
        <f>if(or(G$3="Multiple Choice",G$3="Reading"), if(left(Input!G6,1)=Input!G$4,1,0),if(G$3="Vocab", if(Input!G6=Input!G$4,1,0),Input!G6))</f>
        <v>1</v>
      </c>
      <c r="H6" s="1">
        <f>if(or(H$3="Multiple Choice",H$3="Reading"), if(left(Input!H6,1)=Input!H$4,1,0),if(H$3="Vocab", if(Input!H6=Input!H$4,1,0),Input!H6))</f>
        <v>1</v>
      </c>
      <c r="I6" s="1" t="str">
        <f>if(or(I$3="Multiple Choice",I$3="Reading"), if(left(Input!I6,1)=Input!I$4,1,0),if(I$3="Vocab", if(Input!I6=Input!I$4,1,0),Input!I6))</f>
        <v>wae4sgf</v>
      </c>
      <c r="J6" s="1">
        <f>if(or(J$3="Multiple Choice",J$3="Reading"), if(left(Input!J6,1)=Input!J$4,1,0),if(J$3="Vocab", if(Input!J6=Input!J$4,1,0),Input!J6))</f>
        <v>0</v>
      </c>
      <c r="K6" s="1" t="str">
        <f>if(or(K$3="Multiple Choice",K$3="Reading"), if(left(Input!K6,1)=Input!K$4,1,0),if(K$3="Vocab", if(Input!K6=Input!K$4,1,0),Input!K6))</f>
        <v/>
      </c>
      <c r="L6" s="1" t="str">
        <f>if(or(L$3="Multiple Choice",L$3="Reading"), if(left(Input!L6,1)=Input!L$4,1,0),if(L$3="Vocab", if(Input!L6=Input!L$4,1,0),Input!L6))</f>
        <v/>
      </c>
      <c r="M6" s="1" t="str">
        <f>if(or(M$3="Multiple Choice",M$3="Reading"), if(left(Input!M6,1)=Input!M$4,1,0),if(M$3="Vocab", if(Input!M6=Input!M$4,1,0),Input!M6))</f>
        <v/>
      </c>
      <c r="N6" s="1" t="str">
        <f>if(or(N$3="Multiple Choice",N$3="Reading"), if(left(Input!N6,1)=Input!N$4,1,0),if(N$3="Vocab", if(Input!N6=Input!N$4,1,0),Input!N6))</f>
        <v/>
      </c>
      <c r="O6" s="1" t="str">
        <f>if(or(O$3="Multiple Choice",O$3="Reading"), if(left(Input!O6,1)=Input!O$4,1,0),if(O$3="Vocab", if(Input!O6=Input!O$4,1,0),Input!O6))</f>
        <v/>
      </c>
      <c r="P6" s="1" t="str">
        <f>if(or(P$3="Multiple Choice",P$3="Reading"), if(left(Input!P6,1)=Input!P$4,1,0),if(P$3="Vocab", if(Input!P6=Input!P$4,1,0),Input!P6))</f>
        <v/>
      </c>
      <c r="Q6" s="1" t="str">
        <f>if(or(Q$3="Multiple Choice",Q$3="Reading"), if(left(Input!Q6,1)=Input!Q$4,1,0),if(Q$3="Vocab", if(Input!Q6=Input!Q$4,1,0),Input!Q6))</f>
        <v/>
      </c>
      <c r="R6" s="1" t="str">
        <f>if(or(R$3="Multiple Choice",R$3="Reading"), if(left(Input!R6,1)=Input!R$4,1,0),if(R$3="Vocab", if(Input!R6=Input!R$4,1,0),Input!R6))</f>
        <v/>
      </c>
      <c r="S6" s="1" t="str">
        <f>if(or(S$3="Multiple Choice",S$3="Reading"), if(left(Input!S6,1)=Input!S$4,1,0),if(S$3="Vocab", if(Input!S6=Input!S$4,1,0),Input!S6))</f>
        <v/>
      </c>
      <c r="T6" s="1" t="str">
        <f>if(or(T$3="Multiple Choice",T$3="Reading"), if(left(Input!T6,1)=Input!T$4,1,0),if(T$3="Vocab", if(Input!T6=Input!T$4,1,0),Input!T6))</f>
        <v/>
      </c>
      <c r="U6" s="1" t="str">
        <f>if(or(U$3="Multiple Choice",U$3="Reading"), if(left(Input!U6,1)=Input!U$4,1,0),if(U$3="Vocab", if(Input!U6=Input!U$4,1,0),Input!U6))</f>
        <v/>
      </c>
      <c r="V6" s="1" t="str">
        <f>if(or(V$3="Multiple Choice",V$3="Reading"), if(left(Input!V6,1)=Input!V$4,1,0),if(V$3="Vocab", if(Input!V6=Input!V$4,1,0),Input!V6))</f>
        <v/>
      </c>
      <c r="W6" s="1" t="str">
        <f>if(or(W$3="Multiple Choice",W$3="Reading"), if(left(Input!W6,1)=Input!W$4,1,0),if(W$3="Vocab", if(Input!W6=Input!W$4,1,0),Input!W6))</f>
        <v/>
      </c>
      <c r="X6" s="1" t="str">
        <f>if(or(X$3="Multiple Choice",X$3="Reading"), if(left(Input!X6,1)=Input!X$4,1,0),if(X$3="Vocab", if(Input!X6=Input!X$4,1,0),Input!X6))</f>
        <v/>
      </c>
      <c r="Y6" s="1" t="str">
        <f>if(or(Y$3="Multiple Choice",Y$3="Reading"), if(left(Input!Y6,1)=Input!Y$4,1,0),if(Y$3="Vocab", if(Input!Y6=Input!Y$4,1,0),Input!Y6))</f>
        <v/>
      </c>
      <c r="Z6" s="1" t="str">
        <f>if(or(Z$3="Multiple Choice",Z$3="Reading"), if(left(Input!Z6,1)=Input!Z$4,1,0),if(Z$3="Vocab", if(Input!Z6=Input!Z$4,1,0),Input!Z6))</f>
        <v/>
      </c>
    </row>
    <row r="7">
      <c r="D7" s="1">
        <f>if(and(E7&gt;=Input!$C$11,E7&lt;=Input!$C$13,not(F7="")),1,0)</f>
        <v>0</v>
      </c>
      <c r="E7" s="11">
        <f>Input!E7</f>
        <v>44660.43294</v>
      </c>
      <c r="F7" s="1" t="str">
        <f>Input!F7</f>
        <v>sdgvdxre</v>
      </c>
      <c r="G7" s="1">
        <f>if(or(G$3="Multiple Choice",G$3="Reading"), if(left(Input!G7,1)=Input!G$4,1,0),if(G$3="Vocab", if(Input!G7=Input!G$4,1,0),Input!G7))</f>
        <v>0</v>
      </c>
      <c r="H7" s="1">
        <f>if(or(H$3="Multiple Choice",H$3="Reading"), if(left(Input!H7,1)=Input!H$4,1,0),if(H$3="Vocab", if(Input!H7=Input!H$4,1,0),Input!H7))</f>
        <v>0</v>
      </c>
      <c r="I7" s="1" t="str">
        <f>if(or(I$3="Multiple Choice",I$3="Reading"), if(left(Input!I7,1)=Input!I$4,1,0),if(I$3="Vocab", if(Input!I7=Input!I$4,1,0),Input!I7))</f>
        <v>awsd</v>
      </c>
      <c r="J7" s="1">
        <f>if(or(J$3="Multiple Choice",J$3="Reading"), if(left(Input!J7,1)=Input!J$4,1,0),if(J$3="Vocab", if(Input!J7=Input!J$4,1,0),Input!J7))</f>
        <v>1</v>
      </c>
      <c r="K7" s="1" t="str">
        <f>if(or(K$3="Multiple Choice",K$3="Reading"), if(left(Input!K7,1)=Input!K$4,1,0),if(K$3="Vocab", if(Input!K7=Input!K$4,1,0),Input!K7))</f>
        <v/>
      </c>
      <c r="L7" s="1" t="str">
        <f>if(or(L$3="Multiple Choice",L$3="Reading"), if(left(Input!L7,1)=Input!L$4,1,0),if(L$3="Vocab", if(Input!L7=Input!L$4,1,0),Input!L7))</f>
        <v/>
      </c>
      <c r="M7" s="1" t="str">
        <f>if(or(M$3="Multiple Choice",M$3="Reading"), if(left(Input!M7,1)=Input!M$4,1,0),if(M$3="Vocab", if(Input!M7=Input!M$4,1,0),Input!M7))</f>
        <v/>
      </c>
      <c r="N7" s="1" t="str">
        <f>if(or(N$3="Multiple Choice",N$3="Reading"), if(left(Input!N7,1)=Input!N$4,1,0),if(N$3="Vocab", if(Input!N7=Input!N$4,1,0),Input!N7))</f>
        <v/>
      </c>
      <c r="O7" s="1" t="str">
        <f>if(or(O$3="Multiple Choice",O$3="Reading"), if(left(Input!O7,1)=Input!O$4,1,0),if(O$3="Vocab", if(Input!O7=Input!O$4,1,0),Input!O7))</f>
        <v/>
      </c>
      <c r="P7" s="1" t="str">
        <f>if(or(P$3="Multiple Choice",P$3="Reading"), if(left(Input!P7,1)=Input!P$4,1,0),if(P$3="Vocab", if(Input!P7=Input!P$4,1,0),Input!P7))</f>
        <v/>
      </c>
      <c r="Q7" s="1" t="str">
        <f>if(or(Q$3="Multiple Choice",Q$3="Reading"), if(left(Input!Q7,1)=Input!Q$4,1,0),if(Q$3="Vocab", if(Input!Q7=Input!Q$4,1,0),Input!Q7))</f>
        <v/>
      </c>
      <c r="R7" s="1" t="str">
        <f>if(or(R$3="Multiple Choice",R$3="Reading"), if(left(Input!R7,1)=Input!R$4,1,0),if(R$3="Vocab", if(Input!R7=Input!R$4,1,0),Input!R7))</f>
        <v/>
      </c>
      <c r="S7" s="1" t="str">
        <f>if(or(S$3="Multiple Choice",S$3="Reading"), if(left(Input!S7,1)=Input!S$4,1,0),if(S$3="Vocab", if(Input!S7=Input!S$4,1,0),Input!S7))</f>
        <v/>
      </c>
      <c r="T7" s="1" t="str">
        <f>if(or(T$3="Multiple Choice",T$3="Reading"), if(left(Input!T7,1)=Input!T$4,1,0),if(T$3="Vocab", if(Input!T7=Input!T$4,1,0),Input!T7))</f>
        <v/>
      </c>
      <c r="U7" s="1" t="str">
        <f>if(or(U$3="Multiple Choice",U$3="Reading"), if(left(Input!U7,1)=Input!U$4,1,0),if(U$3="Vocab", if(Input!U7=Input!U$4,1,0),Input!U7))</f>
        <v/>
      </c>
      <c r="V7" s="1" t="str">
        <f>if(or(V$3="Multiple Choice",V$3="Reading"), if(left(Input!V7,1)=Input!V$4,1,0),if(V$3="Vocab", if(Input!V7=Input!V$4,1,0),Input!V7))</f>
        <v/>
      </c>
      <c r="W7" s="1" t="str">
        <f>if(or(W$3="Multiple Choice",W$3="Reading"), if(left(Input!W7,1)=Input!W$4,1,0),if(W$3="Vocab", if(Input!W7=Input!W$4,1,0),Input!W7))</f>
        <v/>
      </c>
      <c r="X7" s="1" t="str">
        <f>if(or(X$3="Multiple Choice",X$3="Reading"), if(left(Input!X7,1)=Input!X$4,1,0),if(X$3="Vocab", if(Input!X7=Input!X$4,1,0),Input!X7))</f>
        <v/>
      </c>
      <c r="Y7" s="1" t="str">
        <f>if(or(Y$3="Multiple Choice",Y$3="Reading"), if(left(Input!Y7,1)=Input!Y$4,1,0),if(Y$3="Vocab", if(Input!Y7=Input!Y$4,1,0),Input!Y7))</f>
        <v/>
      </c>
      <c r="Z7" s="1" t="str">
        <f>if(or(Z$3="Multiple Choice",Z$3="Reading"), if(left(Input!Z7,1)=Input!Z$4,1,0),if(Z$3="Vocab", if(Input!Z7=Input!Z$4,1,0),Input!Z7))</f>
        <v/>
      </c>
    </row>
    <row r="8">
      <c r="D8" s="1">
        <f>if(and(E8&gt;=Input!$C$11,E8&lt;=Input!$C$13,not(F8="")),1,0)</f>
        <v>0</v>
      </c>
      <c r="E8" s="11">
        <f>Input!E8</f>
        <v>44660.43313</v>
      </c>
      <c r="F8" s="1" t="str">
        <f>Input!F8</f>
        <v>dsfgdgr</v>
      </c>
      <c r="G8" s="1">
        <f>if(or(G$3="Multiple Choice",G$3="Reading"), if(left(Input!G8,1)=Input!G$4,1,0),if(G$3="Vocab", if(Input!G8=Input!G$4,1,0),Input!G8))</f>
        <v>0</v>
      </c>
      <c r="H8" s="1">
        <f>if(or(H$3="Multiple Choice",H$3="Reading"), if(left(Input!H8,1)=Input!H$4,1,0),if(H$3="Vocab", if(Input!H8=Input!H$4,1,0),Input!H8))</f>
        <v>0</v>
      </c>
      <c r="I8" s="1" t="str">
        <f>if(or(I$3="Multiple Choice",I$3="Reading"), if(left(Input!I8,1)=Input!I$4,1,0),if(I$3="Vocab", if(Input!I8=Input!I$4,1,0),Input!I8))</f>
        <v>fsziocvh</v>
      </c>
      <c r="J8" s="1">
        <f>if(or(J$3="Multiple Choice",J$3="Reading"), if(left(Input!J8,1)=Input!J$4,1,0),if(J$3="Vocab", if(Input!J8=Input!J$4,1,0),Input!J8))</f>
        <v>0</v>
      </c>
      <c r="K8" s="1" t="str">
        <f>if(or(K$3="Multiple Choice",K$3="Reading"), if(left(Input!K8,1)=Input!K$4,1,0),if(K$3="Vocab", if(Input!K8=Input!K$4,1,0),Input!K8))</f>
        <v/>
      </c>
      <c r="L8" s="1" t="str">
        <f>if(or(L$3="Multiple Choice",L$3="Reading"), if(left(Input!L8,1)=Input!L$4,1,0),if(L$3="Vocab", if(Input!L8=Input!L$4,1,0),Input!L8))</f>
        <v/>
      </c>
      <c r="M8" s="1" t="str">
        <f>if(or(M$3="Multiple Choice",M$3="Reading"), if(left(Input!M8,1)=Input!M$4,1,0),if(M$3="Vocab", if(Input!M8=Input!M$4,1,0),Input!M8))</f>
        <v/>
      </c>
      <c r="N8" s="1" t="str">
        <f>if(or(N$3="Multiple Choice",N$3="Reading"), if(left(Input!N8,1)=Input!N$4,1,0),if(N$3="Vocab", if(Input!N8=Input!N$4,1,0),Input!N8))</f>
        <v/>
      </c>
      <c r="O8" s="1" t="str">
        <f>if(or(O$3="Multiple Choice",O$3="Reading"), if(left(Input!O8,1)=Input!O$4,1,0),if(O$3="Vocab", if(Input!O8=Input!O$4,1,0),Input!O8))</f>
        <v/>
      </c>
      <c r="P8" s="1" t="str">
        <f>if(or(P$3="Multiple Choice",P$3="Reading"), if(left(Input!P8,1)=Input!P$4,1,0),if(P$3="Vocab", if(Input!P8=Input!P$4,1,0),Input!P8))</f>
        <v/>
      </c>
      <c r="Q8" s="1" t="str">
        <f>if(or(Q$3="Multiple Choice",Q$3="Reading"), if(left(Input!Q8,1)=Input!Q$4,1,0),if(Q$3="Vocab", if(Input!Q8=Input!Q$4,1,0),Input!Q8))</f>
        <v/>
      </c>
      <c r="R8" s="1" t="str">
        <f>if(or(R$3="Multiple Choice",R$3="Reading"), if(left(Input!R8,1)=Input!R$4,1,0),if(R$3="Vocab", if(Input!R8=Input!R$4,1,0),Input!R8))</f>
        <v/>
      </c>
      <c r="S8" s="1" t="str">
        <f>if(or(S$3="Multiple Choice",S$3="Reading"), if(left(Input!S8,1)=Input!S$4,1,0),if(S$3="Vocab", if(Input!S8=Input!S$4,1,0),Input!S8))</f>
        <v/>
      </c>
      <c r="T8" s="1" t="str">
        <f>if(or(T$3="Multiple Choice",T$3="Reading"), if(left(Input!T8,1)=Input!T$4,1,0),if(T$3="Vocab", if(Input!T8=Input!T$4,1,0),Input!T8))</f>
        <v/>
      </c>
      <c r="U8" s="1" t="str">
        <f>if(or(U$3="Multiple Choice",U$3="Reading"), if(left(Input!U8,1)=Input!U$4,1,0),if(U$3="Vocab", if(Input!U8=Input!U$4,1,0),Input!U8))</f>
        <v/>
      </c>
      <c r="V8" s="1" t="str">
        <f>if(or(V$3="Multiple Choice",V$3="Reading"), if(left(Input!V8,1)=Input!V$4,1,0),if(V$3="Vocab", if(Input!V8=Input!V$4,1,0),Input!V8))</f>
        <v/>
      </c>
      <c r="W8" s="1" t="str">
        <f>if(or(W$3="Multiple Choice",W$3="Reading"), if(left(Input!W8,1)=Input!W$4,1,0),if(W$3="Vocab", if(Input!W8=Input!W$4,1,0),Input!W8))</f>
        <v/>
      </c>
      <c r="X8" s="1" t="str">
        <f>if(or(X$3="Multiple Choice",X$3="Reading"), if(left(Input!X8,1)=Input!X$4,1,0),if(X$3="Vocab", if(Input!X8=Input!X$4,1,0),Input!X8))</f>
        <v/>
      </c>
      <c r="Y8" s="1" t="str">
        <f>if(or(Y$3="Multiple Choice",Y$3="Reading"), if(left(Input!Y8,1)=Input!Y$4,1,0),if(Y$3="Vocab", if(Input!Y8=Input!Y$4,1,0),Input!Y8))</f>
        <v/>
      </c>
      <c r="Z8" s="1" t="str">
        <f>if(or(Z$3="Multiple Choice",Z$3="Reading"), if(left(Input!Z8,1)=Input!Z$4,1,0),if(Z$3="Vocab", if(Input!Z8=Input!Z$4,1,0),Input!Z8))</f>
        <v/>
      </c>
    </row>
    <row r="9">
      <c r="D9" s="1">
        <f>if(and(E9&gt;=Input!$C$11,E9&lt;=Input!$C$13,not(F9="")),1,0)</f>
        <v>0</v>
      </c>
      <c r="E9" s="11">
        <f>Input!E9</f>
        <v>44660.43337</v>
      </c>
      <c r="F9" s="1" t="str">
        <f>Input!F9</f>
        <v>drh6xcb</v>
      </c>
      <c r="G9" s="1">
        <f>if(or(G$3="Multiple Choice",G$3="Reading"), if(left(Input!G9,1)=Input!G$4,1,0),if(G$3="Vocab", if(Input!G9=Input!G$4,1,0),Input!G9))</f>
        <v>0</v>
      </c>
      <c r="H9" s="1">
        <f>if(or(H$3="Multiple Choice",H$3="Reading"), if(left(Input!H9,1)=Input!H$4,1,0),if(H$3="Vocab", if(Input!H9=Input!H$4,1,0),Input!H9))</f>
        <v>0</v>
      </c>
      <c r="I9" s="1" t="str">
        <f>if(or(I$3="Multiple Choice",I$3="Reading"), if(left(Input!I9,1)=Input!I$4,1,0),if(I$3="Vocab", if(Input!I9=Input!I$4,1,0),Input!I9))</f>
        <v>vxikue3</v>
      </c>
      <c r="J9" s="1">
        <f>if(or(J$3="Multiple Choice",J$3="Reading"), if(left(Input!J9,1)=Input!J$4,1,0),if(J$3="Vocab", if(Input!J9=Input!J$4,1,0),Input!J9))</f>
        <v>0</v>
      </c>
      <c r="K9" s="1" t="str">
        <f>if(or(K$3="Multiple Choice",K$3="Reading"), if(left(Input!K9,1)=Input!K$4,1,0),if(K$3="Vocab", if(Input!K9=Input!K$4,1,0),Input!K9))</f>
        <v/>
      </c>
      <c r="L9" s="1" t="str">
        <f>if(or(L$3="Multiple Choice",L$3="Reading"), if(left(Input!L9,1)=Input!L$4,1,0),if(L$3="Vocab", if(Input!L9=Input!L$4,1,0),Input!L9))</f>
        <v/>
      </c>
      <c r="M9" s="1" t="str">
        <f>if(or(M$3="Multiple Choice",M$3="Reading"), if(left(Input!M9,1)=Input!M$4,1,0),if(M$3="Vocab", if(Input!M9=Input!M$4,1,0),Input!M9))</f>
        <v/>
      </c>
      <c r="N9" s="1" t="str">
        <f>if(or(N$3="Multiple Choice",N$3="Reading"), if(left(Input!N9,1)=Input!N$4,1,0),if(N$3="Vocab", if(Input!N9=Input!N$4,1,0),Input!N9))</f>
        <v/>
      </c>
      <c r="O9" s="1" t="str">
        <f>if(or(O$3="Multiple Choice",O$3="Reading"), if(left(Input!O9,1)=Input!O$4,1,0),if(O$3="Vocab", if(Input!O9=Input!O$4,1,0),Input!O9))</f>
        <v/>
      </c>
      <c r="P9" s="1" t="str">
        <f>if(or(P$3="Multiple Choice",P$3="Reading"), if(left(Input!P9,1)=Input!P$4,1,0),if(P$3="Vocab", if(Input!P9=Input!P$4,1,0),Input!P9))</f>
        <v/>
      </c>
      <c r="Q9" s="1" t="str">
        <f>if(or(Q$3="Multiple Choice",Q$3="Reading"), if(left(Input!Q9,1)=Input!Q$4,1,0),if(Q$3="Vocab", if(Input!Q9=Input!Q$4,1,0),Input!Q9))</f>
        <v/>
      </c>
      <c r="R9" s="1" t="str">
        <f>if(or(R$3="Multiple Choice",R$3="Reading"), if(left(Input!R9,1)=Input!R$4,1,0),if(R$3="Vocab", if(Input!R9=Input!R$4,1,0),Input!R9))</f>
        <v/>
      </c>
      <c r="S9" s="1" t="str">
        <f>if(or(S$3="Multiple Choice",S$3="Reading"), if(left(Input!S9,1)=Input!S$4,1,0),if(S$3="Vocab", if(Input!S9=Input!S$4,1,0),Input!S9))</f>
        <v/>
      </c>
      <c r="T9" s="1" t="str">
        <f>if(or(T$3="Multiple Choice",T$3="Reading"), if(left(Input!T9,1)=Input!T$4,1,0),if(T$3="Vocab", if(Input!T9=Input!T$4,1,0),Input!T9))</f>
        <v/>
      </c>
      <c r="U9" s="1" t="str">
        <f>if(or(U$3="Multiple Choice",U$3="Reading"), if(left(Input!U9,1)=Input!U$4,1,0),if(U$3="Vocab", if(Input!U9=Input!U$4,1,0),Input!U9))</f>
        <v/>
      </c>
      <c r="V9" s="1" t="str">
        <f>if(or(V$3="Multiple Choice",V$3="Reading"), if(left(Input!V9,1)=Input!V$4,1,0),if(V$3="Vocab", if(Input!V9=Input!V$4,1,0),Input!V9))</f>
        <v/>
      </c>
      <c r="W9" s="1" t="str">
        <f>if(or(W$3="Multiple Choice",W$3="Reading"), if(left(Input!W9,1)=Input!W$4,1,0),if(W$3="Vocab", if(Input!W9=Input!W$4,1,0),Input!W9))</f>
        <v/>
      </c>
      <c r="X9" s="1" t="str">
        <f>if(or(X$3="Multiple Choice",X$3="Reading"), if(left(Input!X9,1)=Input!X$4,1,0),if(X$3="Vocab", if(Input!X9=Input!X$4,1,0),Input!X9))</f>
        <v/>
      </c>
      <c r="Y9" s="1" t="str">
        <f>if(or(Y$3="Multiple Choice",Y$3="Reading"), if(left(Input!Y9,1)=Input!Y$4,1,0),if(Y$3="Vocab", if(Input!Y9=Input!Y$4,1,0),Input!Y9))</f>
        <v/>
      </c>
      <c r="Z9" s="1" t="str">
        <f>if(or(Z$3="Multiple Choice",Z$3="Reading"), if(left(Input!Z9,1)=Input!Z$4,1,0),if(Z$3="Vocab", if(Input!Z9=Input!Z$4,1,0),Input!Z9))</f>
        <v/>
      </c>
    </row>
    <row r="10">
      <c r="D10" s="1">
        <f>if(and(E10&gt;=Input!$C$11,E10&lt;=Input!$C$13,not(F10="")),1,0)</f>
        <v>0</v>
      </c>
      <c r="E10" s="11">
        <f>Input!E10</f>
        <v>44660.5371</v>
      </c>
      <c r="F10" s="1" t="str">
        <f>Input!F10</f>
        <v>asdfasdf</v>
      </c>
      <c r="G10" s="1">
        <f>if(or(G$3="Multiple Choice",G$3="Reading"), if(left(Input!G10,1)=Input!G$4,1,0),if(G$3="Vocab", if(Input!G10=Input!G$4,1,0),Input!G10))</f>
        <v>0</v>
      </c>
      <c r="H10" s="1">
        <f>if(or(H$3="Multiple Choice",H$3="Reading"), if(left(Input!H10,1)=Input!H$4,1,0),if(H$3="Vocab", if(Input!H10=Input!H$4,1,0),Input!H10))</f>
        <v>0</v>
      </c>
      <c r="I10" s="1" t="str">
        <f>if(or(I$3="Multiple Choice",I$3="Reading"), if(left(Input!I10,1)=Input!I$4,1,0),if(I$3="Vocab", if(Input!I10=Input!I$4,1,0),Input!I10))</f>
        <v>casec</v>
      </c>
      <c r="J10" s="1">
        <f>if(or(J$3="Multiple Choice",J$3="Reading"), if(left(Input!J10,1)=Input!J$4,1,0),if(J$3="Vocab", if(Input!J10=Input!J$4,1,0),Input!J10))</f>
        <v>0</v>
      </c>
      <c r="K10" s="1" t="str">
        <f>if(or(K$3="Multiple Choice",K$3="Reading"), if(left(Input!K10,1)=Input!K$4,1,0),if(K$3="Vocab", if(Input!K10=Input!K$4,1,0),Input!K10))</f>
        <v/>
      </c>
      <c r="L10" s="1" t="str">
        <f>if(or(L$3="Multiple Choice",L$3="Reading"), if(left(Input!L10,1)=Input!L$4,1,0),if(L$3="Vocab", if(Input!L10=Input!L$4,1,0),Input!L10))</f>
        <v/>
      </c>
      <c r="M10" s="1" t="str">
        <f>if(or(M$3="Multiple Choice",M$3="Reading"), if(left(Input!M10,1)=Input!M$4,1,0),if(M$3="Vocab", if(Input!M10=Input!M$4,1,0),Input!M10))</f>
        <v/>
      </c>
      <c r="N10" s="1" t="str">
        <f>if(or(N$3="Multiple Choice",N$3="Reading"), if(left(Input!N10,1)=Input!N$4,1,0),if(N$3="Vocab", if(Input!N10=Input!N$4,1,0),Input!N10))</f>
        <v/>
      </c>
      <c r="O10" s="1" t="str">
        <f>if(or(O$3="Multiple Choice",O$3="Reading"), if(left(Input!O10,1)=Input!O$4,1,0),if(O$3="Vocab", if(Input!O10=Input!O$4,1,0),Input!O10))</f>
        <v/>
      </c>
      <c r="P10" s="1" t="str">
        <f>if(or(P$3="Multiple Choice",P$3="Reading"), if(left(Input!P10,1)=Input!P$4,1,0),if(P$3="Vocab", if(Input!P10=Input!P$4,1,0),Input!P10))</f>
        <v/>
      </c>
      <c r="Q10" s="1" t="str">
        <f>if(or(Q$3="Multiple Choice",Q$3="Reading"), if(left(Input!Q10,1)=Input!Q$4,1,0),if(Q$3="Vocab", if(Input!Q10=Input!Q$4,1,0),Input!Q10))</f>
        <v/>
      </c>
      <c r="R10" s="1" t="str">
        <f>if(or(R$3="Multiple Choice",R$3="Reading"), if(left(Input!R10,1)=Input!R$4,1,0),if(R$3="Vocab", if(Input!R10=Input!R$4,1,0),Input!R10))</f>
        <v/>
      </c>
      <c r="S10" s="1" t="str">
        <f>if(or(S$3="Multiple Choice",S$3="Reading"), if(left(Input!S10,1)=Input!S$4,1,0),if(S$3="Vocab", if(Input!S10=Input!S$4,1,0),Input!S10))</f>
        <v/>
      </c>
      <c r="T10" s="1" t="str">
        <f>if(or(T$3="Multiple Choice",T$3="Reading"), if(left(Input!T10,1)=Input!T$4,1,0),if(T$3="Vocab", if(Input!T10=Input!T$4,1,0),Input!T10))</f>
        <v/>
      </c>
      <c r="U10" s="1" t="str">
        <f>if(or(U$3="Multiple Choice",U$3="Reading"), if(left(Input!U10,1)=Input!U$4,1,0),if(U$3="Vocab", if(Input!U10=Input!U$4,1,0),Input!U10))</f>
        <v/>
      </c>
      <c r="V10" s="1" t="str">
        <f>if(or(V$3="Multiple Choice",V$3="Reading"), if(left(Input!V10,1)=Input!V$4,1,0),if(V$3="Vocab", if(Input!V10=Input!V$4,1,0),Input!V10))</f>
        <v/>
      </c>
      <c r="W10" s="1" t="str">
        <f>if(or(W$3="Multiple Choice",W$3="Reading"), if(left(Input!W10,1)=Input!W$4,1,0),if(W$3="Vocab", if(Input!W10=Input!W$4,1,0),Input!W10))</f>
        <v/>
      </c>
      <c r="X10" s="1" t="str">
        <f>if(or(X$3="Multiple Choice",X$3="Reading"), if(left(Input!X10,1)=Input!X$4,1,0),if(X$3="Vocab", if(Input!X10=Input!X$4,1,0),Input!X10))</f>
        <v/>
      </c>
      <c r="Y10" s="1" t="str">
        <f>if(or(Y$3="Multiple Choice",Y$3="Reading"), if(left(Input!Y10,1)=Input!Y$4,1,0),if(Y$3="Vocab", if(Input!Y10=Input!Y$4,1,0),Input!Y10))</f>
        <v/>
      </c>
      <c r="Z10" s="1" t="str">
        <f>if(or(Z$3="Multiple Choice",Z$3="Reading"), if(left(Input!Z10,1)=Input!Z$4,1,0),if(Z$3="Vocab", if(Input!Z10=Input!Z$4,1,0),Input!Z10))</f>
        <v/>
      </c>
    </row>
    <row r="11">
      <c r="D11" s="1">
        <f>if(and(E11&gt;=Input!$C$11,E11&lt;=Input!$C$13,not(F11="")),1,0)</f>
        <v>0</v>
      </c>
      <c r="E11" s="11">
        <f>Input!E11</f>
        <v>44660.5684</v>
      </c>
      <c r="F11" s="1" t="str">
        <f>Input!F11</f>
        <v>Alexa Wildy</v>
      </c>
      <c r="G11" s="1">
        <f>if(or(G$3="Multiple Choice",G$3="Reading"), if(left(Input!G11,1)=Input!G$4,1,0),if(G$3="Vocab", if(Input!G11=Input!G$4,1,0),Input!G11))</f>
        <v>0</v>
      </c>
      <c r="H11" s="1">
        <f>if(or(H$3="Multiple Choice",H$3="Reading"), if(left(Input!H11,1)=Input!H$4,1,0),if(H$3="Vocab", if(Input!H11=Input!H$4,1,0),Input!H11))</f>
        <v>0</v>
      </c>
      <c r="I11" s="1" t="str">
        <f>if(or(I$3="Multiple Choice",I$3="Reading"), if(left(Input!I11,1)=Input!I$4,1,0),if(I$3="Vocab", if(Input!I11=Input!I$4,1,0),Input!I11))</f>
        <v>Yes sure</v>
      </c>
      <c r="J11" s="1">
        <f>if(or(J$3="Multiple Choice",J$3="Reading"), if(left(Input!J11,1)=Input!J$4,1,0),if(J$3="Vocab", if(Input!J11=Input!J$4,1,0),Input!J11))</f>
        <v>0</v>
      </c>
      <c r="K11" s="1" t="str">
        <f>if(or(K$3="Multiple Choice",K$3="Reading"), if(left(Input!K11,1)=Input!K$4,1,0),if(K$3="Vocab", if(Input!K11=Input!K$4,1,0),Input!K11))</f>
        <v/>
      </c>
      <c r="L11" s="1" t="str">
        <f>if(or(L$3="Multiple Choice",L$3="Reading"), if(left(Input!L11,1)=Input!L$4,1,0),if(L$3="Vocab", if(Input!L11=Input!L$4,1,0),Input!L11))</f>
        <v/>
      </c>
      <c r="M11" s="1" t="str">
        <f>if(or(M$3="Multiple Choice",M$3="Reading"), if(left(Input!M11,1)=Input!M$4,1,0),if(M$3="Vocab", if(Input!M11=Input!M$4,1,0),Input!M11))</f>
        <v/>
      </c>
      <c r="N11" s="1" t="str">
        <f>if(or(N$3="Multiple Choice",N$3="Reading"), if(left(Input!N11,1)=Input!N$4,1,0),if(N$3="Vocab", if(Input!N11=Input!N$4,1,0),Input!N11))</f>
        <v/>
      </c>
      <c r="O11" s="1" t="str">
        <f>if(or(O$3="Multiple Choice",O$3="Reading"), if(left(Input!O11,1)=Input!O$4,1,0),if(O$3="Vocab", if(Input!O11=Input!O$4,1,0),Input!O11))</f>
        <v/>
      </c>
      <c r="P11" s="1" t="str">
        <f>if(or(P$3="Multiple Choice",P$3="Reading"), if(left(Input!P11,1)=Input!P$4,1,0),if(P$3="Vocab", if(Input!P11=Input!P$4,1,0),Input!P11))</f>
        <v/>
      </c>
      <c r="Q11" s="1" t="str">
        <f>if(or(Q$3="Multiple Choice",Q$3="Reading"), if(left(Input!Q11,1)=Input!Q$4,1,0),if(Q$3="Vocab", if(Input!Q11=Input!Q$4,1,0),Input!Q11))</f>
        <v/>
      </c>
      <c r="R11" s="1" t="str">
        <f>if(or(R$3="Multiple Choice",R$3="Reading"), if(left(Input!R11,1)=Input!R$4,1,0),if(R$3="Vocab", if(Input!R11=Input!R$4,1,0),Input!R11))</f>
        <v/>
      </c>
      <c r="S11" s="1" t="str">
        <f>if(or(S$3="Multiple Choice",S$3="Reading"), if(left(Input!S11,1)=Input!S$4,1,0),if(S$3="Vocab", if(Input!S11=Input!S$4,1,0),Input!S11))</f>
        <v/>
      </c>
      <c r="T11" s="1" t="str">
        <f>if(or(T$3="Multiple Choice",T$3="Reading"), if(left(Input!T11,1)=Input!T$4,1,0),if(T$3="Vocab", if(Input!T11=Input!T$4,1,0),Input!T11))</f>
        <v/>
      </c>
      <c r="U11" s="1" t="str">
        <f>if(or(U$3="Multiple Choice",U$3="Reading"), if(left(Input!U11,1)=Input!U$4,1,0),if(U$3="Vocab", if(Input!U11=Input!U$4,1,0),Input!U11))</f>
        <v/>
      </c>
      <c r="V11" s="1" t="str">
        <f>if(or(V$3="Multiple Choice",V$3="Reading"), if(left(Input!V11,1)=Input!V$4,1,0),if(V$3="Vocab", if(Input!V11=Input!V$4,1,0),Input!V11))</f>
        <v/>
      </c>
      <c r="W11" s="1" t="str">
        <f>if(or(W$3="Multiple Choice",W$3="Reading"), if(left(Input!W11,1)=Input!W$4,1,0),if(W$3="Vocab", if(Input!W11=Input!W$4,1,0),Input!W11))</f>
        <v/>
      </c>
      <c r="X11" s="1" t="str">
        <f>if(or(X$3="Multiple Choice",X$3="Reading"), if(left(Input!X11,1)=Input!X$4,1,0),if(X$3="Vocab", if(Input!X11=Input!X$4,1,0),Input!X11))</f>
        <v/>
      </c>
      <c r="Y11" s="1" t="str">
        <f>if(or(Y$3="Multiple Choice",Y$3="Reading"), if(left(Input!Y11,1)=Input!Y$4,1,0),if(Y$3="Vocab", if(Input!Y11=Input!Y$4,1,0),Input!Y11))</f>
        <v/>
      </c>
      <c r="Z11" s="1" t="str">
        <f>if(or(Z$3="Multiple Choice",Z$3="Reading"), if(left(Input!Z11,1)=Input!Z$4,1,0),if(Z$3="Vocab", if(Input!Z11=Input!Z$4,1,0),Input!Z11))</f>
        <v/>
      </c>
    </row>
    <row r="12">
      <c r="D12" s="1">
        <f>if(and(E12&gt;=Input!$C$11,E12&lt;=Input!$C$13,not(F12="")),1,0)</f>
        <v>0</v>
      </c>
      <c r="E12" s="11">
        <f>Input!E12</f>
        <v>44660.56866</v>
      </c>
      <c r="F12" s="1" t="str">
        <f>Input!F12</f>
        <v>Dillon </v>
      </c>
      <c r="G12" s="1">
        <f>if(or(G$3="Multiple Choice",G$3="Reading"), if(left(Input!G12,1)=Input!G$4,1,0),if(G$3="Vocab", if(Input!G12=Input!G$4,1,0),Input!G12))</f>
        <v>0</v>
      </c>
      <c r="H12" s="1">
        <f>if(or(H$3="Multiple Choice",H$3="Reading"), if(left(Input!H12,1)=Input!H$4,1,0),if(H$3="Vocab", if(Input!H12=Input!H$4,1,0),Input!H12))</f>
        <v>0</v>
      </c>
      <c r="I12" s="1" t="str">
        <f>if(or(I$3="Multiple Choice",I$3="Reading"), if(left(Input!I12,1)=Input!I$4,1,0),if(I$3="Vocab", if(Input!I12=Input!I$4,1,0),Input!I12))</f>
        <v>This is not a good quiz because it makes me feel stupid </v>
      </c>
      <c r="J12" s="1">
        <f>if(or(J$3="Multiple Choice",J$3="Reading"), if(left(Input!J12,1)=Input!J$4,1,0),if(J$3="Vocab", if(Input!J12=Input!J$4,1,0),Input!J12))</f>
        <v>0</v>
      </c>
      <c r="K12" s="1" t="str">
        <f>if(or(K$3="Multiple Choice",K$3="Reading"), if(left(Input!K12,1)=Input!K$4,1,0),if(K$3="Vocab", if(Input!K12=Input!K$4,1,0),Input!K12))</f>
        <v/>
      </c>
      <c r="L12" s="1" t="str">
        <f>if(or(L$3="Multiple Choice",L$3="Reading"), if(left(Input!L12,1)=Input!L$4,1,0),if(L$3="Vocab", if(Input!L12=Input!L$4,1,0),Input!L12))</f>
        <v/>
      </c>
      <c r="M12" s="1" t="str">
        <f>if(or(M$3="Multiple Choice",M$3="Reading"), if(left(Input!M12,1)=Input!M$4,1,0),if(M$3="Vocab", if(Input!M12=Input!M$4,1,0),Input!M12))</f>
        <v/>
      </c>
      <c r="N12" s="1" t="str">
        <f>if(or(N$3="Multiple Choice",N$3="Reading"), if(left(Input!N12,1)=Input!N$4,1,0),if(N$3="Vocab", if(Input!N12=Input!N$4,1,0),Input!N12))</f>
        <v/>
      </c>
      <c r="O12" s="1" t="str">
        <f>if(or(O$3="Multiple Choice",O$3="Reading"), if(left(Input!O12,1)=Input!O$4,1,0),if(O$3="Vocab", if(Input!O12=Input!O$4,1,0),Input!O12))</f>
        <v/>
      </c>
      <c r="P12" s="1" t="str">
        <f>if(or(P$3="Multiple Choice",P$3="Reading"), if(left(Input!P12,1)=Input!P$4,1,0),if(P$3="Vocab", if(Input!P12=Input!P$4,1,0),Input!P12))</f>
        <v/>
      </c>
      <c r="Q12" s="1" t="str">
        <f>if(or(Q$3="Multiple Choice",Q$3="Reading"), if(left(Input!Q12,1)=Input!Q$4,1,0),if(Q$3="Vocab", if(Input!Q12=Input!Q$4,1,0),Input!Q12))</f>
        <v/>
      </c>
      <c r="R12" s="1" t="str">
        <f>if(or(R$3="Multiple Choice",R$3="Reading"), if(left(Input!R12,1)=Input!R$4,1,0),if(R$3="Vocab", if(Input!R12=Input!R$4,1,0),Input!R12))</f>
        <v/>
      </c>
      <c r="S12" s="1" t="str">
        <f>if(or(S$3="Multiple Choice",S$3="Reading"), if(left(Input!S12,1)=Input!S$4,1,0),if(S$3="Vocab", if(Input!S12=Input!S$4,1,0),Input!S12))</f>
        <v/>
      </c>
      <c r="T12" s="1" t="str">
        <f>if(or(T$3="Multiple Choice",T$3="Reading"), if(left(Input!T12,1)=Input!T$4,1,0),if(T$3="Vocab", if(Input!T12=Input!T$4,1,0),Input!T12))</f>
        <v/>
      </c>
      <c r="U12" s="1" t="str">
        <f>if(or(U$3="Multiple Choice",U$3="Reading"), if(left(Input!U12,1)=Input!U$4,1,0),if(U$3="Vocab", if(Input!U12=Input!U$4,1,0),Input!U12))</f>
        <v/>
      </c>
      <c r="V12" s="1" t="str">
        <f>if(or(V$3="Multiple Choice",V$3="Reading"), if(left(Input!V12,1)=Input!V$4,1,0),if(V$3="Vocab", if(Input!V12=Input!V$4,1,0),Input!V12))</f>
        <v/>
      </c>
      <c r="W12" s="1" t="str">
        <f>if(or(W$3="Multiple Choice",W$3="Reading"), if(left(Input!W12,1)=Input!W$4,1,0),if(W$3="Vocab", if(Input!W12=Input!W$4,1,0),Input!W12))</f>
        <v/>
      </c>
      <c r="X12" s="1" t="str">
        <f>if(or(X$3="Multiple Choice",X$3="Reading"), if(left(Input!X12,1)=Input!X$4,1,0),if(X$3="Vocab", if(Input!X12=Input!X$4,1,0),Input!X12))</f>
        <v/>
      </c>
      <c r="Y12" s="1" t="str">
        <f>if(or(Y$3="Multiple Choice",Y$3="Reading"), if(left(Input!Y12,1)=Input!Y$4,1,0),if(Y$3="Vocab", if(Input!Y12=Input!Y$4,1,0),Input!Y12))</f>
        <v/>
      </c>
      <c r="Z12" s="1" t="str">
        <f>if(or(Z$3="Multiple Choice",Z$3="Reading"), if(left(Input!Z12,1)=Input!Z$4,1,0),if(Z$3="Vocab", if(Input!Z12=Input!Z$4,1,0),Input!Z12))</f>
        <v/>
      </c>
    </row>
    <row r="13">
      <c r="D13" s="1">
        <f>if(and(E13&gt;=Input!$C$11,E13&lt;=Input!$C$13,not(F13="")),1,0)</f>
        <v>0</v>
      </c>
      <c r="E13" s="11">
        <f>Input!E13</f>
        <v>44660.5687</v>
      </c>
      <c r="F13" s="1" t="str">
        <f>Input!F13</f>
        <v>Michael Le </v>
      </c>
      <c r="G13" s="1">
        <f>if(or(G$3="Multiple Choice",G$3="Reading"), if(left(Input!G13,1)=Input!G$4,1,0),if(G$3="Vocab", if(Input!G13=Input!G$4,1,0),Input!G13))</f>
        <v>1</v>
      </c>
      <c r="H13" s="1">
        <f>if(or(H$3="Multiple Choice",H$3="Reading"), if(left(Input!H13,1)=Input!H$4,1,0),if(H$3="Vocab", if(Input!H13=Input!H$4,1,0),Input!H13))</f>
        <v>0</v>
      </c>
      <c r="I13" s="1" t="str">
        <f>if(or(I$3="Multiple Choice",I$3="Reading"), if(left(Input!I13,1)=Input!I$4,1,0),if(I$3="Vocab", if(Input!I13=Input!I$4,1,0),Input!I13))</f>
        <v>Yes</v>
      </c>
      <c r="J13" s="1">
        <f>if(or(J$3="Multiple Choice",J$3="Reading"), if(left(Input!J13,1)=Input!J$4,1,0),if(J$3="Vocab", if(Input!J13=Input!J$4,1,0),Input!J13))</f>
        <v>0</v>
      </c>
      <c r="K13" s="1" t="str">
        <f>if(or(K$3="Multiple Choice",K$3="Reading"), if(left(Input!K13,1)=Input!K$4,1,0),if(K$3="Vocab", if(Input!K13=Input!K$4,1,0),Input!K13))</f>
        <v/>
      </c>
      <c r="L13" s="1" t="str">
        <f>if(or(L$3="Multiple Choice",L$3="Reading"), if(left(Input!L13,1)=Input!L$4,1,0),if(L$3="Vocab", if(Input!L13=Input!L$4,1,0),Input!L13))</f>
        <v/>
      </c>
      <c r="M13" s="1" t="str">
        <f>if(or(M$3="Multiple Choice",M$3="Reading"), if(left(Input!M13,1)=Input!M$4,1,0),if(M$3="Vocab", if(Input!M13=Input!M$4,1,0),Input!M13))</f>
        <v/>
      </c>
      <c r="N13" s="1" t="str">
        <f>if(or(N$3="Multiple Choice",N$3="Reading"), if(left(Input!N13,1)=Input!N$4,1,0),if(N$3="Vocab", if(Input!N13=Input!N$4,1,0),Input!N13))</f>
        <v/>
      </c>
      <c r="O13" s="1" t="str">
        <f>if(or(O$3="Multiple Choice",O$3="Reading"), if(left(Input!O13,1)=Input!O$4,1,0),if(O$3="Vocab", if(Input!O13=Input!O$4,1,0),Input!O13))</f>
        <v/>
      </c>
      <c r="P13" s="1" t="str">
        <f>if(or(P$3="Multiple Choice",P$3="Reading"), if(left(Input!P13,1)=Input!P$4,1,0),if(P$3="Vocab", if(Input!P13=Input!P$4,1,0),Input!P13))</f>
        <v/>
      </c>
      <c r="Q13" s="1" t="str">
        <f>if(or(Q$3="Multiple Choice",Q$3="Reading"), if(left(Input!Q13,1)=Input!Q$4,1,0),if(Q$3="Vocab", if(Input!Q13=Input!Q$4,1,0),Input!Q13))</f>
        <v/>
      </c>
      <c r="R13" s="1" t="str">
        <f>if(or(R$3="Multiple Choice",R$3="Reading"), if(left(Input!R13,1)=Input!R$4,1,0),if(R$3="Vocab", if(Input!R13=Input!R$4,1,0),Input!R13))</f>
        <v/>
      </c>
      <c r="S13" s="1" t="str">
        <f>if(or(S$3="Multiple Choice",S$3="Reading"), if(left(Input!S13,1)=Input!S$4,1,0),if(S$3="Vocab", if(Input!S13=Input!S$4,1,0),Input!S13))</f>
        <v/>
      </c>
      <c r="T13" s="1" t="str">
        <f>if(or(T$3="Multiple Choice",T$3="Reading"), if(left(Input!T13,1)=Input!T$4,1,0),if(T$3="Vocab", if(Input!T13=Input!T$4,1,0),Input!T13))</f>
        <v/>
      </c>
      <c r="U13" s="1" t="str">
        <f>if(or(U$3="Multiple Choice",U$3="Reading"), if(left(Input!U13,1)=Input!U$4,1,0),if(U$3="Vocab", if(Input!U13=Input!U$4,1,0),Input!U13))</f>
        <v/>
      </c>
      <c r="V13" s="1" t="str">
        <f>if(or(V$3="Multiple Choice",V$3="Reading"), if(left(Input!V13,1)=Input!V$4,1,0),if(V$3="Vocab", if(Input!V13=Input!V$4,1,0),Input!V13))</f>
        <v/>
      </c>
      <c r="W13" s="1" t="str">
        <f>if(or(W$3="Multiple Choice",W$3="Reading"), if(left(Input!W13,1)=Input!W$4,1,0),if(W$3="Vocab", if(Input!W13=Input!W$4,1,0),Input!W13))</f>
        <v/>
      </c>
      <c r="X13" s="1" t="str">
        <f>if(or(X$3="Multiple Choice",X$3="Reading"), if(left(Input!X13,1)=Input!X$4,1,0),if(X$3="Vocab", if(Input!X13=Input!X$4,1,0),Input!X13))</f>
        <v/>
      </c>
      <c r="Y13" s="1" t="str">
        <f>if(or(Y$3="Multiple Choice",Y$3="Reading"), if(left(Input!Y13,1)=Input!Y$4,1,0),if(Y$3="Vocab", if(Input!Y13=Input!Y$4,1,0),Input!Y13))</f>
        <v/>
      </c>
      <c r="Z13" s="1" t="str">
        <f>if(or(Z$3="Multiple Choice",Z$3="Reading"), if(left(Input!Z13,1)=Input!Z$4,1,0),if(Z$3="Vocab", if(Input!Z13=Input!Z$4,1,0),Input!Z13))</f>
        <v/>
      </c>
    </row>
    <row r="14">
      <c r="D14" s="1">
        <f>if(and(E14&gt;=Input!$C$11,E14&lt;=Input!$C$13,not(F14="")),1,0)</f>
        <v>0</v>
      </c>
      <c r="E14" s="11">
        <f>Input!E14</f>
        <v>44660.6276</v>
      </c>
      <c r="F14" s="1" t="str">
        <f>Input!F14</f>
        <v>Mackenzie Marco</v>
      </c>
      <c r="G14" s="1">
        <f>if(or(G$3="Multiple Choice",G$3="Reading"), if(left(Input!G14,1)=Input!G$4,1,0),if(G$3="Vocab", if(Input!G14=Input!G$4,1,0),Input!G14))</f>
        <v>1</v>
      </c>
      <c r="H14" s="1">
        <f>if(or(H$3="Multiple Choice",H$3="Reading"), if(left(Input!H14,1)=Input!H$4,1,0),if(H$3="Vocab", if(Input!H14=Input!H$4,1,0),Input!H14))</f>
        <v>0</v>
      </c>
      <c r="I14" s="1" t="str">
        <f>if(or(I$3="Multiple Choice",I$3="Reading"), if(left(Input!I14,1)=Input!I$4,1,0),if(I$3="Vocab", if(Input!I14=Input!I$4,1,0),Input!I14))</f>
        <v>Sally sells seashells at the seashore. </v>
      </c>
      <c r="J14" s="1">
        <f>if(or(J$3="Multiple Choice",J$3="Reading"), if(left(Input!J14,1)=Input!J$4,1,0),if(J$3="Vocab", if(Input!J14=Input!J$4,1,0),Input!J14))</f>
        <v>1</v>
      </c>
      <c r="K14" s="1" t="str">
        <f>if(or(K$3="Multiple Choice",K$3="Reading"), if(left(Input!K14,1)=Input!K$4,1,0),if(K$3="Vocab", if(Input!K14=Input!K$4,1,0),Input!K14))</f>
        <v/>
      </c>
      <c r="L14" s="1" t="str">
        <f>if(or(L$3="Multiple Choice",L$3="Reading"), if(left(Input!L14,1)=Input!L$4,1,0),if(L$3="Vocab", if(Input!L14=Input!L$4,1,0),Input!L14))</f>
        <v/>
      </c>
      <c r="M14" s="1" t="str">
        <f>if(or(M$3="Multiple Choice",M$3="Reading"), if(left(Input!M14,1)=Input!M$4,1,0),if(M$3="Vocab", if(Input!M14=Input!M$4,1,0),Input!M14))</f>
        <v/>
      </c>
      <c r="N14" s="1" t="str">
        <f>if(or(N$3="Multiple Choice",N$3="Reading"), if(left(Input!N14,1)=Input!N$4,1,0),if(N$3="Vocab", if(Input!N14=Input!N$4,1,0),Input!N14))</f>
        <v/>
      </c>
      <c r="O14" s="1" t="str">
        <f>if(or(O$3="Multiple Choice",O$3="Reading"), if(left(Input!O14,1)=Input!O$4,1,0),if(O$3="Vocab", if(Input!O14=Input!O$4,1,0),Input!O14))</f>
        <v/>
      </c>
      <c r="P14" s="1" t="str">
        <f>if(or(P$3="Multiple Choice",P$3="Reading"), if(left(Input!P14,1)=Input!P$4,1,0),if(P$3="Vocab", if(Input!P14=Input!P$4,1,0),Input!P14))</f>
        <v/>
      </c>
      <c r="Q14" s="1" t="str">
        <f>if(or(Q$3="Multiple Choice",Q$3="Reading"), if(left(Input!Q14,1)=Input!Q$4,1,0),if(Q$3="Vocab", if(Input!Q14=Input!Q$4,1,0),Input!Q14))</f>
        <v/>
      </c>
      <c r="R14" s="1" t="str">
        <f>if(or(R$3="Multiple Choice",R$3="Reading"), if(left(Input!R14,1)=Input!R$4,1,0),if(R$3="Vocab", if(Input!R14=Input!R$4,1,0),Input!R14))</f>
        <v/>
      </c>
      <c r="S14" s="1" t="str">
        <f>if(or(S$3="Multiple Choice",S$3="Reading"), if(left(Input!S14,1)=Input!S$4,1,0),if(S$3="Vocab", if(Input!S14=Input!S$4,1,0),Input!S14))</f>
        <v/>
      </c>
      <c r="T14" s="1" t="str">
        <f>if(or(T$3="Multiple Choice",T$3="Reading"), if(left(Input!T14,1)=Input!T$4,1,0),if(T$3="Vocab", if(Input!T14=Input!T$4,1,0),Input!T14))</f>
        <v/>
      </c>
      <c r="U14" s="1" t="str">
        <f>if(or(U$3="Multiple Choice",U$3="Reading"), if(left(Input!U14,1)=Input!U$4,1,0),if(U$3="Vocab", if(Input!U14=Input!U$4,1,0),Input!U14))</f>
        <v/>
      </c>
      <c r="V14" s="1" t="str">
        <f>if(or(V$3="Multiple Choice",V$3="Reading"), if(left(Input!V14,1)=Input!V$4,1,0),if(V$3="Vocab", if(Input!V14=Input!V$4,1,0),Input!V14))</f>
        <v/>
      </c>
      <c r="W14" s="1" t="str">
        <f>if(or(W$3="Multiple Choice",W$3="Reading"), if(left(Input!W14,1)=Input!W$4,1,0),if(W$3="Vocab", if(Input!W14=Input!W$4,1,0),Input!W14))</f>
        <v/>
      </c>
      <c r="X14" s="1" t="str">
        <f>if(or(X$3="Multiple Choice",X$3="Reading"), if(left(Input!X14,1)=Input!X$4,1,0),if(X$3="Vocab", if(Input!X14=Input!X$4,1,0),Input!X14))</f>
        <v/>
      </c>
      <c r="Y14" s="1" t="str">
        <f>if(or(Y$3="Multiple Choice",Y$3="Reading"), if(left(Input!Y14,1)=Input!Y$4,1,0),if(Y$3="Vocab", if(Input!Y14=Input!Y$4,1,0),Input!Y14))</f>
        <v/>
      </c>
      <c r="Z14" s="1" t="str">
        <f>if(or(Z$3="Multiple Choice",Z$3="Reading"), if(left(Input!Z14,1)=Input!Z$4,1,0),if(Z$3="Vocab", if(Input!Z14=Input!Z$4,1,0),Input!Z14))</f>
        <v/>
      </c>
    </row>
    <row r="15">
      <c r="D15" s="1">
        <f>if(and(E15&gt;=Input!$C$11,E15&lt;=Input!$C$13,not(F15="")),1,0)</f>
        <v>1</v>
      </c>
      <c r="E15" s="11">
        <f>Input!E15</f>
        <v>44660.65105</v>
      </c>
      <c r="F15" s="1" t="str">
        <f>Input!F15</f>
        <v>Andrew Riachi</v>
      </c>
      <c r="G15" s="1">
        <f>if(or(G$3="Multiple Choice",G$3="Reading"), if(left(Input!G15,1)=Input!G$4,1,0),if(G$3="Vocab", if(Input!G15=Input!G$4,1,0),Input!G15))</f>
        <v>1</v>
      </c>
      <c r="H15" s="1">
        <f>if(or(H$3="Multiple Choice",H$3="Reading"), if(left(Input!H15,1)=Input!H$4,1,0),if(H$3="Vocab", if(Input!H15=Input!H$4,1,0),Input!H15))</f>
        <v>1</v>
      </c>
      <c r="I15" s="1" t="str">
        <f>if(or(I$3="Multiple Choice",I$3="Reading"), if(left(Input!I15,1)=Input!I$4,1,0),if(I$3="Vocab", if(Input!I15=Input!I$4,1,0),Input!I15))</f>
        <v>So so</v>
      </c>
      <c r="J15" s="1">
        <f>if(or(J$3="Multiple Choice",J$3="Reading"), if(left(Input!J15,1)=Input!J$4,1,0),if(J$3="Vocab", if(Input!J15=Input!J$4,1,0),Input!J15))</f>
        <v>1</v>
      </c>
      <c r="K15" s="1" t="str">
        <f>if(or(K$3="Multiple Choice",K$3="Reading"), if(left(Input!K15,1)=Input!K$4,1,0),if(K$3="Vocab", if(Input!K15=Input!K$4,1,0),Input!K15))</f>
        <v/>
      </c>
      <c r="L15" s="1" t="str">
        <f>if(or(L$3="Multiple Choice",L$3="Reading"), if(left(Input!L15,1)=Input!L$4,1,0),if(L$3="Vocab", if(Input!L15=Input!L$4,1,0),Input!L15))</f>
        <v/>
      </c>
      <c r="M15" s="1" t="str">
        <f>if(or(M$3="Multiple Choice",M$3="Reading"), if(left(Input!M15,1)=Input!M$4,1,0),if(M$3="Vocab", if(Input!M15=Input!M$4,1,0),Input!M15))</f>
        <v/>
      </c>
      <c r="N15" s="1" t="str">
        <f>if(or(N$3="Multiple Choice",N$3="Reading"), if(left(Input!N15,1)=Input!N$4,1,0),if(N$3="Vocab", if(Input!N15=Input!N$4,1,0),Input!N15))</f>
        <v/>
      </c>
      <c r="O15" s="1" t="str">
        <f>if(or(O$3="Multiple Choice",O$3="Reading"), if(left(Input!O15,1)=Input!O$4,1,0),if(O$3="Vocab", if(Input!O15=Input!O$4,1,0),Input!O15))</f>
        <v/>
      </c>
      <c r="P15" s="1" t="str">
        <f>if(or(P$3="Multiple Choice",P$3="Reading"), if(left(Input!P15,1)=Input!P$4,1,0),if(P$3="Vocab", if(Input!P15=Input!P$4,1,0),Input!P15))</f>
        <v/>
      </c>
      <c r="Q15" s="1" t="str">
        <f>if(or(Q$3="Multiple Choice",Q$3="Reading"), if(left(Input!Q15,1)=Input!Q$4,1,0),if(Q$3="Vocab", if(Input!Q15=Input!Q$4,1,0),Input!Q15))</f>
        <v/>
      </c>
      <c r="R15" s="1" t="str">
        <f>if(or(R$3="Multiple Choice",R$3="Reading"), if(left(Input!R15,1)=Input!R$4,1,0),if(R$3="Vocab", if(Input!R15=Input!R$4,1,0),Input!R15))</f>
        <v/>
      </c>
      <c r="S15" s="1" t="str">
        <f>if(or(S$3="Multiple Choice",S$3="Reading"), if(left(Input!S15,1)=Input!S$4,1,0),if(S$3="Vocab", if(Input!S15=Input!S$4,1,0),Input!S15))</f>
        <v/>
      </c>
      <c r="T15" s="1" t="str">
        <f>if(or(T$3="Multiple Choice",T$3="Reading"), if(left(Input!T15,1)=Input!T$4,1,0),if(T$3="Vocab", if(Input!T15=Input!T$4,1,0),Input!T15))</f>
        <v/>
      </c>
      <c r="U15" s="1" t="str">
        <f>if(or(U$3="Multiple Choice",U$3="Reading"), if(left(Input!U15,1)=Input!U$4,1,0),if(U$3="Vocab", if(Input!U15=Input!U$4,1,0),Input!U15))</f>
        <v/>
      </c>
      <c r="V15" s="1" t="str">
        <f>if(or(V$3="Multiple Choice",V$3="Reading"), if(left(Input!V15,1)=Input!V$4,1,0),if(V$3="Vocab", if(Input!V15=Input!V$4,1,0),Input!V15))</f>
        <v/>
      </c>
      <c r="W15" s="1" t="str">
        <f>if(or(W$3="Multiple Choice",W$3="Reading"), if(left(Input!W15,1)=Input!W$4,1,0),if(W$3="Vocab", if(Input!W15=Input!W$4,1,0),Input!W15))</f>
        <v/>
      </c>
      <c r="X15" s="1" t="str">
        <f>if(or(X$3="Multiple Choice",X$3="Reading"), if(left(Input!X15,1)=Input!X$4,1,0),if(X$3="Vocab", if(Input!X15=Input!X$4,1,0),Input!X15))</f>
        <v/>
      </c>
      <c r="Y15" s="1" t="str">
        <f>if(or(Y$3="Multiple Choice",Y$3="Reading"), if(left(Input!Y15,1)=Input!Y$4,1,0),if(Y$3="Vocab", if(Input!Y15=Input!Y$4,1,0),Input!Y15))</f>
        <v/>
      </c>
      <c r="Z15" s="1" t="str">
        <f>if(or(Z$3="Multiple Choice",Z$3="Reading"), if(left(Input!Z15,1)=Input!Z$4,1,0),if(Z$3="Vocab", if(Input!Z15=Input!Z$4,1,0),Input!Z15))</f>
        <v/>
      </c>
    </row>
    <row r="16">
      <c r="D16" s="1">
        <f>if(and(E16&gt;=Input!$C$11,E16&lt;=Input!$C$13,not(F16="")),1,0)</f>
        <v>0</v>
      </c>
      <c r="E16" s="11" t="str">
        <f>Input!E16</f>
        <v/>
      </c>
      <c r="F16" s="1" t="str">
        <f>Input!F16</f>
        <v/>
      </c>
      <c r="G16" s="1">
        <f>if(or(G$3="Multiple Choice",G$3="Reading"), if(left(Input!G16,1)=Input!G$4,1,0),if(G$3="Vocab", if(Input!G16=Input!G$4,1,0),Input!G16))</f>
        <v>0</v>
      </c>
      <c r="H16" s="1">
        <f>if(or(H$3="Multiple Choice",H$3="Reading"), if(left(Input!H16,1)=Input!H$4,1,0),if(H$3="Vocab", if(Input!H16=Input!H$4,1,0),Input!H16))</f>
        <v>0</v>
      </c>
      <c r="I16" s="1" t="str">
        <f>if(or(I$3="Multiple Choice",I$3="Reading"), if(left(Input!I16,1)=Input!I$4,1,0),if(I$3="Vocab", if(Input!I16=Input!I$4,1,0),Input!I16))</f>
        <v/>
      </c>
      <c r="J16" s="1">
        <f>if(or(J$3="Multiple Choice",J$3="Reading"), if(left(Input!J16,1)=Input!J$4,1,0),if(J$3="Vocab", if(Input!J16=Input!J$4,1,0),Input!J16))</f>
        <v>0</v>
      </c>
      <c r="K16" s="1" t="str">
        <f>if(or(K$3="Multiple Choice",K$3="Reading"), if(left(Input!K16,1)=Input!K$4,1,0),if(K$3="Vocab", if(Input!K16=Input!K$4,1,0),Input!K16))</f>
        <v/>
      </c>
      <c r="L16" s="1" t="str">
        <f>if(or(L$3="Multiple Choice",L$3="Reading"), if(left(Input!L16,1)=Input!L$4,1,0),if(L$3="Vocab", if(Input!L16=Input!L$4,1,0),Input!L16))</f>
        <v/>
      </c>
      <c r="M16" s="1" t="str">
        <f>if(or(M$3="Multiple Choice",M$3="Reading"), if(left(Input!M16,1)=Input!M$4,1,0),if(M$3="Vocab", if(Input!M16=Input!M$4,1,0),Input!M16))</f>
        <v/>
      </c>
      <c r="N16" s="1" t="str">
        <f>if(or(N$3="Multiple Choice",N$3="Reading"), if(left(Input!N16,1)=Input!N$4,1,0),if(N$3="Vocab", if(Input!N16=Input!N$4,1,0),Input!N16))</f>
        <v/>
      </c>
      <c r="O16" s="1" t="str">
        <f>if(or(O$3="Multiple Choice",O$3="Reading"), if(left(Input!O16,1)=Input!O$4,1,0),if(O$3="Vocab", if(Input!O16=Input!O$4,1,0),Input!O16))</f>
        <v/>
      </c>
      <c r="P16" s="1" t="str">
        <f>if(or(P$3="Multiple Choice",P$3="Reading"), if(left(Input!P16,1)=Input!P$4,1,0),if(P$3="Vocab", if(Input!P16=Input!P$4,1,0),Input!P16))</f>
        <v/>
      </c>
      <c r="Q16" s="1" t="str">
        <f>if(or(Q$3="Multiple Choice",Q$3="Reading"), if(left(Input!Q16,1)=Input!Q$4,1,0),if(Q$3="Vocab", if(Input!Q16=Input!Q$4,1,0),Input!Q16))</f>
        <v/>
      </c>
      <c r="R16" s="1" t="str">
        <f>if(or(R$3="Multiple Choice",R$3="Reading"), if(left(Input!R16,1)=Input!R$4,1,0),if(R$3="Vocab", if(Input!R16=Input!R$4,1,0),Input!R16))</f>
        <v/>
      </c>
      <c r="S16" s="1" t="str">
        <f>if(or(S$3="Multiple Choice",S$3="Reading"), if(left(Input!S16,1)=Input!S$4,1,0),if(S$3="Vocab", if(Input!S16=Input!S$4,1,0),Input!S16))</f>
        <v/>
      </c>
      <c r="T16" s="1" t="str">
        <f>if(or(T$3="Multiple Choice",T$3="Reading"), if(left(Input!T16,1)=Input!T$4,1,0),if(T$3="Vocab", if(Input!T16=Input!T$4,1,0),Input!T16))</f>
        <v/>
      </c>
      <c r="U16" s="1" t="str">
        <f>if(or(U$3="Multiple Choice",U$3="Reading"), if(left(Input!U16,1)=Input!U$4,1,0),if(U$3="Vocab", if(Input!U16=Input!U$4,1,0),Input!U16))</f>
        <v/>
      </c>
      <c r="V16" s="1" t="str">
        <f>if(or(V$3="Multiple Choice",V$3="Reading"), if(left(Input!V16,1)=Input!V$4,1,0),if(V$3="Vocab", if(Input!V16=Input!V$4,1,0),Input!V16))</f>
        <v/>
      </c>
      <c r="W16" s="1" t="str">
        <f>if(or(W$3="Multiple Choice",W$3="Reading"), if(left(Input!W16,1)=Input!W$4,1,0),if(W$3="Vocab", if(Input!W16=Input!W$4,1,0),Input!W16))</f>
        <v/>
      </c>
      <c r="X16" s="1" t="str">
        <f>if(or(X$3="Multiple Choice",X$3="Reading"), if(left(Input!X16,1)=Input!X$4,1,0),if(X$3="Vocab", if(Input!X16=Input!X$4,1,0),Input!X16))</f>
        <v/>
      </c>
      <c r="Y16" s="1" t="str">
        <f>if(or(Y$3="Multiple Choice",Y$3="Reading"), if(left(Input!Y16,1)=Input!Y$4,1,0),if(Y$3="Vocab", if(Input!Y16=Input!Y$4,1,0),Input!Y16))</f>
        <v/>
      </c>
      <c r="Z16" s="1" t="str">
        <f>if(or(Z$3="Multiple Choice",Z$3="Reading"), if(left(Input!Z16,1)=Input!Z$4,1,0),if(Z$3="Vocab", if(Input!Z16=Input!Z$4,1,0),Input!Z16))</f>
        <v/>
      </c>
    </row>
    <row r="17">
      <c r="D17" s="1">
        <f>if(and(E17&gt;=Input!$C$11,E17&lt;=Input!$C$13,not(F17="")),1,0)</f>
        <v>0</v>
      </c>
      <c r="E17" s="11" t="str">
        <f>Input!E17</f>
        <v/>
      </c>
      <c r="F17" s="1" t="str">
        <f>Input!F17</f>
        <v/>
      </c>
      <c r="G17" s="1">
        <f>if(or(G$3="Multiple Choice",G$3="Reading"), if(left(Input!G17,1)=Input!G$4,1,0),if(G$3="Vocab", if(Input!G17=Input!G$4,1,0),Input!G17))</f>
        <v>0</v>
      </c>
      <c r="H17" s="1">
        <f>if(or(H$3="Multiple Choice",H$3="Reading"), if(left(Input!H17,1)=Input!H$4,1,0),if(H$3="Vocab", if(Input!H17=Input!H$4,1,0),Input!H17))</f>
        <v>0</v>
      </c>
      <c r="I17" s="1" t="str">
        <f>if(or(I$3="Multiple Choice",I$3="Reading"), if(left(Input!I17,1)=Input!I$4,1,0),if(I$3="Vocab", if(Input!I17=Input!I$4,1,0),Input!I17))</f>
        <v/>
      </c>
      <c r="J17" s="1">
        <f>if(or(J$3="Multiple Choice",J$3="Reading"), if(left(Input!J17,1)=Input!J$4,1,0),if(J$3="Vocab", if(Input!J17=Input!J$4,1,0),Input!J17))</f>
        <v>0</v>
      </c>
      <c r="K17" s="1" t="str">
        <f>if(or(K$3="Multiple Choice",K$3="Reading"), if(left(Input!K17,1)=Input!K$4,1,0),if(K$3="Vocab", if(Input!K17=Input!K$4,1,0),Input!K17))</f>
        <v/>
      </c>
      <c r="L17" s="1" t="str">
        <f>if(or(L$3="Multiple Choice",L$3="Reading"), if(left(Input!L17,1)=Input!L$4,1,0),if(L$3="Vocab", if(Input!L17=Input!L$4,1,0),Input!L17))</f>
        <v/>
      </c>
      <c r="M17" s="1" t="str">
        <f>if(or(M$3="Multiple Choice",M$3="Reading"), if(left(Input!M17,1)=Input!M$4,1,0),if(M$3="Vocab", if(Input!M17=Input!M$4,1,0),Input!M17))</f>
        <v/>
      </c>
      <c r="N17" s="1" t="str">
        <f>if(or(N$3="Multiple Choice",N$3="Reading"), if(left(Input!N17,1)=Input!N$4,1,0),if(N$3="Vocab", if(Input!N17=Input!N$4,1,0),Input!N17))</f>
        <v/>
      </c>
      <c r="O17" s="1" t="str">
        <f>if(or(O$3="Multiple Choice",O$3="Reading"), if(left(Input!O17,1)=Input!O$4,1,0),if(O$3="Vocab", if(Input!O17=Input!O$4,1,0),Input!O17))</f>
        <v/>
      </c>
      <c r="P17" s="1" t="str">
        <f>if(or(P$3="Multiple Choice",P$3="Reading"), if(left(Input!P17,1)=Input!P$4,1,0),if(P$3="Vocab", if(Input!P17=Input!P$4,1,0),Input!P17))</f>
        <v/>
      </c>
      <c r="Q17" s="1" t="str">
        <f>if(or(Q$3="Multiple Choice",Q$3="Reading"), if(left(Input!Q17,1)=Input!Q$4,1,0),if(Q$3="Vocab", if(Input!Q17=Input!Q$4,1,0),Input!Q17))</f>
        <v/>
      </c>
      <c r="R17" s="1" t="str">
        <f>if(or(R$3="Multiple Choice",R$3="Reading"), if(left(Input!R17,1)=Input!R$4,1,0),if(R$3="Vocab", if(Input!R17=Input!R$4,1,0),Input!R17))</f>
        <v/>
      </c>
      <c r="S17" s="1" t="str">
        <f>if(or(S$3="Multiple Choice",S$3="Reading"), if(left(Input!S17,1)=Input!S$4,1,0),if(S$3="Vocab", if(Input!S17=Input!S$4,1,0),Input!S17))</f>
        <v/>
      </c>
      <c r="T17" s="1" t="str">
        <f>if(or(T$3="Multiple Choice",T$3="Reading"), if(left(Input!T17,1)=Input!T$4,1,0),if(T$3="Vocab", if(Input!T17=Input!T$4,1,0),Input!T17))</f>
        <v/>
      </c>
      <c r="U17" s="1" t="str">
        <f>if(or(U$3="Multiple Choice",U$3="Reading"), if(left(Input!U17,1)=Input!U$4,1,0),if(U$3="Vocab", if(Input!U17=Input!U$4,1,0),Input!U17))</f>
        <v/>
      </c>
      <c r="V17" s="1" t="str">
        <f>if(or(V$3="Multiple Choice",V$3="Reading"), if(left(Input!V17,1)=Input!V$4,1,0),if(V$3="Vocab", if(Input!V17=Input!V$4,1,0),Input!V17))</f>
        <v/>
      </c>
      <c r="W17" s="1" t="str">
        <f>if(or(W$3="Multiple Choice",W$3="Reading"), if(left(Input!W17,1)=Input!W$4,1,0),if(W$3="Vocab", if(Input!W17=Input!W$4,1,0),Input!W17))</f>
        <v/>
      </c>
      <c r="X17" s="1" t="str">
        <f>if(or(X$3="Multiple Choice",X$3="Reading"), if(left(Input!X17,1)=Input!X$4,1,0),if(X$3="Vocab", if(Input!X17=Input!X$4,1,0),Input!X17))</f>
        <v/>
      </c>
      <c r="Y17" s="1" t="str">
        <f>if(or(Y$3="Multiple Choice",Y$3="Reading"), if(left(Input!Y17,1)=Input!Y$4,1,0),if(Y$3="Vocab", if(Input!Y17=Input!Y$4,1,0),Input!Y17))</f>
        <v/>
      </c>
      <c r="Z17" s="1" t="str">
        <f>if(or(Z$3="Multiple Choice",Z$3="Reading"), if(left(Input!Z17,1)=Input!Z$4,1,0),if(Z$3="Vocab", if(Input!Z17=Input!Z$4,1,0),Input!Z17))</f>
        <v/>
      </c>
    </row>
    <row r="18">
      <c r="D18" s="1">
        <f>if(and(E18&gt;=Input!$C$11,E18&lt;=Input!$C$13,not(F18="")),1,0)</f>
        <v>0</v>
      </c>
      <c r="E18" s="11" t="str">
        <f>Input!E18</f>
        <v/>
      </c>
      <c r="F18" s="1" t="str">
        <f>Input!F18</f>
        <v/>
      </c>
      <c r="G18" s="1">
        <f>if(or(G$3="Multiple Choice",G$3="Reading"), if(left(Input!G18,1)=Input!G$4,1,0),if(G$3="Vocab", if(Input!G18=Input!G$4,1,0),Input!G18))</f>
        <v>0</v>
      </c>
      <c r="H18" s="1">
        <f>if(or(H$3="Multiple Choice",H$3="Reading"), if(left(Input!H18,1)=Input!H$4,1,0),if(H$3="Vocab", if(Input!H18=Input!H$4,1,0),Input!H18))</f>
        <v>0</v>
      </c>
      <c r="I18" s="1" t="str">
        <f>if(or(I$3="Multiple Choice",I$3="Reading"), if(left(Input!I18,1)=Input!I$4,1,0),if(I$3="Vocab", if(Input!I18=Input!I$4,1,0),Input!I18))</f>
        <v/>
      </c>
      <c r="J18" s="1">
        <f>if(or(J$3="Multiple Choice",J$3="Reading"), if(left(Input!J18,1)=Input!J$4,1,0),if(J$3="Vocab", if(Input!J18=Input!J$4,1,0),Input!J18))</f>
        <v>0</v>
      </c>
      <c r="K18" s="1" t="str">
        <f>if(or(K$3="Multiple Choice",K$3="Reading"), if(left(Input!K18,1)=Input!K$4,1,0),if(K$3="Vocab", if(Input!K18=Input!K$4,1,0),Input!K18))</f>
        <v/>
      </c>
      <c r="L18" s="1" t="str">
        <f>if(or(L$3="Multiple Choice",L$3="Reading"), if(left(Input!L18,1)=Input!L$4,1,0),if(L$3="Vocab", if(Input!L18=Input!L$4,1,0),Input!L18))</f>
        <v/>
      </c>
      <c r="M18" s="1" t="str">
        <f>if(or(M$3="Multiple Choice",M$3="Reading"), if(left(Input!M18,1)=Input!M$4,1,0),if(M$3="Vocab", if(Input!M18=Input!M$4,1,0),Input!M18))</f>
        <v/>
      </c>
      <c r="N18" s="1" t="str">
        <f>if(or(N$3="Multiple Choice",N$3="Reading"), if(left(Input!N18,1)=Input!N$4,1,0),if(N$3="Vocab", if(Input!N18=Input!N$4,1,0),Input!N18))</f>
        <v/>
      </c>
      <c r="O18" s="1" t="str">
        <f>if(or(O$3="Multiple Choice",O$3="Reading"), if(left(Input!O18,1)=Input!O$4,1,0),if(O$3="Vocab", if(Input!O18=Input!O$4,1,0),Input!O18))</f>
        <v/>
      </c>
      <c r="P18" s="1" t="str">
        <f>if(or(P$3="Multiple Choice",P$3="Reading"), if(left(Input!P18,1)=Input!P$4,1,0),if(P$3="Vocab", if(Input!P18=Input!P$4,1,0),Input!P18))</f>
        <v/>
      </c>
      <c r="Q18" s="1" t="str">
        <f>if(or(Q$3="Multiple Choice",Q$3="Reading"), if(left(Input!Q18,1)=Input!Q$4,1,0),if(Q$3="Vocab", if(Input!Q18=Input!Q$4,1,0),Input!Q18))</f>
        <v/>
      </c>
      <c r="R18" s="1" t="str">
        <f>if(or(R$3="Multiple Choice",R$3="Reading"), if(left(Input!R18,1)=Input!R$4,1,0),if(R$3="Vocab", if(Input!R18=Input!R$4,1,0),Input!R18))</f>
        <v/>
      </c>
      <c r="S18" s="1" t="str">
        <f>if(or(S$3="Multiple Choice",S$3="Reading"), if(left(Input!S18,1)=Input!S$4,1,0),if(S$3="Vocab", if(Input!S18=Input!S$4,1,0),Input!S18))</f>
        <v/>
      </c>
      <c r="T18" s="1" t="str">
        <f>if(or(T$3="Multiple Choice",T$3="Reading"), if(left(Input!T18,1)=Input!T$4,1,0),if(T$3="Vocab", if(Input!T18=Input!T$4,1,0),Input!T18))</f>
        <v/>
      </c>
      <c r="U18" s="1" t="str">
        <f>if(or(U$3="Multiple Choice",U$3="Reading"), if(left(Input!U18,1)=Input!U$4,1,0),if(U$3="Vocab", if(Input!U18=Input!U$4,1,0),Input!U18))</f>
        <v/>
      </c>
      <c r="V18" s="1" t="str">
        <f>if(or(V$3="Multiple Choice",V$3="Reading"), if(left(Input!V18,1)=Input!V$4,1,0),if(V$3="Vocab", if(Input!V18=Input!V$4,1,0),Input!V18))</f>
        <v/>
      </c>
      <c r="W18" s="1" t="str">
        <f>if(or(W$3="Multiple Choice",W$3="Reading"), if(left(Input!W18,1)=Input!W$4,1,0),if(W$3="Vocab", if(Input!W18=Input!W$4,1,0),Input!W18))</f>
        <v/>
      </c>
      <c r="X18" s="1" t="str">
        <f>if(or(X$3="Multiple Choice",X$3="Reading"), if(left(Input!X18,1)=Input!X$4,1,0),if(X$3="Vocab", if(Input!X18=Input!X$4,1,0),Input!X18))</f>
        <v/>
      </c>
      <c r="Y18" s="1" t="str">
        <f>if(or(Y$3="Multiple Choice",Y$3="Reading"), if(left(Input!Y18,1)=Input!Y$4,1,0),if(Y$3="Vocab", if(Input!Y18=Input!Y$4,1,0),Input!Y18))</f>
        <v/>
      </c>
      <c r="Z18" s="1" t="str">
        <f>if(or(Z$3="Multiple Choice",Z$3="Reading"), if(left(Input!Z18,1)=Input!Z$4,1,0),if(Z$3="Vocab", if(Input!Z18=Input!Z$4,1,0),Input!Z18))</f>
        <v/>
      </c>
    </row>
    <row r="19">
      <c r="D19" s="1">
        <f>if(and(E19&gt;=Input!$C$11,E19&lt;=Input!$C$13,not(F19="")),1,0)</f>
        <v>0</v>
      </c>
      <c r="E19" s="11" t="str">
        <f>Input!E19</f>
        <v/>
      </c>
      <c r="F19" s="1" t="str">
        <f>Input!F19</f>
        <v/>
      </c>
      <c r="G19" s="1">
        <f>if(or(G$3="Multiple Choice",G$3="Reading"), if(left(Input!G19,1)=Input!G$4,1,0),if(G$3="Vocab", if(Input!G19=Input!G$4,1,0),Input!G19))</f>
        <v>0</v>
      </c>
      <c r="H19" s="1">
        <f>if(or(H$3="Multiple Choice",H$3="Reading"), if(left(Input!H19,1)=Input!H$4,1,0),if(H$3="Vocab", if(Input!H19=Input!H$4,1,0),Input!H19))</f>
        <v>0</v>
      </c>
      <c r="I19" s="1" t="str">
        <f>if(or(I$3="Multiple Choice",I$3="Reading"), if(left(Input!I19,1)=Input!I$4,1,0),if(I$3="Vocab", if(Input!I19=Input!I$4,1,0),Input!I19))</f>
        <v/>
      </c>
      <c r="J19" s="1">
        <f>if(or(J$3="Multiple Choice",J$3="Reading"), if(left(Input!J19,1)=Input!J$4,1,0),if(J$3="Vocab", if(Input!J19=Input!J$4,1,0),Input!J19))</f>
        <v>0</v>
      </c>
      <c r="K19" s="1" t="str">
        <f>if(or(K$3="Multiple Choice",K$3="Reading"), if(left(Input!K19,1)=Input!K$4,1,0),if(K$3="Vocab", if(Input!K19=Input!K$4,1,0),Input!K19))</f>
        <v/>
      </c>
      <c r="L19" s="1" t="str">
        <f>if(or(L$3="Multiple Choice",L$3="Reading"), if(left(Input!L19,1)=Input!L$4,1,0),if(L$3="Vocab", if(Input!L19=Input!L$4,1,0),Input!L19))</f>
        <v/>
      </c>
      <c r="M19" s="1" t="str">
        <f>if(or(M$3="Multiple Choice",M$3="Reading"), if(left(Input!M19,1)=Input!M$4,1,0),if(M$3="Vocab", if(Input!M19=Input!M$4,1,0),Input!M19))</f>
        <v/>
      </c>
      <c r="N19" s="1" t="str">
        <f>if(or(N$3="Multiple Choice",N$3="Reading"), if(left(Input!N19,1)=Input!N$4,1,0),if(N$3="Vocab", if(Input!N19=Input!N$4,1,0),Input!N19))</f>
        <v/>
      </c>
      <c r="O19" s="1" t="str">
        <f>if(or(O$3="Multiple Choice",O$3="Reading"), if(left(Input!O19,1)=Input!O$4,1,0),if(O$3="Vocab", if(Input!O19=Input!O$4,1,0),Input!O19))</f>
        <v/>
      </c>
      <c r="P19" s="1" t="str">
        <f>if(or(P$3="Multiple Choice",P$3="Reading"), if(left(Input!P19,1)=Input!P$4,1,0),if(P$3="Vocab", if(Input!P19=Input!P$4,1,0),Input!P19))</f>
        <v/>
      </c>
      <c r="Q19" s="1" t="str">
        <f>if(or(Q$3="Multiple Choice",Q$3="Reading"), if(left(Input!Q19,1)=Input!Q$4,1,0),if(Q$3="Vocab", if(Input!Q19=Input!Q$4,1,0),Input!Q19))</f>
        <v/>
      </c>
      <c r="R19" s="1" t="str">
        <f>if(or(R$3="Multiple Choice",R$3="Reading"), if(left(Input!R19,1)=Input!R$4,1,0),if(R$3="Vocab", if(Input!R19=Input!R$4,1,0),Input!R19))</f>
        <v/>
      </c>
      <c r="S19" s="1" t="str">
        <f>if(or(S$3="Multiple Choice",S$3="Reading"), if(left(Input!S19,1)=Input!S$4,1,0),if(S$3="Vocab", if(Input!S19=Input!S$4,1,0),Input!S19))</f>
        <v/>
      </c>
      <c r="T19" s="1" t="str">
        <f>if(or(T$3="Multiple Choice",T$3="Reading"), if(left(Input!T19,1)=Input!T$4,1,0),if(T$3="Vocab", if(Input!T19=Input!T$4,1,0),Input!T19))</f>
        <v/>
      </c>
      <c r="U19" s="1" t="str">
        <f>if(or(U$3="Multiple Choice",U$3="Reading"), if(left(Input!U19,1)=Input!U$4,1,0),if(U$3="Vocab", if(Input!U19=Input!U$4,1,0),Input!U19))</f>
        <v/>
      </c>
      <c r="V19" s="1" t="str">
        <f>if(or(V$3="Multiple Choice",V$3="Reading"), if(left(Input!V19,1)=Input!V$4,1,0),if(V$3="Vocab", if(Input!V19=Input!V$4,1,0),Input!V19))</f>
        <v/>
      </c>
      <c r="W19" s="1" t="str">
        <f>if(or(W$3="Multiple Choice",W$3="Reading"), if(left(Input!W19,1)=Input!W$4,1,0),if(W$3="Vocab", if(Input!W19=Input!W$4,1,0),Input!W19))</f>
        <v/>
      </c>
      <c r="X19" s="1" t="str">
        <f>if(or(X$3="Multiple Choice",X$3="Reading"), if(left(Input!X19,1)=Input!X$4,1,0),if(X$3="Vocab", if(Input!X19=Input!X$4,1,0),Input!X19))</f>
        <v/>
      </c>
      <c r="Y19" s="1" t="str">
        <f>if(or(Y$3="Multiple Choice",Y$3="Reading"), if(left(Input!Y19,1)=Input!Y$4,1,0),if(Y$3="Vocab", if(Input!Y19=Input!Y$4,1,0),Input!Y19))</f>
        <v/>
      </c>
      <c r="Z19" s="1" t="str">
        <f>if(or(Z$3="Multiple Choice",Z$3="Reading"), if(left(Input!Z19,1)=Input!Z$4,1,0),if(Z$3="Vocab", if(Input!Z19=Input!Z$4,1,0),Input!Z19))</f>
        <v/>
      </c>
    </row>
    <row r="20">
      <c r="D20" s="1">
        <f>if(and(E20&gt;=Input!$C$11,E20&lt;=Input!$C$13,not(F20="")),1,0)</f>
        <v>0</v>
      </c>
      <c r="E20" s="11" t="str">
        <f>Input!E20</f>
        <v/>
      </c>
      <c r="F20" s="1" t="str">
        <f>Input!F20</f>
        <v/>
      </c>
      <c r="G20" s="1">
        <f>if(or(G$3="Multiple Choice",G$3="Reading"), if(left(Input!G20,1)=Input!G$4,1,0),if(G$3="Vocab", if(Input!G20=Input!G$4,1,0),Input!G20))</f>
        <v>0</v>
      </c>
      <c r="H20" s="1">
        <f>if(or(H$3="Multiple Choice",H$3="Reading"), if(left(Input!H20,1)=Input!H$4,1,0),if(H$3="Vocab", if(Input!H20=Input!H$4,1,0),Input!H20))</f>
        <v>0</v>
      </c>
      <c r="I20" s="1" t="str">
        <f>if(or(I$3="Multiple Choice",I$3="Reading"), if(left(Input!I20,1)=Input!I$4,1,0),if(I$3="Vocab", if(Input!I20=Input!I$4,1,0),Input!I20))</f>
        <v/>
      </c>
      <c r="J20" s="1">
        <f>if(or(J$3="Multiple Choice",J$3="Reading"), if(left(Input!J20,1)=Input!J$4,1,0),if(J$3="Vocab", if(Input!J20=Input!J$4,1,0),Input!J20))</f>
        <v>0</v>
      </c>
      <c r="K20" s="1" t="str">
        <f>if(or(K$3="Multiple Choice",K$3="Reading"), if(left(Input!K20,1)=Input!K$4,1,0),if(K$3="Vocab", if(Input!K20=Input!K$4,1,0),Input!K20))</f>
        <v/>
      </c>
      <c r="L20" s="1" t="str">
        <f>if(or(L$3="Multiple Choice",L$3="Reading"), if(left(Input!L20,1)=Input!L$4,1,0),if(L$3="Vocab", if(Input!L20=Input!L$4,1,0),Input!L20))</f>
        <v/>
      </c>
      <c r="M20" s="1" t="str">
        <f>if(or(M$3="Multiple Choice",M$3="Reading"), if(left(Input!M20,1)=Input!M$4,1,0),if(M$3="Vocab", if(Input!M20=Input!M$4,1,0),Input!M20))</f>
        <v/>
      </c>
      <c r="N20" s="1" t="str">
        <f>if(or(N$3="Multiple Choice",N$3="Reading"), if(left(Input!N20,1)=Input!N$4,1,0),if(N$3="Vocab", if(Input!N20=Input!N$4,1,0),Input!N20))</f>
        <v/>
      </c>
      <c r="O20" s="1" t="str">
        <f>if(or(O$3="Multiple Choice",O$3="Reading"), if(left(Input!O20,1)=Input!O$4,1,0),if(O$3="Vocab", if(Input!O20=Input!O$4,1,0),Input!O20))</f>
        <v/>
      </c>
      <c r="P20" s="1" t="str">
        <f>if(or(P$3="Multiple Choice",P$3="Reading"), if(left(Input!P20,1)=Input!P$4,1,0),if(P$3="Vocab", if(Input!P20=Input!P$4,1,0),Input!P20))</f>
        <v/>
      </c>
      <c r="Q20" s="1" t="str">
        <f>if(or(Q$3="Multiple Choice",Q$3="Reading"), if(left(Input!Q20,1)=Input!Q$4,1,0),if(Q$3="Vocab", if(Input!Q20=Input!Q$4,1,0),Input!Q20))</f>
        <v/>
      </c>
      <c r="R20" s="1" t="str">
        <f>if(or(R$3="Multiple Choice",R$3="Reading"), if(left(Input!R20,1)=Input!R$4,1,0),if(R$3="Vocab", if(Input!R20=Input!R$4,1,0),Input!R20))</f>
        <v/>
      </c>
      <c r="S20" s="1" t="str">
        <f>if(or(S$3="Multiple Choice",S$3="Reading"), if(left(Input!S20,1)=Input!S$4,1,0),if(S$3="Vocab", if(Input!S20=Input!S$4,1,0),Input!S20))</f>
        <v/>
      </c>
      <c r="T20" s="1" t="str">
        <f>if(or(T$3="Multiple Choice",T$3="Reading"), if(left(Input!T20,1)=Input!T$4,1,0),if(T$3="Vocab", if(Input!T20=Input!T$4,1,0),Input!T20))</f>
        <v/>
      </c>
      <c r="U20" s="1" t="str">
        <f>if(or(U$3="Multiple Choice",U$3="Reading"), if(left(Input!U20,1)=Input!U$4,1,0),if(U$3="Vocab", if(Input!U20=Input!U$4,1,0),Input!U20))</f>
        <v/>
      </c>
      <c r="V20" s="1" t="str">
        <f>if(or(V$3="Multiple Choice",V$3="Reading"), if(left(Input!V20,1)=Input!V$4,1,0),if(V$3="Vocab", if(Input!V20=Input!V$4,1,0),Input!V20))</f>
        <v/>
      </c>
      <c r="W20" s="1" t="str">
        <f>if(or(W$3="Multiple Choice",W$3="Reading"), if(left(Input!W20,1)=Input!W$4,1,0),if(W$3="Vocab", if(Input!W20=Input!W$4,1,0),Input!W20))</f>
        <v/>
      </c>
      <c r="X20" s="1" t="str">
        <f>if(or(X$3="Multiple Choice",X$3="Reading"), if(left(Input!X20,1)=Input!X$4,1,0),if(X$3="Vocab", if(Input!X20=Input!X$4,1,0),Input!X20))</f>
        <v/>
      </c>
      <c r="Y20" s="1" t="str">
        <f>if(or(Y$3="Multiple Choice",Y$3="Reading"), if(left(Input!Y20,1)=Input!Y$4,1,0),if(Y$3="Vocab", if(Input!Y20=Input!Y$4,1,0),Input!Y20))</f>
        <v/>
      </c>
      <c r="Z20" s="1" t="str">
        <f>if(or(Z$3="Multiple Choice",Z$3="Reading"), if(left(Input!Z20,1)=Input!Z$4,1,0),if(Z$3="Vocab", if(Input!Z20=Input!Z$4,1,0),Input!Z20))</f>
        <v/>
      </c>
    </row>
    <row r="21">
      <c r="D21" s="1">
        <f>if(and(E21&gt;=Input!$C$11,E21&lt;=Input!$C$13,not(F21="")),1,0)</f>
        <v>0</v>
      </c>
      <c r="E21" s="11" t="str">
        <f>Input!E21</f>
        <v/>
      </c>
      <c r="F21" s="1" t="str">
        <f>Input!F21</f>
        <v/>
      </c>
      <c r="G21" s="1">
        <f>if(or(G$3="Multiple Choice",G$3="Reading"), if(left(Input!G21,1)=Input!G$4,1,0),if(G$3="Vocab", if(Input!G21=Input!G$4,1,0),Input!G21))</f>
        <v>0</v>
      </c>
      <c r="H21" s="1">
        <f>if(or(H$3="Multiple Choice",H$3="Reading"), if(left(Input!H21,1)=Input!H$4,1,0),if(H$3="Vocab", if(Input!H21=Input!H$4,1,0),Input!H21))</f>
        <v>0</v>
      </c>
      <c r="I21" s="1" t="str">
        <f>if(or(I$3="Multiple Choice",I$3="Reading"), if(left(Input!I21,1)=Input!I$4,1,0),if(I$3="Vocab", if(Input!I21=Input!I$4,1,0),Input!I21))</f>
        <v/>
      </c>
      <c r="J21" s="1">
        <f>if(or(J$3="Multiple Choice",J$3="Reading"), if(left(Input!J21,1)=Input!J$4,1,0),if(J$3="Vocab", if(Input!J21=Input!J$4,1,0),Input!J21))</f>
        <v>0</v>
      </c>
      <c r="K21" s="1" t="str">
        <f>if(or(K$3="Multiple Choice",K$3="Reading"), if(left(Input!K21,1)=Input!K$4,1,0),if(K$3="Vocab", if(Input!K21=Input!K$4,1,0),Input!K21))</f>
        <v/>
      </c>
      <c r="L21" s="1" t="str">
        <f>if(or(L$3="Multiple Choice",L$3="Reading"), if(left(Input!L21,1)=Input!L$4,1,0),if(L$3="Vocab", if(Input!L21=Input!L$4,1,0),Input!L21))</f>
        <v/>
      </c>
      <c r="M21" s="1" t="str">
        <f>if(or(M$3="Multiple Choice",M$3="Reading"), if(left(Input!M21,1)=Input!M$4,1,0),if(M$3="Vocab", if(Input!M21=Input!M$4,1,0),Input!M21))</f>
        <v/>
      </c>
      <c r="N21" s="1" t="str">
        <f>if(or(N$3="Multiple Choice",N$3="Reading"), if(left(Input!N21,1)=Input!N$4,1,0),if(N$3="Vocab", if(Input!N21=Input!N$4,1,0),Input!N21))</f>
        <v/>
      </c>
      <c r="O21" s="1" t="str">
        <f>if(or(O$3="Multiple Choice",O$3="Reading"), if(left(Input!O21,1)=Input!O$4,1,0),if(O$3="Vocab", if(Input!O21=Input!O$4,1,0),Input!O21))</f>
        <v/>
      </c>
      <c r="P21" s="1" t="str">
        <f>if(or(P$3="Multiple Choice",P$3="Reading"), if(left(Input!P21,1)=Input!P$4,1,0),if(P$3="Vocab", if(Input!P21=Input!P$4,1,0),Input!P21))</f>
        <v/>
      </c>
      <c r="Q21" s="1" t="str">
        <f>if(or(Q$3="Multiple Choice",Q$3="Reading"), if(left(Input!Q21,1)=Input!Q$4,1,0),if(Q$3="Vocab", if(Input!Q21=Input!Q$4,1,0),Input!Q21))</f>
        <v/>
      </c>
      <c r="R21" s="1" t="str">
        <f>if(or(R$3="Multiple Choice",R$3="Reading"), if(left(Input!R21,1)=Input!R$4,1,0),if(R$3="Vocab", if(Input!R21=Input!R$4,1,0),Input!R21))</f>
        <v/>
      </c>
      <c r="S21" s="1" t="str">
        <f>if(or(S$3="Multiple Choice",S$3="Reading"), if(left(Input!S21,1)=Input!S$4,1,0),if(S$3="Vocab", if(Input!S21=Input!S$4,1,0),Input!S21))</f>
        <v/>
      </c>
      <c r="T21" s="1" t="str">
        <f>if(or(T$3="Multiple Choice",T$3="Reading"), if(left(Input!T21,1)=Input!T$4,1,0),if(T$3="Vocab", if(Input!T21=Input!T$4,1,0),Input!T21))</f>
        <v/>
      </c>
      <c r="U21" s="1" t="str">
        <f>if(or(U$3="Multiple Choice",U$3="Reading"), if(left(Input!U21,1)=Input!U$4,1,0),if(U$3="Vocab", if(Input!U21=Input!U$4,1,0),Input!U21))</f>
        <v/>
      </c>
      <c r="V21" s="1" t="str">
        <f>if(or(V$3="Multiple Choice",V$3="Reading"), if(left(Input!V21,1)=Input!V$4,1,0),if(V$3="Vocab", if(Input!V21=Input!V$4,1,0),Input!V21))</f>
        <v/>
      </c>
      <c r="W21" s="1" t="str">
        <f>if(or(W$3="Multiple Choice",W$3="Reading"), if(left(Input!W21,1)=Input!W$4,1,0),if(W$3="Vocab", if(Input!W21=Input!W$4,1,0),Input!W21))</f>
        <v/>
      </c>
      <c r="X21" s="1" t="str">
        <f>if(or(X$3="Multiple Choice",X$3="Reading"), if(left(Input!X21,1)=Input!X$4,1,0),if(X$3="Vocab", if(Input!X21=Input!X$4,1,0),Input!X21))</f>
        <v/>
      </c>
      <c r="Y21" s="1" t="str">
        <f>if(or(Y$3="Multiple Choice",Y$3="Reading"), if(left(Input!Y21,1)=Input!Y$4,1,0),if(Y$3="Vocab", if(Input!Y21=Input!Y$4,1,0),Input!Y21))</f>
        <v/>
      </c>
      <c r="Z21" s="1" t="str">
        <f>if(or(Z$3="Multiple Choice",Z$3="Reading"), if(left(Input!Z21,1)=Input!Z$4,1,0),if(Z$3="Vocab", if(Input!Z21=Input!Z$4,1,0),Input!Z21))</f>
        <v/>
      </c>
    </row>
    <row r="22">
      <c r="D22" s="1">
        <f>if(and(E22&gt;=Input!$C$11,E22&lt;=Input!$C$13,not(F22="")),1,0)</f>
        <v>0</v>
      </c>
      <c r="E22" s="11" t="str">
        <f>Input!E22</f>
        <v/>
      </c>
      <c r="F22" s="1" t="str">
        <f>Input!F22</f>
        <v/>
      </c>
      <c r="G22" s="1">
        <f>if(or(G$3="Multiple Choice",G$3="Reading"), if(left(Input!G22,1)=Input!G$4,1,0),if(G$3="Vocab", if(Input!G22=Input!G$4,1,0),Input!G22))</f>
        <v>0</v>
      </c>
      <c r="H22" s="1">
        <f>if(or(H$3="Multiple Choice",H$3="Reading"), if(left(Input!H22,1)=Input!H$4,1,0),if(H$3="Vocab", if(Input!H22=Input!H$4,1,0),Input!H22))</f>
        <v>0</v>
      </c>
      <c r="I22" s="1" t="str">
        <f>if(or(I$3="Multiple Choice",I$3="Reading"), if(left(Input!I22,1)=Input!I$4,1,0),if(I$3="Vocab", if(Input!I22=Input!I$4,1,0),Input!I22))</f>
        <v/>
      </c>
      <c r="J22" s="1">
        <f>if(or(J$3="Multiple Choice",J$3="Reading"), if(left(Input!J22,1)=Input!J$4,1,0),if(J$3="Vocab", if(Input!J22=Input!J$4,1,0),Input!J22))</f>
        <v>0</v>
      </c>
      <c r="K22" s="1" t="str">
        <f>if(or(K$3="Multiple Choice",K$3="Reading"), if(left(Input!K22,1)=Input!K$4,1,0),if(K$3="Vocab", if(Input!K22=Input!K$4,1,0),Input!K22))</f>
        <v/>
      </c>
      <c r="L22" s="1" t="str">
        <f>if(or(L$3="Multiple Choice",L$3="Reading"), if(left(Input!L22,1)=Input!L$4,1,0),if(L$3="Vocab", if(Input!L22=Input!L$4,1,0),Input!L22))</f>
        <v/>
      </c>
      <c r="M22" s="1" t="str">
        <f>if(or(M$3="Multiple Choice",M$3="Reading"), if(left(Input!M22,1)=Input!M$4,1,0),if(M$3="Vocab", if(Input!M22=Input!M$4,1,0),Input!M22))</f>
        <v/>
      </c>
      <c r="N22" s="1" t="str">
        <f>if(or(N$3="Multiple Choice",N$3="Reading"), if(left(Input!N22,1)=Input!N$4,1,0),if(N$3="Vocab", if(Input!N22=Input!N$4,1,0),Input!N22))</f>
        <v/>
      </c>
      <c r="O22" s="1" t="str">
        <f>if(or(O$3="Multiple Choice",O$3="Reading"), if(left(Input!O22,1)=Input!O$4,1,0),if(O$3="Vocab", if(Input!O22=Input!O$4,1,0),Input!O22))</f>
        <v/>
      </c>
      <c r="P22" s="1" t="str">
        <f>if(or(P$3="Multiple Choice",P$3="Reading"), if(left(Input!P22,1)=Input!P$4,1,0),if(P$3="Vocab", if(Input!P22=Input!P$4,1,0),Input!P22))</f>
        <v/>
      </c>
      <c r="Q22" s="1" t="str">
        <f>if(or(Q$3="Multiple Choice",Q$3="Reading"), if(left(Input!Q22,1)=Input!Q$4,1,0),if(Q$3="Vocab", if(Input!Q22=Input!Q$4,1,0),Input!Q22))</f>
        <v/>
      </c>
      <c r="R22" s="1" t="str">
        <f>if(or(R$3="Multiple Choice",R$3="Reading"), if(left(Input!R22,1)=Input!R$4,1,0),if(R$3="Vocab", if(Input!R22=Input!R$4,1,0),Input!R22))</f>
        <v/>
      </c>
      <c r="S22" s="1" t="str">
        <f>if(or(S$3="Multiple Choice",S$3="Reading"), if(left(Input!S22,1)=Input!S$4,1,0),if(S$3="Vocab", if(Input!S22=Input!S$4,1,0),Input!S22))</f>
        <v/>
      </c>
      <c r="T22" s="1" t="str">
        <f>if(or(T$3="Multiple Choice",T$3="Reading"), if(left(Input!T22,1)=Input!T$4,1,0),if(T$3="Vocab", if(Input!T22=Input!T$4,1,0),Input!T22))</f>
        <v/>
      </c>
      <c r="U22" s="1" t="str">
        <f>if(or(U$3="Multiple Choice",U$3="Reading"), if(left(Input!U22,1)=Input!U$4,1,0),if(U$3="Vocab", if(Input!U22=Input!U$4,1,0),Input!U22))</f>
        <v/>
      </c>
      <c r="V22" s="1" t="str">
        <f>if(or(V$3="Multiple Choice",V$3="Reading"), if(left(Input!V22,1)=Input!V$4,1,0),if(V$3="Vocab", if(Input!V22=Input!V$4,1,0),Input!V22))</f>
        <v/>
      </c>
      <c r="W22" s="1" t="str">
        <f>if(or(W$3="Multiple Choice",W$3="Reading"), if(left(Input!W22,1)=Input!W$4,1,0),if(W$3="Vocab", if(Input!W22=Input!W$4,1,0),Input!W22))</f>
        <v/>
      </c>
      <c r="X22" s="1" t="str">
        <f>if(or(X$3="Multiple Choice",X$3="Reading"), if(left(Input!X22,1)=Input!X$4,1,0),if(X$3="Vocab", if(Input!X22=Input!X$4,1,0),Input!X22))</f>
        <v/>
      </c>
      <c r="Y22" s="1" t="str">
        <f>if(or(Y$3="Multiple Choice",Y$3="Reading"), if(left(Input!Y22,1)=Input!Y$4,1,0),if(Y$3="Vocab", if(Input!Y22=Input!Y$4,1,0),Input!Y22))</f>
        <v/>
      </c>
      <c r="Z22" s="1" t="str">
        <f>if(or(Z$3="Multiple Choice",Z$3="Reading"), if(left(Input!Z22,1)=Input!Z$4,1,0),if(Z$3="Vocab", if(Input!Z22=Input!Z$4,1,0),Input!Z22))</f>
        <v/>
      </c>
    </row>
    <row r="23">
      <c r="D23" s="1">
        <f>if(and(E23&gt;=Input!$C$11,E23&lt;=Input!$C$13,not(F23="")),1,0)</f>
        <v>0</v>
      </c>
      <c r="E23" s="11" t="str">
        <f>Input!E23</f>
        <v/>
      </c>
      <c r="F23" s="1" t="str">
        <f>Input!F23</f>
        <v/>
      </c>
      <c r="G23" s="1">
        <f>if(or(G$3="Multiple Choice",G$3="Reading"), if(left(Input!G23,1)=Input!G$4,1,0),if(G$3="Vocab", if(Input!G23=Input!G$4,1,0),Input!G23))</f>
        <v>0</v>
      </c>
      <c r="H23" s="1">
        <f>if(or(H$3="Multiple Choice",H$3="Reading"), if(left(Input!H23,1)=Input!H$4,1,0),if(H$3="Vocab", if(Input!H23=Input!H$4,1,0),Input!H23))</f>
        <v>0</v>
      </c>
      <c r="I23" s="1" t="str">
        <f>if(or(I$3="Multiple Choice",I$3="Reading"), if(left(Input!I23,1)=Input!I$4,1,0),if(I$3="Vocab", if(Input!I23=Input!I$4,1,0),Input!I23))</f>
        <v/>
      </c>
      <c r="J23" s="1">
        <f>if(or(J$3="Multiple Choice",J$3="Reading"), if(left(Input!J23,1)=Input!J$4,1,0),if(J$3="Vocab", if(Input!J23=Input!J$4,1,0),Input!J23))</f>
        <v>0</v>
      </c>
      <c r="K23" s="1" t="str">
        <f>if(or(K$3="Multiple Choice",K$3="Reading"), if(left(Input!K23,1)=Input!K$4,1,0),if(K$3="Vocab", if(Input!K23=Input!K$4,1,0),Input!K23))</f>
        <v/>
      </c>
      <c r="L23" s="1" t="str">
        <f>if(or(L$3="Multiple Choice",L$3="Reading"), if(left(Input!L23,1)=Input!L$4,1,0),if(L$3="Vocab", if(Input!L23=Input!L$4,1,0),Input!L23))</f>
        <v/>
      </c>
      <c r="M23" s="1" t="str">
        <f>if(or(M$3="Multiple Choice",M$3="Reading"), if(left(Input!M23,1)=Input!M$4,1,0),if(M$3="Vocab", if(Input!M23=Input!M$4,1,0),Input!M23))</f>
        <v/>
      </c>
      <c r="N23" s="1" t="str">
        <f>if(or(N$3="Multiple Choice",N$3="Reading"), if(left(Input!N23,1)=Input!N$4,1,0),if(N$3="Vocab", if(Input!N23=Input!N$4,1,0),Input!N23))</f>
        <v/>
      </c>
      <c r="O23" s="1" t="str">
        <f>if(or(O$3="Multiple Choice",O$3="Reading"), if(left(Input!O23,1)=Input!O$4,1,0),if(O$3="Vocab", if(Input!O23=Input!O$4,1,0),Input!O23))</f>
        <v/>
      </c>
      <c r="P23" s="1" t="str">
        <f>if(or(P$3="Multiple Choice",P$3="Reading"), if(left(Input!P23,1)=Input!P$4,1,0),if(P$3="Vocab", if(Input!P23=Input!P$4,1,0),Input!P23))</f>
        <v/>
      </c>
      <c r="Q23" s="1" t="str">
        <f>if(or(Q$3="Multiple Choice",Q$3="Reading"), if(left(Input!Q23,1)=Input!Q$4,1,0),if(Q$3="Vocab", if(Input!Q23=Input!Q$4,1,0),Input!Q23))</f>
        <v/>
      </c>
      <c r="R23" s="1" t="str">
        <f>if(or(R$3="Multiple Choice",R$3="Reading"), if(left(Input!R23,1)=Input!R$4,1,0),if(R$3="Vocab", if(Input!R23=Input!R$4,1,0),Input!R23))</f>
        <v/>
      </c>
      <c r="S23" s="1" t="str">
        <f>if(or(S$3="Multiple Choice",S$3="Reading"), if(left(Input!S23,1)=Input!S$4,1,0),if(S$3="Vocab", if(Input!S23=Input!S$4,1,0),Input!S23))</f>
        <v/>
      </c>
      <c r="T23" s="1" t="str">
        <f>if(or(T$3="Multiple Choice",T$3="Reading"), if(left(Input!T23,1)=Input!T$4,1,0),if(T$3="Vocab", if(Input!T23=Input!T$4,1,0),Input!T23))</f>
        <v/>
      </c>
      <c r="U23" s="1" t="str">
        <f>if(or(U$3="Multiple Choice",U$3="Reading"), if(left(Input!U23,1)=Input!U$4,1,0),if(U$3="Vocab", if(Input!U23=Input!U$4,1,0),Input!U23))</f>
        <v/>
      </c>
      <c r="V23" s="1" t="str">
        <f>if(or(V$3="Multiple Choice",V$3="Reading"), if(left(Input!V23,1)=Input!V$4,1,0),if(V$3="Vocab", if(Input!V23=Input!V$4,1,0),Input!V23))</f>
        <v/>
      </c>
      <c r="W23" s="1" t="str">
        <f>if(or(W$3="Multiple Choice",W$3="Reading"), if(left(Input!W23,1)=Input!W$4,1,0),if(W$3="Vocab", if(Input!W23=Input!W$4,1,0),Input!W23))</f>
        <v/>
      </c>
      <c r="X23" s="1" t="str">
        <f>if(or(X$3="Multiple Choice",X$3="Reading"), if(left(Input!X23,1)=Input!X$4,1,0),if(X$3="Vocab", if(Input!X23=Input!X$4,1,0),Input!X23))</f>
        <v/>
      </c>
      <c r="Y23" s="1" t="str">
        <f>if(or(Y$3="Multiple Choice",Y$3="Reading"), if(left(Input!Y23,1)=Input!Y$4,1,0),if(Y$3="Vocab", if(Input!Y23=Input!Y$4,1,0),Input!Y23))</f>
        <v/>
      </c>
      <c r="Z23" s="1" t="str">
        <f>if(or(Z$3="Multiple Choice",Z$3="Reading"), if(left(Input!Z23,1)=Input!Z$4,1,0),if(Z$3="Vocab", if(Input!Z23=Input!Z$4,1,0),Input!Z23))</f>
        <v/>
      </c>
    </row>
    <row r="24">
      <c r="D24" s="1">
        <f>if(and(E24&gt;=Input!$C$11,E24&lt;=Input!$C$13,not(F24="")),1,0)</f>
        <v>0</v>
      </c>
      <c r="E24" s="11" t="str">
        <f>Input!E24</f>
        <v/>
      </c>
      <c r="F24" s="1" t="str">
        <f>Input!F24</f>
        <v/>
      </c>
      <c r="G24" s="1">
        <f>if(or(G$3="Multiple Choice",G$3="Reading"), if(left(Input!G24,1)=Input!G$4,1,0),if(G$3="Vocab", if(Input!G24=Input!G$4,1,0),Input!G24))</f>
        <v>0</v>
      </c>
      <c r="H24" s="1">
        <f>if(or(H$3="Multiple Choice",H$3="Reading"), if(left(Input!H24,1)=Input!H$4,1,0),if(H$3="Vocab", if(Input!H24=Input!H$4,1,0),Input!H24))</f>
        <v>0</v>
      </c>
      <c r="I24" s="1" t="str">
        <f>if(or(I$3="Multiple Choice",I$3="Reading"), if(left(Input!I24,1)=Input!I$4,1,0),if(I$3="Vocab", if(Input!I24=Input!I$4,1,0),Input!I24))</f>
        <v/>
      </c>
      <c r="J24" s="1">
        <f>if(or(J$3="Multiple Choice",J$3="Reading"), if(left(Input!J24,1)=Input!J$4,1,0),if(J$3="Vocab", if(Input!J24=Input!J$4,1,0),Input!J24))</f>
        <v>0</v>
      </c>
      <c r="K24" s="1" t="str">
        <f>if(or(K$3="Multiple Choice",K$3="Reading"), if(left(Input!K24,1)=Input!K$4,1,0),if(K$3="Vocab", if(Input!K24=Input!K$4,1,0),Input!K24))</f>
        <v/>
      </c>
      <c r="L24" s="1" t="str">
        <f>if(or(L$3="Multiple Choice",L$3="Reading"), if(left(Input!L24,1)=Input!L$4,1,0),if(L$3="Vocab", if(Input!L24=Input!L$4,1,0),Input!L24))</f>
        <v/>
      </c>
      <c r="M24" s="1" t="str">
        <f>if(or(M$3="Multiple Choice",M$3="Reading"), if(left(Input!M24,1)=Input!M$4,1,0),if(M$3="Vocab", if(Input!M24=Input!M$4,1,0),Input!M24))</f>
        <v/>
      </c>
      <c r="N24" s="1" t="str">
        <f>if(or(N$3="Multiple Choice",N$3="Reading"), if(left(Input!N24,1)=Input!N$4,1,0),if(N$3="Vocab", if(Input!N24=Input!N$4,1,0),Input!N24))</f>
        <v/>
      </c>
      <c r="O24" s="1" t="str">
        <f>if(or(O$3="Multiple Choice",O$3="Reading"), if(left(Input!O24,1)=Input!O$4,1,0),if(O$3="Vocab", if(Input!O24=Input!O$4,1,0),Input!O24))</f>
        <v/>
      </c>
      <c r="P24" s="1" t="str">
        <f>if(or(P$3="Multiple Choice",P$3="Reading"), if(left(Input!P24,1)=Input!P$4,1,0),if(P$3="Vocab", if(Input!P24=Input!P$4,1,0),Input!P24))</f>
        <v/>
      </c>
      <c r="Q24" s="1" t="str">
        <f>if(or(Q$3="Multiple Choice",Q$3="Reading"), if(left(Input!Q24,1)=Input!Q$4,1,0),if(Q$3="Vocab", if(Input!Q24=Input!Q$4,1,0),Input!Q24))</f>
        <v/>
      </c>
      <c r="R24" s="1" t="str">
        <f>if(or(R$3="Multiple Choice",R$3="Reading"), if(left(Input!R24,1)=Input!R$4,1,0),if(R$3="Vocab", if(Input!R24=Input!R$4,1,0),Input!R24))</f>
        <v/>
      </c>
      <c r="S24" s="1" t="str">
        <f>if(or(S$3="Multiple Choice",S$3="Reading"), if(left(Input!S24,1)=Input!S$4,1,0),if(S$3="Vocab", if(Input!S24=Input!S$4,1,0),Input!S24))</f>
        <v/>
      </c>
      <c r="T24" s="1" t="str">
        <f>if(or(T$3="Multiple Choice",T$3="Reading"), if(left(Input!T24,1)=Input!T$4,1,0),if(T$3="Vocab", if(Input!T24=Input!T$4,1,0),Input!T24))</f>
        <v/>
      </c>
      <c r="U24" s="1" t="str">
        <f>if(or(U$3="Multiple Choice",U$3="Reading"), if(left(Input!U24,1)=Input!U$4,1,0),if(U$3="Vocab", if(Input!U24=Input!U$4,1,0),Input!U24))</f>
        <v/>
      </c>
      <c r="V24" s="1" t="str">
        <f>if(or(V$3="Multiple Choice",V$3="Reading"), if(left(Input!V24,1)=Input!V$4,1,0),if(V$3="Vocab", if(Input!V24=Input!V$4,1,0),Input!V24))</f>
        <v/>
      </c>
      <c r="W24" s="1" t="str">
        <f>if(or(W$3="Multiple Choice",W$3="Reading"), if(left(Input!W24,1)=Input!W$4,1,0),if(W$3="Vocab", if(Input!W24=Input!W$4,1,0),Input!W24))</f>
        <v/>
      </c>
      <c r="X24" s="1" t="str">
        <f>if(or(X$3="Multiple Choice",X$3="Reading"), if(left(Input!X24,1)=Input!X$4,1,0),if(X$3="Vocab", if(Input!X24=Input!X$4,1,0),Input!X24))</f>
        <v/>
      </c>
      <c r="Y24" s="1" t="str">
        <f>if(or(Y$3="Multiple Choice",Y$3="Reading"), if(left(Input!Y24,1)=Input!Y$4,1,0),if(Y$3="Vocab", if(Input!Y24=Input!Y$4,1,0),Input!Y24))</f>
        <v/>
      </c>
      <c r="Z24" s="1" t="str">
        <f>if(or(Z$3="Multiple Choice",Z$3="Reading"), if(left(Input!Z24,1)=Input!Z$4,1,0),if(Z$3="Vocab", if(Input!Z24=Input!Z$4,1,0),Input!Z24))</f>
        <v/>
      </c>
    </row>
    <row r="25">
      <c r="D25" s="1">
        <f>if(and(E25&gt;=Input!$C$11,E25&lt;=Input!$C$13,not(F25="")),1,0)</f>
        <v>0</v>
      </c>
      <c r="E25" s="11" t="str">
        <f>Input!E25</f>
        <v/>
      </c>
      <c r="F25" s="1" t="str">
        <f>Input!F25</f>
        <v/>
      </c>
      <c r="G25" s="1">
        <f>if(or(G$3="Multiple Choice",G$3="Reading"), if(left(Input!G25,1)=Input!G$4,1,0),if(G$3="Vocab", if(Input!G25=Input!G$4,1,0),Input!G25))</f>
        <v>0</v>
      </c>
      <c r="H25" s="1">
        <f>if(or(H$3="Multiple Choice",H$3="Reading"), if(left(Input!H25,1)=Input!H$4,1,0),if(H$3="Vocab", if(Input!H25=Input!H$4,1,0),Input!H25))</f>
        <v>0</v>
      </c>
      <c r="I25" s="1" t="str">
        <f>if(or(I$3="Multiple Choice",I$3="Reading"), if(left(Input!I25,1)=Input!I$4,1,0),if(I$3="Vocab", if(Input!I25=Input!I$4,1,0),Input!I25))</f>
        <v/>
      </c>
      <c r="J25" s="1">
        <f>if(or(J$3="Multiple Choice",J$3="Reading"), if(left(Input!J25,1)=Input!J$4,1,0),if(J$3="Vocab", if(Input!J25=Input!J$4,1,0),Input!J25))</f>
        <v>0</v>
      </c>
      <c r="K25" s="1" t="str">
        <f>if(or(K$3="Multiple Choice",K$3="Reading"), if(left(Input!K25,1)=Input!K$4,1,0),if(K$3="Vocab", if(Input!K25=Input!K$4,1,0),Input!K25))</f>
        <v/>
      </c>
      <c r="L25" s="1" t="str">
        <f>if(or(L$3="Multiple Choice",L$3="Reading"), if(left(Input!L25,1)=Input!L$4,1,0),if(L$3="Vocab", if(Input!L25=Input!L$4,1,0),Input!L25))</f>
        <v/>
      </c>
      <c r="M25" s="1" t="str">
        <f>if(or(M$3="Multiple Choice",M$3="Reading"), if(left(Input!M25,1)=Input!M$4,1,0),if(M$3="Vocab", if(Input!M25=Input!M$4,1,0),Input!M25))</f>
        <v/>
      </c>
      <c r="N25" s="1" t="str">
        <f>if(or(N$3="Multiple Choice",N$3="Reading"), if(left(Input!N25,1)=Input!N$4,1,0),if(N$3="Vocab", if(Input!N25=Input!N$4,1,0),Input!N25))</f>
        <v/>
      </c>
      <c r="O25" s="1" t="str">
        <f>if(or(O$3="Multiple Choice",O$3="Reading"), if(left(Input!O25,1)=Input!O$4,1,0),if(O$3="Vocab", if(Input!O25=Input!O$4,1,0),Input!O25))</f>
        <v/>
      </c>
      <c r="P25" s="1" t="str">
        <f>if(or(P$3="Multiple Choice",P$3="Reading"), if(left(Input!P25,1)=Input!P$4,1,0),if(P$3="Vocab", if(Input!P25=Input!P$4,1,0),Input!P25))</f>
        <v/>
      </c>
      <c r="Q25" s="1" t="str">
        <f>if(or(Q$3="Multiple Choice",Q$3="Reading"), if(left(Input!Q25,1)=Input!Q$4,1,0),if(Q$3="Vocab", if(Input!Q25=Input!Q$4,1,0),Input!Q25))</f>
        <v/>
      </c>
      <c r="R25" s="1" t="str">
        <f>if(or(R$3="Multiple Choice",R$3="Reading"), if(left(Input!R25,1)=Input!R$4,1,0),if(R$3="Vocab", if(Input!R25=Input!R$4,1,0),Input!R25))</f>
        <v/>
      </c>
      <c r="S25" s="1" t="str">
        <f>if(or(S$3="Multiple Choice",S$3="Reading"), if(left(Input!S25,1)=Input!S$4,1,0),if(S$3="Vocab", if(Input!S25=Input!S$4,1,0),Input!S25))</f>
        <v/>
      </c>
      <c r="T25" s="1" t="str">
        <f>if(or(T$3="Multiple Choice",T$3="Reading"), if(left(Input!T25,1)=Input!T$4,1,0),if(T$3="Vocab", if(Input!T25=Input!T$4,1,0),Input!T25))</f>
        <v/>
      </c>
      <c r="U25" s="1" t="str">
        <f>if(or(U$3="Multiple Choice",U$3="Reading"), if(left(Input!U25,1)=Input!U$4,1,0),if(U$3="Vocab", if(Input!U25=Input!U$4,1,0),Input!U25))</f>
        <v/>
      </c>
      <c r="V25" s="1" t="str">
        <f>if(or(V$3="Multiple Choice",V$3="Reading"), if(left(Input!V25,1)=Input!V$4,1,0),if(V$3="Vocab", if(Input!V25=Input!V$4,1,0),Input!V25))</f>
        <v/>
      </c>
      <c r="W25" s="1" t="str">
        <f>if(or(W$3="Multiple Choice",W$3="Reading"), if(left(Input!W25,1)=Input!W$4,1,0),if(W$3="Vocab", if(Input!W25=Input!W$4,1,0),Input!W25))</f>
        <v/>
      </c>
      <c r="X25" s="1" t="str">
        <f>if(or(X$3="Multiple Choice",X$3="Reading"), if(left(Input!X25,1)=Input!X$4,1,0),if(X$3="Vocab", if(Input!X25=Input!X$4,1,0),Input!X25))</f>
        <v/>
      </c>
      <c r="Y25" s="1" t="str">
        <f>if(or(Y$3="Multiple Choice",Y$3="Reading"), if(left(Input!Y25,1)=Input!Y$4,1,0),if(Y$3="Vocab", if(Input!Y25=Input!Y$4,1,0),Input!Y25))</f>
        <v/>
      </c>
      <c r="Z25" s="1" t="str">
        <f>if(or(Z$3="Multiple Choice",Z$3="Reading"), if(left(Input!Z25,1)=Input!Z$4,1,0),if(Z$3="Vocab", if(Input!Z25=Input!Z$4,1,0),Input!Z25))</f>
        <v/>
      </c>
    </row>
    <row r="26">
      <c r="D26" s="1">
        <f>if(and(E26&gt;=Input!$C$11,E26&lt;=Input!$C$13,not(F26="")),1,0)</f>
        <v>0</v>
      </c>
      <c r="E26" s="11" t="str">
        <f>Input!E26</f>
        <v/>
      </c>
      <c r="F26" s="1" t="str">
        <f>Input!F26</f>
        <v/>
      </c>
      <c r="G26" s="1">
        <f>if(or(G$3="Multiple Choice",G$3="Reading"), if(left(Input!G26,1)=Input!G$4,1,0),if(G$3="Vocab", if(Input!G26=Input!G$4,1,0),Input!G26))</f>
        <v>0</v>
      </c>
      <c r="H26" s="1">
        <f>if(or(H$3="Multiple Choice",H$3="Reading"), if(left(Input!H26,1)=Input!H$4,1,0),if(H$3="Vocab", if(Input!H26=Input!H$4,1,0),Input!H26))</f>
        <v>0</v>
      </c>
      <c r="I26" s="1" t="str">
        <f>if(or(I$3="Multiple Choice",I$3="Reading"), if(left(Input!I26,1)=Input!I$4,1,0),if(I$3="Vocab", if(Input!I26=Input!I$4,1,0),Input!I26))</f>
        <v/>
      </c>
      <c r="J26" s="1">
        <f>if(or(J$3="Multiple Choice",J$3="Reading"), if(left(Input!J26,1)=Input!J$4,1,0),if(J$3="Vocab", if(Input!J26=Input!J$4,1,0),Input!J26))</f>
        <v>0</v>
      </c>
      <c r="K26" s="1" t="str">
        <f>if(or(K$3="Multiple Choice",K$3="Reading"), if(left(Input!K26,1)=Input!K$4,1,0),if(K$3="Vocab", if(Input!K26=Input!K$4,1,0),Input!K26))</f>
        <v/>
      </c>
      <c r="L26" s="1" t="str">
        <f>if(or(L$3="Multiple Choice",L$3="Reading"), if(left(Input!L26,1)=Input!L$4,1,0),if(L$3="Vocab", if(Input!L26=Input!L$4,1,0),Input!L26))</f>
        <v/>
      </c>
      <c r="M26" s="1" t="str">
        <f>if(or(M$3="Multiple Choice",M$3="Reading"), if(left(Input!M26,1)=Input!M$4,1,0),if(M$3="Vocab", if(Input!M26=Input!M$4,1,0),Input!M26))</f>
        <v/>
      </c>
      <c r="N26" s="1" t="str">
        <f>if(or(N$3="Multiple Choice",N$3="Reading"), if(left(Input!N26,1)=Input!N$4,1,0),if(N$3="Vocab", if(Input!N26=Input!N$4,1,0),Input!N26))</f>
        <v/>
      </c>
      <c r="O26" s="1" t="str">
        <f>if(or(O$3="Multiple Choice",O$3="Reading"), if(left(Input!O26,1)=Input!O$4,1,0),if(O$3="Vocab", if(Input!O26=Input!O$4,1,0),Input!O26))</f>
        <v/>
      </c>
      <c r="P26" s="1" t="str">
        <f>if(or(P$3="Multiple Choice",P$3="Reading"), if(left(Input!P26,1)=Input!P$4,1,0),if(P$3="Vocab", if(Input!P26=Input!P$4,1,0),Input!P26))</f>
        <v/>
      </c>
      <c r="Q26" s="1" t="str">
        <f>if(or(Q$3="Multiple Choice",Q$3="Reading"), if(left(Input!Q26,1)=Input!Q$4,1,0),if(Q$3="Vocab", if(Input!Q26=Input!Q$4,1,0),Input!Q26))</f>
        <v/>
      </c>
      <c r="R26" s="1" t="str">
        <f>if(or(R$3="Multiple Choice",R$3="Reading"), if(left(Input!R26,1)=Input!R$4,1,0),if(R$3="Vocab", if(Input!R26=Input!R$4,1,0),Input!R26))</f>
        <v/>
      </c>
      <c r="S26" s="1" t="str">
        <f>if(or(S$3="Multiple Choice",S$3="Reading"), if(left(Input!S26,1)=Input!S$4,1,0),if(S$3="Vocab", if(Input!S26=Input!S$4,1,0),Input!S26))</f>
        <v/>
      </c>
      <c r="T26" s="1" t="str">
        <f>if(or(T$3="Multiple Choice",T$3="Reading"), if(left(Input!T26,1)=Input!T$4,1,0),if(T$3="Vocab", if(Input!T26=Input!T$4,1,0),Input!T26))</f>
        <v/>
      </c>
      <c r="U26" s="1" t="str">
        <f>if(or(U$3="Multiple Choice",U$3="Reading"), if(left(Input!U26,1)=Input!U$4,1,0),if(U$3="Vocab", if(Input!U26=Input!U$4,1,0),Input!U26))</f>
        <v/>
      </c>
      <c r="V26" s="1" t="str">
        <f>if(or(V$3="Multiple Choice",V$3="Reading"), if(left(Input!V26,1)=Input!V$4,1,0),if(V$3="Vocab", if(Input!V26=Input!V$4,1,0),Input!V26))</f>
        <v/>
      </c>
      <c r="W26" s="1" t="str">
        <f>if(or(W$3="Multiple Choice",W$3="Reading"), if(left(Input!W26,1)=Input!W$4,1,0),if(W$3="Vocab", if(Input!W26=Input!W$4,1,0),Input!W26))</f>
        <v/>
      </c>
      <c r="X26" s="1" t="str">
        <f>if(or(X$3="Multiple Choice",X$3="Reading"), if(left(Input!X26,1)=Input!X$4,1,0),if(X$3="Vocab", if(Input!X26=Input!X$4,1,0),Input!X26))</f>
        <v/>
      </c>
      <c r="Y26" s="1" t="str">
        <f>if(or(Y$3="Multiple Choice",Y$3="Reading"), if(left(Input!Y26,1)=Input!Y$4,1,0),if(Y$3="Vocab", if(Input!Y26=Input!Y$4,1,0),Input!Y26))</f>
        <v/>
      </c>
      <c r="Z26" s="1" t="str">
        <f>if(or(Z$3="Multiple Choice",Z$3="Reading"), if(left(Input!Z26,1)=Input!Z$4,1,0),if(Z$3="Vocab", if(Input!Z26=Input!Z$4,1,0),Input!Z26))</f>
        <v/>
      </c>
    </row>
    <row r="27">
      <c r="D27" s="1">
        <f>if(and(E27&gt;=Input!$C$11,E27&lt;=Input!$C$13,not(F27="")),1,0)</f>
        <v>0</v>
      </c>
      <c r="E27" s="11" t="str">
        <f>Input!E27</f>
        <v/>
      </c>
      <c r="F27" s="1" t="str">
        <f>Input!F27</f>
        <v/>
      </c>
      <c r="G27" s="1">
        <f>if(or(G$3="Multiple Choice",G$3="Reading"), if(left(Input!G27,1)=Input!G$4,1,0),if(G$3="Vocab", if(Input!G27=Input!G$4,1,0),Input!G27))</f>
        <v>0</v>
      </c>
      <c r="H27" s="1">
        <f>if(or(H$3="Multiple Choice",H$3="Reading"), if(left(Input!H27,1)=Input!H$4,1,0),if(H$3="Vocab", if(Input!H27=Input!H$4,1,0),Input!H27))</f>
        <v>0</v>
      </c>
      <c r="I27" s="1" t="str">
        <f>if(or(I$3="Multiple Choice",I$3="Reading"), if(left(Input!I27,1)=Input!I$4,1,0),if(I$3="Vocab", if(Input!I27=Input!I$4,1,0),Input!I27))</f>
        <v/>
      </c>
      <c r="J27" s="1">
        <f>if(or(J$3="Multiple Choice",J$3="Reading"), if(left(Input!J27,1)=Input!J$4,1,0),if(J$3="Vocab", if(Input!J27=Input!J$4,1,0),Input!J27))</f>
        <v>0</v>
      </c>
      <c r="K27" s="1" t="str">
        <f>if(or(K$3="Multiple Choice",K$3="Reading"), if(left(Input!K27,1)=Input!K$4,1,0),if(K$3="Vocab", if(Input!K27=Input!K$4,1,0),Input!K27))</f>
        <v/>
      </c>
      <c r="L27" s="1" t="str">
        <f>if(or(L$3="Multiple Choice",L$3="Reading"), if(left(Input!L27,1)=Input!L$4,1,0),if(L$3="Vocab", if(Input!L27=Input!L$4,1,0),Input!L27))</f>
        <v/>
      </c>
      <c r="M27" s="1" t="str">
        <f>if(or(M$3="Multiple Choice",M$3="Reading"), if(left(Input!M27,1)=Input!M$4,1,0),if(M$3="Vocab", if(Input!M27=Input!M$4,1,0),Input!M27))</f>
        <v/>
      </c>
      <c r="N27" s="1" t="str">
        <f>if(or(N$3="Multiple Choice",N$3="Reading"), if(left(Input!N27,1)=Input!N$4,1,0),if(N$3="Vocab", if(Input!N27=Input!N$4,1,0),Input!N27))</f>
        <v/>
      </c>
      <c r="O27" s="1" t="str">
        <f>if(or(O$3="Multiple Choice",O$3="Reading"), if(left(Input!O27,1)=Input!O$4,1,0),if(O$3="Vocab", if(Input!O27=Input!O$4,1,0),Input!O27))</f>
        <v/>
      </c>
      <c r="P27" s="1" t="str">
        <f>if(or(P$3="Multiple Choice",P$3="Reading"), if(left(Input!P27,1)=Input!P$4,1,0),if(P$3="Vocab", if(Input!P27=Input!P$4,1,0),Input!P27))</f>
        <v/>
      </c>
      <c r="Q27" s="1" t="str">
        <f>if(or(Q$3="Multiple Choice",Q$3="Reading"), if(left(Input!Q27,1)=Input!Q$4,1,0),if(Q$3="Vocab", if(Input!Q27=Input!Q$4,1,0),Input!Q27))</f>
        <v/>
      </c>
      <c r="R27" s="1" t="str">
        <f>if(or(R$3="Multiple Choice",R$3="Reading"), if(left(Input!R27,1)=Input!R$4,1,0),if(R$3="Vocab", if(Input!R27=Input!R$4,1,0),Input!R27))</f>
        <v/>
      </c>
      <c r="S27" s="1" t="str">
        <f>if(or(S$3="Multiple Choice",S$3="Reading"), if(left(Input!S27,1)=Input!S$4,1,0),if(S$3="Vocab", if(Input!S27=Input!S$4,1,0),Input!S27))</f>
        <v/>
      </c>
      <c r="T27" s="1" t="str">
        <f>if(or(T$3="Multiple Choice",T$3="Reading"), if(left(Input!T27,1)=Input!T$4,1,0),if(T$3="Vocab", if(Input!T27=Input!T$4,1,0),Input!T27))</f>
        <v/>
      </c>
      <c r="U27" s="1" t="str">
        <f>if(or(U$3="Multiple Choice",U$3="Reading"), if(left(Input!U27,1)=Input!U$4,1,0),if(U$3="Vocab", if(Input!U27=Input!U$4,1,0),Input!U27))</f>
        <v/>
      </c>
      <c r="V27" s="1" t="str">
        <f>if(or(V$3="Multiple Choice",V$3="Reading"), if(left(Input!V27,1)=Input!V$4,1,0),if(V$3="Vocab", if(Input!V27=Input!V$4,1,0),Input!V27))</f>
        <v/>
      </c>
      <c r="W27" s="1" t="str">
        <f>if(or(W$3="Multiple Choice",W$3="Reading"), if(left(Input!W27,1)=Input!W$4,1,0),if(W$3="Vocab", if(Input!W27=Input!W$4,1,0),Input!W27))</f>
        <v/>
      </c>
      <c r="X27" s="1" t="str">
        <f>if(or(X$3="Multiple Choice",X$3="Reading"), if(left(Input!X27,1)=Input!X$4,1,0),if(X$3="Vocab", if(Input!X27=Input!X$4,1,0),Input!X27))</f>
        <v/>
      </c>
      <c r="Y27" s="1" t="str">
        <f>if(or(Y$3="Multiple Choice",Y$3="Reading"), if(left(Input!Y27,1)=Input!Y$4,1,0),if(Y$3="Vocab", if(Input!Y27=Input!Y$4,1,0),Input!Y27))</f>
        <v/>
      </c>
      <c r="Z27" s="1" t="str">
        <f>if(or(Z$3="Multiple Choice",Z$3="Reading"), if(left(Input!Z27,1)=Input!Z$4,1,0),if(Z$3="Vocab", if(Input!Z27=Input!Z$4,1,0),Input!Z27))</f>
        <v/>
      </c>
    </row>
    <row r="28">
      <c r="D28" s="1">
        <f>if(and(E28&gt;=Input!$C$11,E28&lt;=Input!$C$13,not(F28="")),1,0)</f>
        <v>0</v>
      </c>
      <c r="E28" s="11" t="str">
        <f>Input!E28</f>
        <v/>
      </c>
      <c r="F28" s="1" t="str">
        <f>Input!F28</f>
        <v/>
      </c>
      <c r="G28" s="1">
        <f>if(or(G$3="Multiple Choice",G$3="Reading"), if(left(Input!G28,1)=Input!G$4,1,0),if(G$3="Vocab", if(Input!G28=Input!G$4,1,0),Input!G28))</f>
        <v>0</v>
      </c>
      <c r="H28" s="1">
        <f>if(or(H$3="Multiple Choice",H$3="Reading"), if(left(Input!H28,1)=Input!H$4,1,0),if(H$3="Vocab", if(Input!H28=Input!H$4,1,0),Input!H28))</f>
        <v>0</v>
      </c>
      <c r="I28" s="1" t="str">
        <f>if(or(I$3="Multiple Choice",I$3="Reading"), if(left(Input!I28,1)=Input!I$4,1,0),if(I$3="Vocab", if(Input!I28=Input!I$4,1,0),Input!I28))</f>
        <v/>
      </c>
      <c r="J28" s="1">
        <f>if(or(J$3="Multiple Choice",J$3="Reading"), if(left(Input!J28,1)=Input!J$4,1,0),if(J$3="Vocab", if(Input!J28=Input!J$4,1,0),Input!J28))</f>
        <v>0</v>
      </c>
      <c r="K28" s="1" t="str">
        <f>if(or(K$3="Multiple Choice",K$3="Reading"), if(left(Input!K28,1)=Input!K$4,1,0),if(K$3="Vocab", if(Input!K28=Input!K$4,1,0),Input!K28))</f>
        <v/>
      </c>
      <c r="L28" s="1" t="str">
        <f>if(or(L$3="Multiple Choice",L$3="Reading"), if(left(Input!L28,1)=Input!L$4,1,0),if(L$3="Vocab", if(Input!L28=Input!L$4,1,0),Input!L28))</f>
        <v/>
      </c>
      <c r="M28" s="1" t="str">
        <f>if(or(M$3="Multiple Choice",M$3="Reading"), if(left(Input!M28,1)=Input!M$4,1,0),if(M$3="Vocab", if(Input!M28=Input!M$4,1,0),Input!M28))</f>
        <v/>
      </c>
      <c r="N28" s="1" t="str">
        <f>if(or(N$3="Multiple Choice",N$3="Reading"), if(left(Input!N28,1)=Input!N$4,1,0),if(N$3="Vocab", if(Input!N28=Input!N$4,1,0),Input!N28))</f>
        <v/>
      </c>
      <c r="O28" s="1" t="str">
        <f>if(or(O$3="Multiple Choice",O$3="Reading"), if(left(Input!O28,1)=Input!O$4,1,0),if(O$3="Vocab", if(Input!O28=Input!O$4,1,0),Input!O28))</f>
        <v/>
      </c>
      <c r="P28" s="1" t="str">
        <f>if(or(P$3="Multiple Choice",P$3="Reading"), if(left(Input!P28,1)=Input!P$4,1,0),if(P$3="Vocab", if(Input!P28=Input!P$4,1,0),Input!P28))</f>
        <v/>
      </c>
      <c r="Q28" s="1" t="str">
        <f>if(or(Q$3="Multiple Choice",Q$3="Reading"), if(left(Input!Q28,1)=Input!Q$4,1,0),if(Q$3="Vocab", if(Input!Q28=Input!Q$4,1,0),Input!Q28))</f>
        <v/>
      </c>
      <c r="R28" s="1" t="str">
        <f>if(or(R$3="Multiple Choice",R$3="Reading"), if(left(Input!R28,1)=Input!R$4,1,0),if(R$3="Vocab", if(Input!R28=Input!R$4,1,0),Input!R28))</f>
        <v/>
      </c>
      <c r="S28" s="1" t="str">
        <f>if(or(S$3="Multiple Choice",S$3="Reading"), if(left(Input!S28,1)=Input!S$4,1,0),if(S$3="Vocab", if(Input!S28=Input!S$4,1,0),Input!S28))</f>
        <v/>
      </c>
      <c r="T28" s="1" t="str">
        <f>if(or(T$3="Multiple Choice",T$3="Reading"), if(left(Input!T28,1)=Input!T$4,1,0),if(T$3="Vocab", if(Input!T28=Input!T$4,1,0),Input!T28))</f>
        <v/>
      </c>
      <c r="U28" s="1" t="str">
        <f>if(or(U$3="Multiple Choice",U$3="Reading"), if(left(Input!U28,1)=Input!U$4,1,0),if(U$3="Vocab", if(Input!U28=Input!U$4,1,0),Input!U28))</f>
        <v/>
      </c>
      <c r="V28" s="1" t="str">
        <f>if(or(V$3="Multiple Choice",V$3="Reading"), if(left(Input!V28,1)=Input!V$4,1,0),if(V$3="Vocab", if(Input!V28=Input!V$4,1,0),Input!V28))</f>
        <v/>
      </c>
      <c r="W28" s="1" t="str">
        <f>if(or(W$3="Multiple Choice",W$3="Reading"), if(left(Input!W28,1)=Input!W$4,1,0),if(W$3="Vocab", if(Input!W28=Input!W$4,1,0),Input!W28))</f>
        <v/>
      </c>
      <c r="X28" s="1" t="str">
        <f>if(or(X$3="Multiple Choice",X$3="Reading"), if(left(Input!X28,1)=Input!X$4,1,0),if(X$3="Vocab", if(Input!X28=Input!X$4,1,0),Input!X28))</f>
        <v/>
      </c>
      <c r="Y28" s="1" t="str">
        <f>if(or(Y$3="Multiple Choice",Y$3="Reading"), if(left(Input!Y28,1)=Input!Y$4,1,0),if(Y$3="Vocab", if(Input!Y28=Input!Y$4,1,0),Input!Y28))</f>
        <v/>
      </c>
      <c r="Z28" s="1" t="str">
        <f>if(or(Z$3="Multiple Choice",Z$3="Reading"), if(left(Input!Z28,1)=Input!Z$4,1,0),if(Z$3="Vocab", if(Input!Z28=Input!Z$4,1,0),Input!Z28))</f>
        <v/>
      </c>
    </row>
    <row r="29">
      <c r="D29" s="1">
        <f>if(and(E29&gt;=Input!$C$11,E29&lt;=Input!$C$13,not(F29="")),1,0)</f>
        <v>0</v>
      </c>
      <c r="E29" s="11" t="str">
        <f>Input!E29</f>
        <v/>
      </c>
      <c r="F29" s="1" t="str">
        <f>Input!F29</f>
        <v/>
      </c>
      <c r="G29" s="1">
        <f>if(or(G$3="Multiple Choice",G$3="Reading"), if(left(Input!G29,1)=Input!G$4,1,0),if(G$3="Vocab", if(Input!G29=Input!G$4,1,0),Input!G29))</f>
        <v>0</v>
      </c>
      <c r="H29" s="1">
        <f>if(or(H$3="Multiple Choice",H$3="Reading"), if(left(Input!H29,1)=Input!H$4,1,0),if(H$3="Vocab", if(Input!H29=Input!H$4,1,0),Input!H29))</f>
        <v>0</v>
      </c>
      <c r="I29" s="1" t="str">
        <f>if(or(I$3="Multiple Choice",I$3="Reading"), if(left(Input!I29,1)=Input!I$4,1,0),if(I$3="Vocab", if(Input!I29=Input!I$4,1,0),Input!I29))</f>
        <v/>
      </c>
      <c r="J29" s="1">
        <f>if(or(J$3="Multiple Choice",J$3="Reading"), if(left(Input!J29,1)=Input!J$4,1,0),if(J$3="Vocab", if(Input!J29=Input!J$4,1,0),Input!J29))</f>
        <v>0</v>
      </c>
      <c r="K29" s="1" t="str">
        <f>if(or(K$3="Multiple Choice",K$3="Reading"), if(left(Input!K29,1)=Input!K$4,1,0),if(K$3="Vocab", if(Input!K29=Input!K$4,1,0),Input!K29))</f>
        <v/>
      </c>
      <c r="L29" s="1" t="str">
        <f>if(or(L$3="Multiple Choice",L$3="Reading"), if(left(Input!L29,1)=Input!L$4,1,0),if(L$3="Vocab", if(Input!L29=Input!L$4,1,0),Input!L29))</f>
        <v/>
      </c>
      <c r="M29" s="1" t="str">
        <f>if(or(M$3="Multiple Choice",M$3="Reading"), if(left(Input!M29,1)=Input!M$4,1,0),if(M$3="Vocab", if(Input!M29=Input!M$4,1,0),Input!M29))</f>
        <v/>
      </c>
      <c r="N29" s="1" t="str">
        <f>if(or(N$3="Multiple Choice",N$3="Reading"), if(left(Input!N29,1)=Input!N$4,1,0),if(N$3="Vocab", if(Input!N29=Input!N$4,1,0),Input!N29))</f>
        <v/>
      </c>
      <c r="O29" s="1" t="str">
        <f>if(or(O$3="Multiple Choice",O$3="Reading"), if(left(Input!O29,1)=Input!O$4,1,0),if(O$3="Vocab", if(Input!O29=Input!O$4,1,0),Input!O29))</f>
        <v/>
      </c>
      <c r="P29" s="1" t="str">
        <f>if(or(P$3="Multiple Choice",P$3="Reading"), if(left(Input!P29,1)=Input!P$4,1,0),if(P$3="Vocab", if(Input!P29=Input!P$4,1,0),Input!P29))</f>
        <v/>
      </c>
      <c r="Q29" s="1" t="str">
        <f>if(or(Q$3="Multiple Choice",Q$3="Reading"), if(left(Input!Q29,1)=Input!Q$4,1,0),if(Q$3="Vocab", if(Input!Q29=Input!Q$4,1,0),Input!Q29))</f>
        <v/>
      </c>
      <c r="R29" s="1" t="str">
        <f>if(or(R$3="Multiple Choice",R$3="Reading"), if(left(Input!R29,1)=Input!R$4,1,0),if(R$3="Vocab", if(Input!R29=Input!R$4,1,0),Input!R29))</f>
        <v/>
      </c>
      <c r="S29" s="1" t="str">
        <f>if(or(S$3="Multiple Choice",S$3="Reading"), if(left(Input!S29,1)=Input!S$4,1,0),if(S$3="Vocab", if(Input!S29=Input!S$4,1,0),Input!S29))</f>
        <v/>
      </c>
      <c r="T29" s="1" t="str">
        <f>if(or(T$3="Multiple Choice",T$3="Reading"), if(left(Input!T29,1)=Input!T$4,1,0),if(T$3="Vocab", if(Input!T29=Input!T$4,1,0),Input!T29))</f>
        <v/>
      </c>
      <c r="U29" s="1" t="str">
        <f>if(or(U$3="Multiple Choice",U$3="Reading"), if(left(Input!U29,1)=Input!U$4,1,0),if(U$3="Vocab", if(Input!U29=Input!U$4,1,0),Input!U29))</f>
        <v/>
      </c>
      <c r="V29" s="1" t="str">
        <f>if(or(V$3="Multiple Choice",V$3="Reading"), if(left(Input!V29,1)=Input!V$4,1,0),if(V$3="Vocab", if(Input!V29=Input!V$4,1,0),Input!V29))</f>
        <v/>
      </c>
      <c r="W29" s="1" t="str">
        <f>if(or(W$3="Multiple Choice",W$3="Reading"), if(left(Input!W29,1)=Input!W$4,1,0),if(W$3="Vocab", if(Input!W29=Input!W$4,1,0),Input!W29))</f>
        <v/>
      </c>
      <c r="X29" s="1" t="str">
        <f>if(or(X$3="Multiple Choice",X$3="Reading"), if(left(Input!X29,1)=Input!X$4,1,0),if(X$3="Vocab", if(Input!X29=Input!X$4,1,0),Input!X29))</f>
        <v/>
      </c>
      <c r="Y29" s="1" t="str">
        <f>if(or(Y$3="Multiple Choice",Y$3="Reading"), if(left(Input!Y29,1)=Input!Y$4,1,0),if(Y$3="Vocab", if(Input!Y29=Input!Y$4,1,0),Input!Y29))</f>
        <v/>
      </c>
      <c r="Z29" s="1" t="str">
        <f>if(or(Z$3="Multiple Choice",Z$3="Reading"), if(left(Input!Z29,1)=Input!Z$4,1,0),if(Z$3="Vocab", if(Input!Z29=Input!Z$4,1,0),Input!Z29))</f>
        <v/>
      </c>
    </row>
    <row r="30">
      <c r="D30" s="1">
        <f>if(and(E30&gt;=Input!$C$11,E30&lt;=Input!$C$13,not(F30="")),1,0)</f>
        <v>0</v>
      </c>
      <c r="E30" s="11" t="str">
        <f>Input!E30</f>
        <v/>
      </c>
      <c r="F30" s="1" t="str">
        <f>Input!F30</f>
        <v/>
      </c>
      <c r="G30" s="1">
        <f>if(or(G$3="Multiple Choice",G$3="Reading"), if(left(Input!G30,1)=Input!G$4,1,0),if(G$3="Vocab", if(Input!G30=Input!G$4,1,0),Input!G30))</f>
        <v>0</v>
      </c>
      <c r="H30" s="1">
        <f>if(or(H$3="Multiple Choice",H$3="Reading"), if(left(Input!H30,1)=Input!H$4,1,0),if(H$3="Vocab", if(Input!H30=Input!H$4,1,0),Input!H30))</f>
        <v>0</v>
      </c>
      <c r="I30" s="1" t="str">
        <f>if(or(I$3="Multiple Choice",I$3="Reading"), if(left(Input!I30,1)=Input!I$4,1,0),if(I$3="Vocab", if(Input!I30=Input!I$4,1,0),Input!I30))</f>
        <v/>
      </c>
      <c r="J30" s="1">
        <f>if(or(J$3="Multiple Choice",J$3="Reading"), if(left(Input!J30,1)=Input!J$4,1,0),if(J$3="Vocab", if(Input!J30=Input!J$4,1,0),Input!J30))</f>
        <v>0</v>
      </c>
      <c r="K30" s="1" t="str">
        <f>if(or(K$3="Multiple Choice",K$3="Reading"), if(left(Input!K30,1)=Input!K$4,1,0),if(K$3="Vocab", if(Input!K30=Input!K$4,1,0),Input!K30))</f>
        <v/>
      </c>
      <c r="L30" s="1" t="str">
        <f>if(or(L$3="Multiple Choice",L$3="Reading"), if(left(Input!L30,1)=Input!L$4,1,0),if(L$3="Vocab", if(Input!L30=Input!L$4,1,0),Input!L30))</f>
        <v/>
      </c>
      <c r="M30" s="1" t="str">
        <f>if(or(M$3="Multiple Choice",M$3="Reading"), if(left(Input!M30,1)=Input!M$4,1,0),if(M$3="Vocab", if(Input!M30=Input!M$4,1,0),Input!M30))</f>
        <v/>
      </c>
      <c r="N30" s="1" t="str">
        <f>if(or(N$3="Multiple Choice",N$3="Reading"), if(left(Input!N30,1)=Input!N$4,1,0),if(N$3="Vocab", if(Input!N30=Input!N$4,1,0),Input!N30))</f>
        <v/>
      </c>
      <c r="O30" s="1" t="str">
        <f>if(or(O$3="Multiple Choice",O$3="Reading"), if(left(Input!O30,1)=Input!O$4,1,0),if(O$3="Vocab", if(Input!O30=Input!O$4,1,0),Input!O30))</f>
        <v/>
      </c>
      <c r="P30" s="1" t="str">
        <f>if(or(P$3="Multiple Choice",P$3="Reading"), if(left(Input!P30,1)=Input!P$4,1,0),if(P$3="Vocab", if(Input!P30=Input!P$4,1,0),Input!P30))</f>
        <v/>
      </c>
      <c r="Q30" s="1" t="str">
        <f>if(or(Q$3="Multiple Choice",Q$3="Reading"), if(left(Input!Q30,1)=Input!Q$4,1,0),if(Q$3="Vocab", if(Input!Q30=Input!Q$4,1,0),Input!Q30))</f>
        <v/>
      </c>
      <c r="R30" s="1" t="str">
        <f>if(or(R$3="Multiple Choice",R$3="Reading"), if(left(Input!R30,1)=Input!R$4,1,0),if(R$3="Vocab", if(Input!R30=Input!R$4,1,0),Input!R30))</f>
        <v/>
      </c>
      <c r="S30" s="1" t="str">
        <f>if(or(S$3="Multiple Choice",S$3="Reading"), if(left(Input!S30,1)=Input!S$4,1,0),if(S$3="Vocab", if(Input!S30=Input!S$4,1,0),Input!S30))</f>
        <v/>
      </c>
      <c r="T30" s="1" t="str">
        <f>if(or(T$3="Multiple Choice",T$3="Reading"), if(left(Input!T30,1)=Input!T$4,1,0),if(T$3="Vocab", if(Input!T30=Input!T$4,1,0),Input!T30))</f>
        <v/>
      </c>
      <c r="U30" s="1" t="str">
        <f>if(or(U$3="Multiple Choice",U$3="Reading"), if(left(Input!U30,1)=Input!U$4,1,0),if(U$3="Vocab", if(Input!U30=Input!U$4,1,0),Input!U30))</f>
        <v/>
      </c>
      <c r="V30" s="1" t="str">
        <f>if(or(V$3="Multiple Choice",V$3="Reading"), if(left(Input!V30,1)=Input!V$4,1,0),if(V$3="Vocab", if(Input!V30=Input!V$4,1,0),Input!V30))</f>
        <v/>
      </c>
      <c r="W30" s="1" t="str">
        <f>if(or(W$3="Multiple Choice",W$3="Reading"), if(left(Input!W30,1)=Input!W$4,1,0),if(W$3="Vocab", if(Input!W30=Input!W$4,1,0),Input!W30))</f>
        <v/>
      </c>
      <c r="X30" s="1" t="str">
        <f>if(or(X$3="Multiple Choice",X$3="Reading"), if(left(Input!X30,1)=Input!X$4,1,0),if(X$3="Vocab", if(Input!X30=Input!X$4,1,0),Input!X30))</f>
        <v/>
      </c>
      <c r="Y30" s="1" t="str">
        <f>if(or(Y$3="Multiple Choice",Y$3="Reading"), if(left(Input!Y30,1)=Input!Y$4,1,0),if(Y$3="Vocab", if(Input!Y30=Input!Y$4,1,0),Input!Y30))</f>
        <v/>
      </c>
      <c r="Z30" s="1" t="str">
        <f>if(or(Z$3="Multiple Choice",Z$3="Reading"), if(left(Input!Z30,1)=Input!Z$4,1,0),if(Z$3="Vocab", if(Input!Z30=Input!Z$4,1,0),Input!Z30))</f>
        <v/>
      </c>
    </row>
    <row r="31">
      <c r="D31" s="1">
        <f>if(and(E31&gt;=Input!$C$11,E31&lt;=Input!$C$13,not(F31="")),1,0)</f>
        <v>0</v>
      </c>
      <c r="E31" s="11" t="str">
        <f>Input!E31</f>
        <v/>
      </c>
      <c r="F31" s="1" t="str">
        <f>Input!F31</f>
        <v/>
      </c>
      <c r="G31" s="1">
        <f>if(or(G$3="Multiple Choice",G$3="Reading"), if(left(Input!G31,1)=Input!G$4,1,0),if(G$3="Vocab", if(Input!G31=Input!G$4,1,0),Input!G31))</f>
        <v>0</v>
      </c>
      <c r="H31" s="1">
        <f>if(or(H$3="Multiple Choice",H$3="Reading"), if(left(Input!H31,1)=Input!H$4,1,0),if(H$3="Vocab", if(Input!H31=Input!H$4,1,0),Input!H31))</f>
        <v>0</v>
      </c>
      <c r="I31" s="1" t="str">
        <f>if(or(I$3="Multiple Choice",I$3="Reading"), if(left(Input!I31,1)=Input!I$4,1,0),if(I$3="Vocab", if(Input!I31=Input!I$4,1,0),Input!I31))</f>
        <v/>
      </c>
      <c r="J31" s="1">
        <f>if(or(J$3="Multiple Choice",J$3="Reading"), if(left(Input!J31,1)=Input!J$4,1,0),if(J$3="Vocab", if(Input!J31=Input!J$4,1,0),Input!J31))</f>
        <v>0</v>
      </c>
      <c r="K31" s="1" t="str">
        <f>if(or(K$3="Multiple Choice",K$3="Reading"), if(left(Input!K31,1)=Input!K$4,1,0),if(K$3="Vocab", if(Input!K31=Input!K$4,1,0),Input!K31))</f>
        <v/>
      </c>
      <c r="L31" s="1" t="str">
        <f>if(or(L$3="Multiple Choice",L$3="Reading"), if(left(Input!L31,1)=Input!L$4,1,0),if(L$3="Vocab", if(Input!L31=Input!L$4,1,0),Input!L31))</f>
        <v/>
      </c>
      <c r="M31" s="1" t="str">
        <f>if(or(M$3="Multiple Choice",M$3="Reading"), if(left(Input!M31,1)=Input!M$4,1,0),if(M$3="Vocab", if(Input!M31=Input!M$4,1,0),Input!M31))</f>
        <v/>
      </c>
      <c r="N31" s="1" t="str">
        <f>if(or(N$3="Multiple Choice",N$3="Reading"), if(left(Input!N31,1)=Input!N$4,1,0),if(N$3="Vocab", if(Input!N31=Input!N$4,1,0),Input!N31))</f>
        <v/>
      </c>
      <c r="O31" s="1" t="str">
        <f>if(or(O$3="Multiple Choice",O$3="Reading"), if(left(Input!O31,1)=Input!O$4,1,0),if(O$3="Vocab", if(Input!O31=Input!O$4,1,0),Input!O31))</f>
        <v/>
      </c>
      <c r="P31" s="1" t="str">
        <f>if(or(P$3="Multiple Choice",P$3="Reading"), if(left(Input!P31,1)=Input!P$4,1,0),if(P$3="Vocab", if(Input!P31=Input!P$4,1,0),Input!P31))</f>
        <v/>
      </c>
      <c r="Q31" s="1" t="str">
        <f>if(or(Q$3="Multiple Choice",Q$3="Reading"), if(left(Input!Q31,1)=Input!Q$4,1,0),if(Q$3="Vocab", if(Input!Q31=Input!Q$4,1,0),Input!Q31))</f>
        <v/>
      </c>
      <c r="R31" s="1" t="str">
        <f>if(or(R$3="Multiple Choice",R$3="Reading"), if(left(Input!R31,1)=Input!R$4,1,0),if(R$3="Vocab", if(Input!R31=Input!R$4,1,0),Input!R31))</f>
        <v/>
      </c>
      <c r="S31" s="1" t="str">
        <f>if(or(S$3="Multiple Choice",S$3="Reading"), if(left(Input!S31,1)=Input!S$4,1,0),if(S$3="Vocab", if(Input!S31=Input!S$4,1,0),Input!S31))</f>
        <v/>
      </c>
      <c r="T31" s="1" t="str">
        <f>if(or(T$3="Multiple Choice",T$3="Reading"), if(left(Input!T31,1)=Input!T$4,1,0),if(T$3="Vocab", if(Input!T31=Input!T$4,1,0),Input!T31))</f>
        <v/>
      </c>
      <c r="U31" s="1" t="str">
        <f>if(or(U$3="Multiple Choice",U$3="Reading"), if(left(Input!U31,1)=Input!U$4,1,0),if(U$3="Vocab", if(Input!U31=Input!U$4,1,0),Input!U31))</f>
        <v/>
      </c>
      <c r="V31" s="1" t="str">
        <f>if(or(V$3="Multiple Choice",V$3="Reading"), if(left(Input!V31,1)=Input!V$4,1,0),if(V$3="Vocab", if(Input!V31=Input!V$4,1,0),Input!V31))</f>
        <v/>
      </c>
      <c r="W31" s="1" t="str">
        <f>if(or(W$3="Multiple Choice",W$3="Reading"), if(left(Input!W31,1)=Input!W$4,1,0),if(W$3="Vocab", if(Input!W31=Input!W$4,1,0),Input!W31))</f>
        <v/>
      </c>
      <c r="X31" s="1" t="str">
        <f>if(or(X$3="Multiple Choice",X$3="Reading"), if(left(Input!X31,1)=Input!X$4,1,0),if(X$3="Vocab", if(Input!X31=Input!X$4,1,0),Input!X31))</f>
        <v/>
      </c>
      <c r="Y31" s="1" t="str">
        <f>if(or(Y$3="Multiple Choice",Y$3="Reading"), if(left(Input!Y31,1)=Input!Y$4,1,0),if(Y$3="Vocab", if(Input!Y31=Input!Y$4,1,0),Input!Y31))</f>
        <v/>
      </c>
      <c r="Z31" s="1" t="str">
        <f>if(or(Z$3="Multiple Choice",Z$3="Reading"), if(left(Input!Z31,1)=Input!Z$4,1,0),if(Z$3="Vocab", if(Input!Z31=Input!Z$4,1,0),Input!Z31))</f>
        <v/>
      </c>
    </row>
    <row r="32">
      <c r="D32" s="1">
        <f>if(and(E32&gt;=Input!$C$11,E32&lt;=Input!$C$13,not(F32="")),1,0)</f>
        <v>0</v>
      </c>
      <c r="E32" s="11" t="str">
        <f>Input!E32</f>
        <v/>
      </c>
      <c r="F32" s="1" t="str">
        <f>Input!F32</f>
        <v/>
      </c>
      <c r="G32" s="1">
        <f>if(or(G$3="Multiple Choice",G$3="Reading"), if(left(Input!G32,1)=Input!G$4,1,0),if(G$3="Vocab", if(Input!G32=Input!G$4,1,0),Input!G32))</f>
        <v>0</v>
      </c>
      <c r="H32" s="1">
        <f>if(or(H$3="Multiple Choice",H$3="Reading"), if(left(Input!H32,1)=Input!H$4,1,0),if(H$3="Vocab", if(Input!H32=Input!H$4,1,0),Input!H32))</f>
        <v>0</v>
      </c>
      <c r="I32" s="1" t="str">
        <f>if(or(I$3="Multiple Choice",I$3="Reading"), if(left(Input!I32,1)=Input!I$4,1,0),if(I$3="Vocab", if(Input!I32=Input!I$4,1,0),Input!I32))</f>
        <v/>
      </c>
      <c r="J32" s="1">
        <f>if(or(J$3="Multiple Choice",J$3="Reading"), if(left(Input!J32,1)=Input!J$4,1,0),if(J$3="Vocab", if(Input!J32=Input!J$4,1,0),Input!J32))</f>
        <v>0</v>
      </c>
      <c r="K32" s="1" t="str">
        <f>if(or(K$3="Multiple Choice",K$3="Reading"), if(left(Input!K32,1)=Input!K$4,1,0),if(K$3="Vocab", if(Input!K32=Input!K$4,1,0),Input!K32))</f>
        <v/>
      </c>
      <c r="L32" s="1" t="str">
        <f>if(or(L$3="Multiple Choice",L$3="Reading"), if(left(Input!L32,1)=Input!L$4,1,0),if(L$3="Vocab", if(Input!L32=Input!L$4,1,0),Input!L32))</f>
        <v/>
      </c>
      <c r="M32" s="1" t="str">
        <f>if(or(M$3="Multiple Choice",M$3="Reading"), if(left(Input!M32,1)=Input!M$4,1,0),if(M$3="Vocab", if(Input!M32=Input!M$4,1,0),Input!M32))</f>
        <v/>
      </c>
      <c r="N32" s="1" t="str">
        <f>if(or(N$3="Multiple Choice",N$3="Reading"), if(left(Input!N32,1)=Input!N$4,1,0),if(N$3="Vocab", if(Input!N32=Input!N$4,1,0),Input!N32))</f>
        <v/>
      </c>
      <c r="O32" s="1" t="str">
        <f>if(or(O$3="Multiple Choice",O$3="Reading"), if(left(Input!O32,1)=Input!O$4,1,0),if(O$3="Vocab", if(Input!O32=Input!O$4,1,0),Input!O32))</f>
        <v/>
      </c>
      <c r="P32" s="1" t="str">
        <f>if(or(P$3="Multiple Choice",P$3="Reading"), if(left(Input!P32,1)=Input!P$4,1,0),if(P$3="Vocab", if(Input!P32=Input!P$4,1,0),Input!P32))</f>
        <v/>
      </c>
      <c r="Q32" s="1" t="str">
        <f>if(or(Q$3="Multiple Choice",Q$3="Reading"), if(left(Input!Q32,1)=Input!Q$4,1,0),if(Q$3="Vocab", if(Input!Q32=Input!Q$4,1,0),Input!Q32))</f>
        <v/>
      </c>
      <c r="R32" s="1" t="str">
        <f>if(or(R$3="Multiple Choice",R$3="Reading"), if(left(Input!R32,1)=Input!R$4,1,0),if(R$3="Vocab", if(Input!R32=Input!R$4,1,0),Input!R32))</f>
        <v/>
      </c>
      <c r="S32" s="1" t="str">
        <f>if(or(S$3="Multiple Choice",S$3="Reading"), if(left(Input!S32,1)=Input!S$4,1,0),if(S$3="Vocab", if(Input!S32=Input!S$4,1,0),Input!S32))</f>
        <v/>
      </c>
      <c r="T32" s="1" t="str">
        <f>if(or(T$3="Multiple Choice",T$3="Reading"), if(left(Input!T32,1)=Input!T$4,1,0),if(T$3="Vocab", if(Input!T32=Input!T$4,1,0),Input!T32))</f>
        <v/>
      </c>
      <c r="U32" s="1" t="str">
        <f>if(or(U$3="Multiple Choice",U$3="Reading"), if(left(Input!U32,1)=Input!U$4,1,0),if(U$3="Vocab", if(Input!U32=Input!U$4,1,0),Input!U32))</f>
        <v/>
      </c>
      <c r="V32" s="1" t="str">
        <f>if(or(V$3="Multiple Choice",V$3="Reading"), if(left(Input!V32,1)=Input!V$4,1,0),if(V$3="Vocab", if(Input!V32=Input!V$4,1,0),Input!V32))</f>
        <v/>
      </c>
      <c r="W32" s="1" t="str">
        <f>if(or(W$3="Multiple Choice",W$3="Reading"), if(left(Input!W32,1)=Input!W$4,1,0),if(W$3="Vocab", if(Input!W32=Input!W$4,1,0),Input!W32))</f>
        <v/>
      </c>
      <c r="X32" s="1" t="str">
        <f>if(or(X$3="Multiple Choice",X$3="Reading"), if(left(Input!X32,1)=Input!X$4,1,0),if(X$3="Vocab", if(Input!X32=Input!X$4,1,0),Input!X32))</f>
        <v/>
      </c>
      <c r="Y32" s="1" t="str">
        <f>if(or(Y$3="Multiple Choice",Y$3="Reading"), if(left(Input!Y32,1)=Input!Y$4,1,0),if(Y$3="Vocab", if(Input!Y32=Input!Y$4,1,0),Input!Y32))</f>
        <v/>
      </c>
      <c r="Z32" s="1" t="str">
        <f>if(or(Z$3="Multiple Choice",Z$3="Reading"), if(left(Input!Z32,1)=Input!Z$4,1,0),if(Z$3="Vocab", if(Input!Z32=Input!Z$4,1,0),Input!Z32))</f>
        <v/>
      </c>
    </row>
    <row r="33">
      <c r="D33" s="1">
        <f>if(and(E33&gt;=Input!$C$11,E33&lt;=Input!$C$13,not(F33="")),1,0)</f>
        <v>0</v>
      </c>
      <c r="E33" s="11" t="str">
        <f>Input!E33</f>
        <v/>
      </c>
      <c r="F33" s="1" t="str">
        <f>Input!F33</f>
        <v/>
      </c>
      <c r="G33" s="1">
        <f>if(or(G$3="Multiple Choice",G$3="Reading"), if(left(Input!G33,1)=Input!G$4,1,0),if(G$3="Vocab", if(Input!G33=Input!G$4,1,0),Input!G33))</f>
        <v>0</v>
      </c>
      <c r="H33" s="1">
        <f>if(or(H$3="Multiple Choice",H$3="Reading"), if(left(Input!H33,1)=Input!H$4,1,0),if(H$3="Vocab", if(Input!H33=Input!H$4,1,0),Input!H33))</f>
        <v>0</v>
      </c>
      <c r="I33" s="1" t="str">
        <f>if(or(I$3="Multiple Choice",I$3="Reading"), if(left(Input!I33,1)=Input!I$4,1,0),if(I$3="Vocab", if(Input!I33=Input!I$4,1,0),Input!I33))</f>
        <v/>
      </c>
      <c r="J33" s="1">
        <f>if(or(J$3="Multiple Choice",J$3="Reading"), if(left(Input!J33,1)=Input!J$4,1,0),if(J$3="Vocab", if(Input!J33=Input!J$4,1,0),Input!J33))</f>
        <v>0</v>
      </c>
      <c r="K33" s="1" t="str">
        <f>if(or(K$3="Multiple Choice",K$3="Reading"), if(left(Input!K33,1)=Input!K$4,1,0),if(K$3="Vocab", if(Input!K33=Input!K$4,1,0),Input!K33))</f>
        <v/>
      </c>
      <c r="L33" s="1" t="str">
        <f>if(or(L$3="Multiple Choice",L$3="Reading"), if(left(Input!L33,1)=Input!L$4,1,0),if(L$3="Vocab", if(Input!L33=Input!L$4,1,0),Input!L33))</f>
        <v/>
      </c>
      <c r="M33" s="1" t="str">
        <f>if(or(M$3="Multiple Choice",M$3="Reading"), if(left(Input!M33,1)=Input!M$4,1,0),if(M$3="Vocab", if(Input!M33=Input!M$4,1,0),Input!M33))</f>
        <v/>
      </c>
      <c r="N33" s="1" t="str">
        <f>if(or(N$3="Multiple Choice",N$3="Reading"), if(left(Input!N33,1)=Input!N$4,1,0),if(N$3="Vocab", if(Input!N33=Input!N$4,1,0),Input!N33))</f>
        <v/>
      </c>
      <c r="O33" s="1" t="str">
        <f>if(or(O$3="Multiple Choice",O$3="Reading"), if(left(Input!O33,1)=Input!O$4,1,0),if(O$3="Vocab", if(Input!O33=Input!O$4,1,0),Input!O33))</f>
        <v/>
      </c>
      <c r="P33" s="1" t="str">
        <f>if(or(P$3="Multiple Choice",P$3="Reading"), if(left(Input!P33,1)=Input!P$4,1,0),if(P$3="Vocab", if(Input!P33=Input!P$4,1,0),Input!P33))</f>
        <v/>
      </c>
      <c r="Q33" s="1" t="str">
        <f>if(or(Q$3="Multiple Choice",Q$3="Reading"), if(left(Input!Q33,1)=Input!Q$4,1,0),if(Q$3="Vocab", if(Input!Q33=Input!Q$4,1,0),Input!Q33))</f>
        <v/>
      </c>
      <c r="R33" s="1" t="str">
        <f>if(or(R$3="Multiple Choice",R$3="Reading"), if(left(Input!R33,1)=Input!R$4,1,0),if(R$3="Vocab", if(Input!R33=Input!R$4,1,0),Input!R33))</f>
        <v/>
      </c>
      <c r="S33" s="1" t="str">
        <f>if(or(S$3="Multiple Choice",S$3="Reading"), if(left(Input!S33,1)=Input!S$4,1,0),if(S$3="Vocab", if(Input!S33=Input!S$4,1,0),Input!S33))</f>
        <v/>
      </c>
      <c r="T33" s="1" t="str">
        <f>if(or(T$3="Multiple Choice",T$3="Reading"), if(left(Input!T33,1)=Input!T$4,1,0),if(T$3="Vocab", if(Input!T33=Input!T$4,1,0),Input!T33))</f>
        <v/>
      </c>
      <c r="U33" s="1" t="str">
        <f>if(or(U$3="Multiple Choice",U$3="Reading"), if(left(Input!U33,1)=Input!U$4,1,0),if(U$3="Vocab", if(Input!U33=Input!U$4,1,0),Input!U33))</f>
        <v/>
      </c>
      <c r="V33" s="1" t="str">
        <f>if(or(V$3="Multiple Choice",V$3="Reading"), if(left(Input!V33,1)=Input!V$4,1,0),if(V$3="Vocab", if(Input!V33=Input!V$4,1,0),Input!V33))</f>
        <v/>
      </c>
      <c r="W33" s="1" t="str">
        <f>if(or(W$3="Multiple Choice",W$3="Reading"), if(left(Input!W33,1)=Input!W$4,1,0),if(W$3="Vocab", if(Input!W33=Input!W$4,1,0),Input!W33))</f>
        <v/>
      </c>
      <c r="X33" s="1" t="str">
        <f>if(or(X$3="Multiple Choice",X$3="Reading"), if(left(Input!X33,1)=Input!X$4,1,0),if(X$3="Vocab", if(Input!X33=Input!X$4,1,0),Input!X33))</f>
        <v/>
      </c>
      <c r="Y33" s="1" t="str">
        <f>if(or(Y$3="Multiple Choice",Y$3="Reading"), if(left(Input!Y33,1)=Input!Y$4,1,0),if(Y$3="Vocab", if(Input!Y33=Input!Y$4,1,0),Input!Y33))</f>
        <v/>
      </c>
      <c r="Z33" s="1" t="str">
        <f>if(or(Z$3="Multiple Choice",Z$3="Reading"), if(left(Input!Z33,1)=Input!Z$4,1,0),if(Z$3="Vocab", if(Input!Z33=Input!Z$4,1,0),Input!Z33))</f>
        <v/>
      </c>
    </row>
    <row r="34">
      <c r="D34" s="1">
        <f>if(and(E34&gt;=Input!$C$11,E34&lt;=Input!$C$13,not(F34="")),1,0)</f>
        <v>0</v>
      </c>
      <c r="E34" s="11" t="str">
        <f>Input!E34</f>
        <v/>
      </c>
      <c r="F34" s="1" t="str">
        <f>Input!F34</f>
        <v/>
      </c>
      <c r="G34" s="1">
        <f>if(or(G$3="Multiple Choice",G$3="Reading"), if(left(Input!G34,1)=Input!G$4,1,0),if(G$3="Vocab", if(Input!G34=Input!G$4,1,0),Input!G34))</f>
        <v>0</v>
      </c>
      <c r="H34" s="1">
        <f>if(or(H$3="Multiple Choice",H$3="Reading"), if(left(Input!H34,1)=Input!H$4,1,0),if(H$3="Vocab", if(Input!H34=Input!H$4,1,0),Input!H34))</f>
        <v>0</v>
      </c>
      <c r="I34" s="1" t="str">
        <f>if(or(I$3="Multiple Choice",I$3="Reading"), if(left(Input!I34,1)=Input!I$4,1,0),if(I$3="Vocab", if(Input!I34=Input!I$4,1,0),Input!I34))</f>
        <v/>
      </c>
      <c r="J34" s="1">
        <f>if(or(J$3="Multiple Choice",J$3="Reading"), if(left(Input!J34,1)=Input!J$4,1,0),if(J$3="Vocab", if(Input!J34=Input!J$4,1,0),Input!J34))</f>
        <v>0</v>
      </c>
      <c r="K34" s="1" t="str">
        <f>if(or(K$3="Multiple Choice",K$3="Reading"), if(left(Input!K34,1)=Input!K$4,1,0),if(K$3="Vocab", if(Input!K34=Input!K$4,1,0),Input!K34))</f>
        <v/>
      </c>
      <c r="L34" s="1" t="str">
        <f>if(or(L$3="Multiple Choice",L$3="Reading"), if(left(Input!L34,1)=Input!L$4,1,0),if(L$3="Vocab", if(Input!L34=Input!L$4,1,0),Input!L34))</f>
        <v/>
      </c>
      <c r="M34" s="1" t="str">
        <f>if(or(M$3="Multiple Choice",M$3="Reading"), if(left(Input!M34,1)=Input!M$4,1,0),if(M$3="Vocab", if(Input!M34=Input!M$4,1,0),Input!M34))</f>
        <v/>
      </c>
      <c r="N34" s="1" t="str">
        <f>if(or(N$3="Multiple Choice",N$3="Reading"), if(left(Input!N34,1)=Input!N$4,1,0),if(N$3="Vocab", if(Input!N34=Input!N$4,1,0),Input!N34))</f>
        <v/>
      </c>
      <c r="O34" s="1" t="str">
        <f>if(or(O$3="Multiple Choice",O$3="Reading"), if(left(Input!O34,1)=Input!O$4,1,0),if(O$3="Vocab", if(Input!O34=Input!O$4,1,0),Input!O34))</f>
        <v/>
      </c>
      <c r="P34" s="1" t="str">
        <f>if(or(P$3="Multiple Choice",P$3="Reading"), if(left(Input!P34,1)=Input!P$4,1,0),if(P$3="Vocab", if(Input!P34=Input!P$4,1,0),Input!P34))</f>
        <v/>
      </c>
      <c r="Q34" s="1" t="str">
        <f>if(or(Q$3="Multiple Choice",Q$3="Reading"), if(left(Input!Q34,1)=Input!Q$4,1,0),if(Q$3="Vocab", if(Input!Q34=Input!Q$4,1,0),Input!Q34))</f>
        <v/>
      </c>
      <c r="R34" s="1" t="str">
        <f>if(or(R$3="Multiple Choice",R$3="Reading"), if(left(Input!R34,1)=Input!R$4,1,0),if(R$3="Vocab", if(Input!R34=Input!R$4,1,0),Input!R34))</f>
        <v/>
      </c>
      <c r="S34" s="1" t="str">
        <f>if(or(S$3="Multiple Choice",S$3="Reading"), if(left(Input!S34,1)=Input!S$4,1,0),if(S$3="Vocab", if(Input!S34=Input!S$4,1,0),Input!S34))</f>
        <v/>
      </c>
      <c r="T34" s="1" t="str">
        <f>if(or(T$3="Multiple Choice",T$3="Reading"), if(left(Input!T34,1)=Input!T$4,1,0),if(T$3="Vocab", if(Input!T34=Input!T$4,1,0),Input!T34))</f>
        <v/>
      </c>
      <c r="U34" s="1" t="str">
        <f>if(or(U$3="Multiple Choice",U$3="Reading"), if(left(Input!U34,1)=Input!U$4,1,0),if(U$3="Vocab", if(Input!U34=Input!U$4,1,0),Input!U34))</f>
        <v/>
      </c>
      <c r="V34" s="1" t="str">
        <f>if(or(V$3="Multiple Choice",V$3="Reading"), if(left(Input!V34,1)=Input!V$4,1,0),if(V$3="Vocab", if(Input!V34=Input!V$4,1,0),Input!V34))</f>
        <v/>
      </c>
      <c r="W34" s="1" t="str">
        <f>if(or(W$3="Multiple Choice",W$3="Reading"), if(left(Input!W34,1)=Input!W$4,1,0),if(W$3="Vocab", if(Input!W34=Input!W$4,1,0),Input!W34))</f>
        <v/>
      </c>
      <c r="X34" s="1" t="str">
        <f>if(or(X$3="Multiple Choice",X$3="Reading"), if(left(Input!X34,1)=Input!X$4,1,0),if(X$3="Vocab", if(Input!X34=Input!X$4,1,0),Input!X34))</f>
        <v/>
      </c>
      <c r="Y34" s="1" t="str">
        <f>if(or(Y$3="Multiple Choice",Y$3="Reading"), if(left(Input!Y34,1)=Input!Y$4,1,0),if(Y$3="Vocab", if(Input!Y34=Input!Y$4,1,0),Input!Y34))</f>
        <v/>
      </c>
      <c r="Z34" s="1" t="str">
        <f>if(or(Z$3="Multiple Choice",Z$3="Reading"), if(left(Input!Z34,1)=Input!Z$4,1,0),if(Z$3="Vocab", if(Input!Z34=Input!Z$4,1,0),Input!Z34))</f>
        <v/>
      </c>
    </row>
    <row r="35">
      <c r="D35" s="1">
        <f>if(and(E35&gt;=Input!$C$11,E35&lt;=Input!$C$13,not(F35="")),1,0)</f>
        <v>0</v>
      </c>
      <c r="E35" s="11" t="str">
        <f>Input!E35</f>
        <v/>
      </c>
      <c r="F35" s="1" t="str">
        <f>Input!F35</f>
        <v/>
      </c>
      <c r="G35" s="1">
        <f>if(or(G$3="Multiple Choice",G$3="Reading"), if(left(Input!G35,1)=Input!G$4,1,0),if(G$3="Vocab", if(Input!G35=Input!G$4,1,0),Input!G35))</f>
        <v>0</v>
      </c>
      <c r="H35" s="1">
        <f>if(or(H$3="Multiple Choice",H$3="Reading"), if(left(Input!H35,1)=Input!H$4,1,0),if(H$3="Vocab", if(Input!H35=Input!H$4,1,0),Input!H35))</f>
        <v>0</v>
      </c>
      <c r="I35" s="1" t="str">
        <f>if(or(I$3="Multiple Choice",I$3="Reading"), if(left(Input!I35,1)=Input!I$4,1,0),if(I$3="Vocab", if(Input!I35=Input!I$4,1,0),Input!I35))</f>
        <v/>
      </c>
      <c r="J35" s="1">
        <f>if(or(J$3="Multiple Choice",J$3="Reading"), if(left(Input!J35,1)=Input!J$4,1,0),if(J$3="Vocab", if(Input!J35=Input!J$4,1,0),Input!J35))</f>
        <v>0</v>
      </c>
      <c r="K35" s="1" t="str">
        <f>if(or(K$3="Multiple Choice",K$3="Reading"), if(left(Input!K35,1)=Input!K$4,1,0),if(K$3="Vocab", if(Input!K35=Input!K$4,1,0),Input!K35))</f>
        <v/>
      </c>
      <c r="L35" s="1" t="str">
        <f>if(or(L$3="Multiple Choice",L$3="Reading"), if(left(Input!L35,1)=Input!L$4,1,0),if(L$3="Vocab", if(Input!L35=Input!L$4,1,0),Input!L35))</f>
        <v/>
      </c>
      <c r="M35" s="1" t="str">
        <f>if(or(M$3="Multiple Choice",M$3="Reading"), if(left(Input!M35,1)=Input!M$4,1,0),if(M$3="Vocab", if(Input!M35=Input!M$4,1,0),Input!M35))</f>
        <v/>
      </c>
      <c r="N35" s="1" t="str">
        <f>if(or(N$3="Multiple Choice",N$3="Reading"), if(left(Input!N35,1)=Input!N$4,1,0),if(N$3="Vocab", if(Input!N35=Input!N$4,1,0),Input!N35))</f>
        <v/>
      </c>
      <c r="O35" s="1" t="str">
        <f>if(or(O$3="Multiple Choice",O$3="Reading"), if(left(Input!O35,1)=Input!O$4,1,0),if(O$3="Vocab", if(Input!O35=Input!O$4,1,0),Input!O35))</f>
        <v/>
      </c>
      <c r="P35" s="1" t="str">
        <f>if(or(P$3="Multiple Choice",P$3="Reading"), if(left(Input!P35,1)=Input!P$4,1,0),if(P$3="Vocab", if(Input!P35=Input!P$4,1,0),Input!P35))</f>
        <v/>
      </c>
      <c r="Q35" s="1" t="str">
        <f>if(or(Q$3="Multiple Choice",Q$3="Reading"), if(left(Input!Q35,1)=Input!Q$4,1,0),if(Q$3="Vocab", if(Input!Q35=Input!Q$4,1,0),Input!Q35))</f>
        <v/>
      </c>
      <c r="R35" s="1" t="str">
        <f>if(or(R$3="Multiple Choice",R$3="Reading"), if(left(Input!R35,1)=Input!R$4,1,0),if(R$3="Vocab", if(Input!R35=Input!R$4,1,0),Input!R35))</f>
        <v/>
      </c>
      <c r="S35" s="1" t="str">
        <f>if(or(S$3="Multiple Choice",S$3="Reading"), if(left(Input!S35,1)=Input!S$4,1,0),if(S$3="Vocab", if(Input!S35=Input!S$4,1,0),Input!S35))</f>
        <v/>
      </c>
      <c r="T35" s="1" t="str">
        <f>if(or(T$3="Multiple Choice",T$3="Reading"), if(left(Input!T35,1)=Input!T$4,1,0),if(T$3="Vocab", if(Input!T35=Input!T$4,1,0),Input!T35))</f>
        <v/>
      </c>
      <c r="U35" s="1" t="str">
        <f>if(or(U$3="Multiple Choice",U$3="Reading"), if(left(Input!U35,1)=Input!U$4,1,0),if(U$3="Vocab", if(Input!U35=Input!U$4,1,0),Input!U35))</f>
        <v/>
      </c>
      <c r="V35" s="1" t="str">
        <f>if(or(V$3="Multiple Choice",V$3="Reading"), if(left(Input!V35,1)=Input!V$4,1,0),if(V$3="Vocab", if(Input!V35=Input!V$4,1,0),Input!V35))</f>
        <v/>
      </c>
      <c r="W35" s="1" t="str">
        <f>if(or(W$3="Multiple Choice",W$3="Reading"), if(left(Input!W35,1)=Input!W$4,1,0),if(W$3="Vocab", if(Input!W35=Input!W$4,1,0),Input!W35))</f>
        <v/>
      </c>
      <c r="X35" s="1" t="str">
        <f>if(or(X$3="Multiple Choice",X$3="Reading"), if(left(Input!X35,1)=Input!X$4,1,0),if(X$3="Vocab", if(Input!X35=Input!X$4,1,0),Input!X35))</f>
        <v/>
      </c>
      <c r="Y35" s="1" t="str">
        <f>if(or(Y$3="Multiple Choice",Y$3="Reading"), if(left(Input!Y35,1)=Input!Y$4,1,0),if(Y$3="Vocab", if(Input!Y35=Input!Y$4,1,0),Input!Y35))</f>
        <v/>
      </c>
      <c r="Z35" s="1" t="str">
        <f>if(or(Z$3="Multiple Choice",Z$3="Reading"), if(left(Input!Z35,1)=Input!Z$4,1,0),if(Z$3="Vocab", if(Input!Z35=Input!Z$4,1,0),Input!Z35))</f>
        <v/>
      </c>
    </row>
    <row r="36">
      <c r="D36" s="1">
        <f>if(and(E36&gt;=Input!$C$11,E36&lt;=Input!$C$13,not(F36="")),1,0)</f>
        <v>0</v>
      </c>
      <c r="E36" s="11" t="str">
        <f>Input!E36</f>
        <v/>
      </c>
      <c r="F36" s="1" t="str">
        <f>Input!F36</f>
        <v/>
      </c>
      <c r="G36" s="1">
        <f>if(or(G$3="Multiple Choice",G$3="Reading"), if(left(Input!G36,1)=Input!G$4,1,0),if(G$3="Vocab", if(Input!G36=Input!G$4,1,0),Input!G36))</f>
        <v>0</v>
      </c>
      <c r="H36" s="1">
        <f>if(or(H$3="Multiple Choice",H$3="Reading"), if(left(Input!H36,1)=Input!H$4,1,0),if(H$3="Vocab", if(Input!H36=Input!H$4,1,0),Input!H36))</f>
        <v>0</v>
      </c>
      <c r="I36" s="1" t="str">
        <f>if(or(I$3="Multiple Choice",I$3="Reading"), if(left(Input!I36,1)=Input!I$4,1,0),if(I$3="Vocab", if(Input!I36=Input!I$4,1,0),Input!I36))</f>
        <v/>
      </c>
      <c r="J36" s="1">
        <f>if(or(J$3="Multiple Choice",J$3="Reading"), if(left(Input!J36,1)=Input!J$4,1,0),if(J$3="Vocab", if(Input!J36=Input!J$4,1,0),Input!J36))</f>
        <v>0</v>
      </c>
      <c r="K36" s="1" t="str">
        <f>if(or(K$3="Multiple Choice",K$3="Reading"), if(left(Input!K36,1)=Input!K$4,1,0),if(K$3="Vocab", if(Input!K36=Input!K$4,1,0),Input!K36))</f>
        <v/>
      </c>
      <c r="L36" s="1" t="str">
        <f>if(or(L$3="Multiple Choice",L$3="Reading"), if(left(Input!L36,1)=Input!L$4,1,0),if(L$3="Vocab", if(Input!L36=Input!L$4,1,0),Input!L36))</f>
        <v/>
      </c>
      <c r="M36" s="1" t="str">
        <f>if(or(M$3="Multiple Choice",M$3="Reading"), if(left(Input!M36,1)=Input!M$4,1,0),if(M$3="Vocab", if(Input!M36=Input!M$4,1,0),Input!M36))</f>
        <v/>
      </c>
      <c r="N36" s="1" t="str">
        <f>if(or(N$3="Multiple Choice",N$3="Reading"), if(left(Input!N36,1)=Input!N$4,1,0),if(N$3="Vocab", if(Input!N36=Input!N$4,1,0),Input!N36))</f>
        <v/>
      </c>
      <c r="O36" s="1" t="str">
        <f>if(or(O$3="Multiple Choice",O$3="Reading"), if(left(Input!O36,1)=Input!O$4,1,0),if(O$3="Vocab", if(Input!O36=Input!O$4,1,0),Input!O36))</f>
        <v/>
      </c>
      <c r="P36" s="1" t="str">
        <f>if(or(P$3="Multiple Choice",P$3="Reading"), if(left(Input!P36,1)=Input!P$4,1,0),if(P$3="Vocab", if(Input!P36=Input!P$4,1,0),Input!P36))</f>
        <v/>
      </c>
      <c r="Q36" s="1" t="str">
        <f>if(or(Q$3="Multiple Choice",Q$3="Reading"), if(left(Input!Q36,1)=Input!Q$4,1,0),if(Q$3="Vocab", if(Input!Q36=Input!Q$4,1,0),Input!Q36))</f>
        <v/>
      </c>
      <c r="R36" s="1" t="str">
        <f>if(or(R$3="Multiple Choice",R$3="Reading"), if(left(Input!R36,1)=Input!R$4,1,0),if(R$3="Vocab", if(Input!R36=Input!R$4,1,0),Input!R36))</f>
        <v/>
      </c>
      <c r="S36" s="1" t="str">
        <f>if(or(S$3="Multiple Choice",S$3="Reading"), if(left(Input!S36,1)=Input!S$4,1,0),if(S$3="Vocab", if(Input!S36=Input!S$4,1,0),Input!S36))</f>
        <v/>
      </c>
      <c r="T36" s="1" t="str">
        <f>if(or(T$3="Multiple Choice",T$3="Reading"), if(left(Input!T36,1)=Input!T$4,1,0),if(T$3="Vocab", if(Input!T36=Input!T$4,1,0),Input!T36))</f>
        <v/>
      </c>
      <c r="U36" s="1" t="str">
        <f>if(or(U$3="Multiple Choice",U$3="Reading"), if(left(Input!U36,1)=Input!U$4,1,0),if(U$3="Vocab", if(Input!U36=Input!U$4,1,0),Input!U36))</f>
        <v/>
      </c>
      <c r="V36" s="1" t="str">
        <f>if(or(V$3="Multiple Choice",V$3="Reading"), if(left(Input!V36,1)=Input!V$4,1,0),if(V$3="Vocab", if(Input!V36=Input!V$4,1,0),Input!V36))</f>
        <v/>
      </c>
      <c r="W36" s="1" t="str">
        <f>if(or(W$3="Multiple Choice",W$3="Reading"), if(left(Input!W36,1)=Input!W$4,1,0),if(W$3="Vocab", if(Input!W36=Input!W$4,1,0),Input!W36))</f>
        <v/>
      </c>
      <c r="X36" s="1" t="str">
        <f>if(or(X$3="Multiple Choice",X$3="Reading"), if(left(Input!X36,1)=Input!X$4,1,0),if(X$3="Vocab", if(Input!X36=Input!X$4,1,0),Input!X36))</f>
        <v/>
      </c>
      <c r="Y36" s="1" t="str">
        <f>if(or(Y$3="Multiple Choice",Y$3="Reading"), if(left(Input!Y36,1)=Input!Y$4,1,0),if(Y$3="Vocab", if(Input!Y36=Input!Y$4,1,0),Input!Y36))</f>
        <v/>
      </c>
      <c r="Z36" s="1" t="str">
        <f>if(or(Z$3="Multiple Choice",Z$3="Reading"), if(left(Input!Z36,1)=Input!Z$4,1,0),if(Z$3="Vocab", if(Input!Z36=Input!Z$4,1,0),Input!Z36))</f>
        <v/>
      </c>
    </row>
    <row r="37">
      <c r="D37" s="1">
        <f>if(and(E37&gt;=Input!$C$11,E37&lt;=Input!$C$13,not(F37="")),1,0)</f>
        <v>0</v>
      </c>
      <c r="E37" s="11" t="str">
        <f>Input!E37</f>
        <v/>
      </c>
      <c r="F37" s="1" t="str">
        <f>Input!F37</f>
        <v/>
      </c>
      <c r="G37" s="1">
        <f>if(or(G$3="Multiple Choice",G$3="Reading"), if(left(Input!G37,1)=Input!G$4,1,0),if(G$3="Vocab", if(Input!G37=Input!G$4,1,0),Input!G37))</f>
        <v>0</v>
      </c>
      <c r="H37" s="1">
        <f>if(or(H$3="Multiple Choice",H$3="Reading"), if(left(Input!H37,1)=Input!H$4,1,0),if(H$3="Vocab", if(Input!H37=Input!H$4,1,0),Input!H37))</f>
        <v>0</v>
      </c>
      <c r="I37" s="1" t="str">
        <f>if(or(I$3="Multiple Choice",I$3="Reading"), if(left(Input!I37,1)=Input!I$4,1,0),if(I$3="Vocab", if(Input!I37=Input!I$4,1,0),Input!I37))</f>
        <v/>
      </c>
      <c r="J37" s="1">
        <f>if(or(J$3="Multiple Choice",J$3="Reading"), if(left(Input!J37,1)=Input!J$4,1,0),if(J$3="Vocab", if(Input!J37=Input!J$4,1,0),Input!J37))</f>
        <v>0</v>
      </c>
      <c r="K37" s="1" t="str">
        <f>if(or(K$3="Multiple Choice",K$3="Reading"), if(left(Input!K37,1)=Input!K$4,1,0),if(K$3="Vocab", if(Input!K37=Input!K$4,1,0),Input!K37))</f>
        <v/>
      </c>
      <c r="L37" s="1" t="str">
        <f>if(or(L$3="Multiple Choice",L$3="Reading"), if(left(Input!L37,1)=Input!L$4,1,0),if(L$3="Vocab", if(Input!L37=Input!L$4,1,0),Input!L37))</f>
        <v/>
      </c>
      <c r="M37" s="1" t="str">
        <f>if(or(M$3="Multiple Choice",M$3="Reading"), if(left(Input!M37,1)=Input!M$4,1,0),if(M$3="Vocab", if(Input!M37=Input!M$4,1,0),Input!M37))</f>
        <v/>
      </c>
      <c r="N37" s="1" t="str">
        <f>if(or(N$3="Multiple Choice",N$3="Reading"), if(left(Input!N37,1)=Input!N$4,1,0),if(N$3="Vocab", if(Input!N37=Input!N$4,1,0),Input!N37))</f>
        <v/>
      </c>
      <c r="O37" s="1" t="str">
        <f>if(or(O$3="Multiple Choice",O$3="Reading"), if(left(Input!O37,1)=Input!O$4,1,0),if(O$3="Vocab", if(Input!O37=Input!O$4,1,0),Input!O37))</f>
        <v/>
      </c>
      <c r="P37" s="1" t="str">
        <f>if(or(P$3="Multiple Choice",P$3="Reading"), if(left(Input!P37,1)=Input!P$4,1,0),if(P$3="Vocab", if(Input!P37=Input!P$4,1,0),Input!P37))</f>
        <v/>
      </c>
      <c r="Q37" s="1" t="str">
        <f>if(or(Q$3="Multiple Choice",Q$3="Reading"), if(left(Input!Q37,1)=Input!Q$4,1,0),if(Q$3="Vocab", if(Input!Q37=Input!Q$4,1,0),Input!Q37))</f>
        <v/>
      </c>
      <c r="R37" s="1" t="str">
        <f>if(or(R$3="Multiple Choice",R$3="Reading"), if(left(Input!R37,1)=Input!R$4,1,0),if(R$3="Vocab", if(Input!R37=Input!R$4,1,0),Input!R37))</f>
        <v/>
      </c>
      <c r="S37" s="1" t="str">
        <f>if(or(S$3="Multiple Choice",S$3="Reading"), if(left(Input!S37,1)=Input!S$4,1,0),if(S$3="Vocab", if(Input!S37=Input!S$4,1,0),Input!S37))</f>
        <v/>
      </c>
      <c r="T37" s="1" t="str">
        <f>if(or(T$3="Multiple Choice",T$3="Reading"), if(left(Input!T37,1)=Input!T$4,1,0),if(T$3="Vocab", if(Input!T37=Input!T$4,1,0),Input!T37))</f>
        <v/>
      </c>
      <c r="U37" s="1" t="str">
        <f>if(or(U$3="Multiple Choice",U$3="Reading"), if(left(Input!U37,1)=Input!U$4,1,0),if(U$3="Vocab", if(Input!U37=Input!U$4,1,0),Input!U37))</f>
        <v/>
      </c>
      <c r="V37" s="1" t="str">
        <f>if(or(V$3="Multiple Choice",V$3="Reading"), if(left(Input!V37,1)=Input!V$4,1,0),if(V$3="Vocab", if(Input!V37=Input!V$4,1,0),Input!V37))</f>
        <v/>
      </c>
      <c r="W37" s="1" t="str">
        <f>if(or(W$3="Multiple Choice",W$3="Reading"), if(left(Input!W37,1)=Input!W$4,1,0),if(W$3="Vocab", if(Input!W37=Input!W$4,1,0),Input!W37))</f>
        <v/>
      </c>
      <c r="X37" s="1" t="str">
        <f>if(or(X$3="Multiple Choice",X$3="Reading"), if(left(Input!X37,1)=Input!X$4,1,0),if(X$3="Vocab", if(Input!X37=Input!X$4,1,0),Input!X37))</f>
        <v/>
      </c>
      <c r="Y37" s="1" t="str">
        <f>if(or(Y$3="Multiple Choice",Y$3="Reading"), if(left(Input!Y37,1)=Input!Y$4,1,0),if(Y$3="Vocab", if(Input!Y37=Input!Y$4,1,0),Input!Y37))</f>
        <v/>
      </c>
      <c r="Z37" s="1" t="str">
        <f>if(or(Z$3="Multiple Choice",Z$3="Reading"), if(left(Input!Z37,1)=Input!Z$4,1,0),if(Z$3="Vocab", if(Input!Z37=Input!Z$4,1,0),Input!Z37))</f>
        <v/>
      </c>
    </row>
    <row r="38">
      <c r="D38" s="1">
        <f>if(and(E38&gt;=Input!$C$11,E38&lt;=Input!$C$13,not(F38="")),1,0)</f>
        <v>0</v>
      </c>
      <c r="E38" s="11" t="str">
        <f>Input!E38</f>
        <v/>
      </c>
      <c r="F38" s="1" t="str">
        <f>Input!F38</f>
        <v/>
      </c>
      <c r="G38" s="1">
        <f>if(or(G$3="Multiple Choice",G$3="Reading"), if(left(Input!G38,1)=Input!G$4,1,0),if(G$3="Vocab", if(Input!G38=Input!G$4,1,0),Input!G38))</f>
        <v>0</v>
      </c>
      <c r="H38" s="1">
        <f>if(or(H$3="Multiple Choice",H$3="Reading"), if(left(Input!H38,1)=Input!H$4,1,0),if(H$3="Vocab", if(Input!H38=Input!H$4,1,0),Input!H38))</f>
        <v>0</v>
      </c>
      <c r="I38" s="1" t="str">
        <f>if(or(I$3="Multiple Choice",I$3="Reading"), if(left(Input!I38,1)=Input!I$4,1,0),if(I$3="Vocab", if(Input!I38=Input!I$4,1,0),Input!I38))</f>
        <v/>
      </c>
      <c r="J38" s="1">
        <f>if(or(J$3="Multiple Choice",J$3="Reading"), if(left(Input!J38,1)=Input!J$4,1,0),if(J$3="Vocab", if(Input!J38=Input!J$4,1,0),Input!J38))</f>
        <v>0</v>
      </c>
      <c r="K38" s="1" t="str">
        <f>if(or(K$3="Multiple Choice",K$3="Reading"), if(left(Input!K38,1)=Input!K$4,1,0),if(K$3="Vocab", if(Input!K38=Input!K$4,1,0),Input!K38))</f>
        <v/>
      </c>
      <c r="L38" s="1" t="str">
        <f>if(or(L$3="Multiple Choice",L$3="Reading"), if(left(Input!L38,1)=Input!L$4,1,0),if(L$3="Vocab", if(Input!L38=Input!L$4,1,0),Input!L38))</f>
        <v/>
      </c>
      <c r="M38" s="1" t="str">
        <f>if(or(M$3="Multiple Choice",M$3="Reading"), if(left(Input!M38,1)=Input!M$4,1,0),if(M$3="Vocab", if(Input!M38=Input!M$4,1,0),Input!M38))</f>
        <v/>
      </c>
      <c r="N38" s="1" t="str">
        <f>if(or(N$3="Multiple Choice",N$3="Reading"), if(left(Input!N38,1)=Input!N$4,1,0),if(N$3="Vocab", if(Input!N38=Input!N$4,1,0),Input!N38))</f>
        <v/>
      </c>
      <c r="O38" s="1" t="str">
        <f>if(or(O$3="Multiple Choice",O$3="Reading"), if(left(Input!O38,1)=Input!O$4,1,0),if(O$3="Vocab", if(Input!O38=Input!O$4,1,0),Input!O38))</f>
        <v/>
      </c>
      <c r="P38" s="1" t="str">
        <f>if(or(P$3="Multiple Choice",P$3="Reading"), if(left(Input!P38,1)=Input!P$4,1,0),if(P$3="Vocab", if(Input!P38=Input!P$4,1,0),Input!P38))</f>
        <v/>
      </c>
      <c r="Q38" s="1" t="str">
        <f>if(or(Q$3="Multiple Choice",Q$3="Reading"), if(left(Input!Q38,1)=Input!Q$4,1,0),if(Q$3="Vocab", if(Input!Q38=Input!Q$4,1,0),Input!Q38))</f>
        <v/>
      </c>
      <c r="R38" s="1" t="str">
        <f>if(or(R$3="Multiple Choice",R$3="Reading"), if(left(Input!R38,1)=Input!R$4,1,0),if(R$3="Vocab", if(Input!R38=Input!R$4,1,0),Input!R38))</f>
        <v/>
      </c>
      <c r="S38" s="1" t="str">
        <f>if(or(S$3="Multiple Choice",S$3="Reading"), if(left(Input!S38,1)=Input!S$4,1,0),if(S$3="Vocab", if(Input!S38=Input!S$4,1,0),Input!S38))</f>
        <v/>
      </c>
      <c r="T38" s="1" t="str">
        <f>if(or(T$3="Multiple Choice",T$3="Reading"), if(left(Input!T38,1)=Input!T$4,1,0),if(T$3="Vocab", if(Input!T38=Input!T$4,1,0),Input!T38))</f>
        <v/>
      </c>
      <c r="U38" s="1" t="str">
        <f>if(or(U$3="Multiple Choice",U$3="Reading"), if(left(Input!U38,1)=Input!U$4,1,0),if(U$3="Vocab", if(Input!U38=Input!U$4,1,0),Input!U38))</f>
        <v/>
      </c>
      <c r="V38" s="1" t="str">
        <f>if(or(V$3="Multiple Choice",V$3="Reading"), if(left(Input!V38,1)=Input!V$4,1,0),if(V$3="Vocab", if(Input!V38=Input!V$4,1,0),Input!V38))</f>
        <v/>
      </c>
      <c r="W38" s="1" t="str">
        <f>if(or(W$3="Multiple Choice",W$3="Reading"), if(left(Input!W38,1)=Input!W$4,1,0),if(W$3="Vocab", if(Input!W38=Input!W$4,1,0),Input!W38))</f>
        <v/>
      </c>
      <c r="X38" s="1" t="str">
        <f>if(or(X$3="Multiple Choice",X$3="Reading"), if(left(Input!X38,1)=Input!X$4,1,0),if(X$3="Vocab", if(Input!X38=Input!X$4,1,0),Input!X38))</f>
        <v/>
      </c>
      <c r="Y38" s="1" t="str">
        <f>if(or(Y$3="Multiple Choice",Y$3="Reading"), if(left(Input!Y38,1)=Input!Y$4,1,0),if(Y$3="Vocab", if(Input!Y38=Input!Y$4,1,0),Input!Y38))</f>
        <v/>
      </c>
      <c r="Z38" s="1" t="str">
        <f>if(or(Z$3="Multiple Choice",Z$3="Reading"), if(left(Input!Z38,1)=Input!Z$4,1,0),if(Z$3="Vocab", if(Input!Z38=Input!Z$4,1,0),Input!Z38))</f>
        <v/>
      </c>
    </row>
    <row r="39">
      <c r="D39" s="1">
        <f>if(and(E39&gt;=Input!$C$11,E39&lt;=Input!$C$13,not(F39="")),1,0)</f>
        <v>0</v>
      </c>
      <c r="E39" s="11" t="str">
        <f>Input!E39</f>
        <v/>
      </c>
      <c r="F39" s="1" t="str">
        <f>Input!F39</f>
        <v/>
      </c>
      <c r="G39" s="1">
        <f>if(or(G$3="Multiple Choice",G$3="Reading"), if(left(Input!G39,1)=Input!G$4,1,0),if(G$3="Vocab", if(Input!G39=Input!G$4,1,0),Input!G39))</f>
        <v>0</v>
      </c>
      <c r="H39" s="1">
        <f>if(or(H$3="Multiple Choice",H$3="Reading"), if(left(Input!H39,1)=Input!H$4,1,0),if(H$3="Vocab", if(Input!H39=Input!H$4,1,0),Input!H39))</f>
        <v>0</v>
      </c>
      <c r="I39" s="1" t="str">
        <f>if(or(I$3="Multiple Choice",I$3="Reading"), if(left(Input!I39,1)=Input!I$4,1,0),if(I$3="Vocab", if(Input!I39=Input!I$4,1,0),Input!I39))</f>
        <v/>
      </c>
      <c r="J39" s="1">
        <f>if(or(J$3="Multiple Choice",J$3="Reading"), if(left(Input!J39,1)=Input!J$4,1,0),if(J$3="Vocab", if(Input!J39=Input!J$4,1,0),Input!J39))</f>
        <v>0</v>
      </c>
      <c r="K39" s="1" t="str">
        <f>if(or(K$3="Multiple Choice",K$3="Reading"), if(left(Input!K39,1)=Input!K$4,1,0),if(K$3="Vocab", if(Input!K39=Input!K$4,1,0),Input!K39))</f>
        <v/>
      </c>
      <c r="L39" s="1" t="str">
        <f>if(or(L$3="Multiple Choice",L$3="Reading"), if(left(Input!L39,1)=Input!L$4,1,0),if(L$3="Vocab", if(Input!L39=Input!L$4,1,0),Input!L39))</f>
        <v/>
      </c>
      <c r="M39" s="1" t="str">
        <f>if(or(M$3="Multiple Choice",M$3="Reading"), if(left(Input!M39,1)=Input!M$4,1,0),if(M$3="Vocab", if(Input!M39=Input!M$4,1,0),Input!M39))</f>
        <v/>
      </c>
      <c r="N39" s="1" t="str">
        <f>if(or(N$3="Multiple Choice",N$3="Reading"), if(left(Input!N39,1)=Input!N$4,1,0),if(N$3="Vocab", if(Input!N39=Input!N$4,1,0),Input!N39))</f>
        <v/>
      </c>
      <c r="O39" s="1" t="str">
        <f>if(or(O$3="Multiple Choice",O$3="Reading"), if(left(Input!O39,1)=Input!O$4,1,0),if(O$3="Vocab", if(Input!O39=Input!O$4,1,0),Input!O39))</f>
        <v/>
      </c>
      <c r="P39" s="1" t="str">
        <f>if(or(P$3="Multiple Choice",P$3="Reading"), if(left(Input!P39,1)=Input!P$4,1,0),if(P$3="Vocab", if(Input!P39=Input!P$4,1,0),Input!P39))</f>
        <v/>
      </c>
      <c r="Q39" s="1" t="str">
        <f>if(or(Q$3="Multiple Choice",Q$3="Reading"), if(left(Input!Q39,1)=Input!Q$4,1,0),if(Q$3="Vocab", if(Input!Q39=Input!Q$4,1,0),Input!Q39))</f>
        <v/>
      </c>
      <c r="R39" s="1" t="str">
        <f>if(or(R$3="Multiple Choice",R$3="Reading"), if(left(Input!R39,1)=Input!R$4,1,0),if(R$3="Vocab", if(Input!R39=Input!R$4,1,0),Input!R39))</f>
        <v/>
      </c>
      <c r="S39" s="1" t="str">
        <f>if(or(S$3="Multiple Choice",S$3="Reading"), if(left(Input!S39,1)=Input!S$4,1,0),if(S$3="Vocab", if(Input!S39=Input!S$4,1,0),Input!S39))</f>
        <v/>
      </c>
      <c r="T39" s="1" t="str">
        <f>if(or(T$3="Multiple Choice",T$3="Reading"), if(left(Input!T39,1)=Input!T$4,1,0),if(T$3="Vocab", if(Input!T39=Input!T$4,1,0),Input!T39))</f>
        <v/>
      </c>
      <c r="U39" s="1" t="str">
        <f>if(or(U$3="Multiple Choice",U$3="Reading"), if(left(Input!U39,1)=Input!U$4,1,0),if(U$3="Vocab", if(Input!U39=Input!U$4,1,0),Input!U39))</f>
        <v/>
      </c>
      <c r="V39" s="1" t="str">
        <f>if(or(V$3="Multiple Choice",V$3="Reading"), if(left(Input!V39,1)=Input!V$4,1,0),if(V$3="Vocab", if(Input!V39=Input!V$4,1,0),Input!V39))</f>
        <v/>
      </c>
      <c r="W39" s="1" t="str">
        <f>if(or(W$3="Multiple Choice",W$3="Reading"), if(left(Input!W39,1)=Input!W$4,1,0),if(W$3="Vocab", if(Input!W39=Input!W$4,1,0),Input!W39))</f>
        <v/>
      </c>
      <c r="X39" s="1" t="str">
        <f>if(or(X$3="Multiple Choice",X$3="Reading"), if(left(Input!X39,1)=Input!X$4,1,0),if(X$3="Vocab", if(Input!X39=Input!X$4,1,0),Input!X39))</f>
        <v/>
      </c>
      <c r="Y39" s="1" t="str">
        <f>if(or(Y$3="Multiple Choice",Y$3="Reading"), if(left(Input!Y39,1)=Input!Y$4,1,0),if(Y$3="Vocab", if(Input!Y39=Input!Y$4,1,0),Input!Y39))</f>
        <v/>
      </c>
      <c r="Z39" s="1" t="str">
        <f>if(or(Z$3="Multiple Choice",Z$3="Reading"), if(left(Input!Z39,1)=Input!Z$4,1,0),if(Z$3="Vocab", if(Input!Z39=Input!Z$4,1,0),Input!Z39))</f>
        <v/>
      </c>
    </row>
    <row r="40">
      <c r="D40" s="1">
        <f>if(and(E40&gt;=Input!$C$11,E40&lt;=Input!$C$13,not(F40="")),1,0)</f>
        <v>0</v>
      </c>
      <c r="E40" s="11" t="str">
        <f>Input!E40</f>
        <v/>
      </c>
      <c r="F40" s="1" t="str">
        <f>Input!F40</f>
        <v/>
      </c>
      <c r="G40" s="1">
        <f>if(or(G$3="Multiple Choice",G$3="Reading"), if(left(Input!G40,1)=Input!G$4,1,0),if(G$3="Vocab", if(Input!G40=Input!G$4,1,0),Input!G40))</f>
        <v>0</v>
      </c>
      <c r="H40" s="1">
        <f>if(or(H$3="Multiple Choice",H$3="Reading"), if(left(Input!H40,1)=Input!H$4,1,0),if(H$3="Vocab", if(Input!H40=Input!H$4,1,0),Input!H40))</f>
        <v>0</v>
      </c>
      <c r="I40" s="1" t="str">
        <f>if(or(I$3="Multiple Choice",I$3="Reading"), if(left(Input!I40,1)=Input!I$4,1,0),if(I$3="Vocab", if(Input!I40=Input!I$4,1,0),Input!I40))</f>
        <v/>
      </c>
      <c r="J40" s="1">
        <f>if(or(J$3="Multiple Choice",J$3="Reading"), if(left(Input!J40,1)=Input!J$4,1,0),if(J$3="Vocab", if(Input!J40=Input!J$4,1,0),Input!J40))</f>
        <v>0</v>
      </c>
      <c r="K40" s="1" t="str">
        <f>if(or(K$3="Multiple Choice",K$3="Reading"), if(left(Input!K40,1)=Input!K$4,1,0),if(K$3="Vocab", if(Input!K40=Input!K$4,1,0),Input!K40))</f>
        <v/>
      </c>
      <c r="L40" s="1" t="str">
        <f>if(or(L$3="Multiple Choice",L$3="Reading"), if(left(Input!L40,1)=Input!L$4,1,0),if(L$3="Vocab", if(Input!L40=Input!L$4,1,0),Input!L40))</f>
        <v/>
      </c>
      <c r="M40" s="1" t="str">
        <f>if(or(M$3="Multiple Choice",M$3="Reading"), if(left(Input!M40,1)=Input!M$4,1,0),if(M$3="Vocab", if(Input!M40=Input!M$4,1,0),Input!M40))</f>
        <v/>
      </c>
      <c r="N40" s="1" t="str">
        <f>if(or(N$3="Multiple Choice",N$3="Reading"), if(left(Input!N40,1)=Input!N$4,1,0),if(N$3="Vocab", if(Input!N40=Input!N$4,1,0),Input!N40))</f>
        <v/>
      </c>
      <c r="O40" s="1" t="str">
        <f>if(or(O$3="Multiple Choice",O$3="Reading"), if(left(Input!O40,1)=Input!O$4,1,0),if(O$3="Vocab", if(Input!O40=Input!O$4,1,0),Input!O40))</f>
        <v/>
      </c>
      <c r="P40" s="1" t="str">
        <f>if(or(P$3="Multiple Choice",P$3="Reading"), if(left(Input!P40,1)=Input!P$4,1,0),if(P$3="Vocab", if(Input!P40=Input!P$4,1,0),Input!P40))</f>
        <v/>
      </c>
      <c r="Q40" s="1" t="str">
        <f>if(or(Q$3="Multiple Choice",Q$3="Reading"), if(left(Input!Q40,1)=Input!Q$4,1,0),if(Q$3="Vocab", if(Input!Q40=Input!Q$4,1,0),Input!Q40))</f>
        <v/>
      </c>
      <c r="R40" s="1" t="str">
        <f>if(or(R$3="Multiple Choice",R$3="Reading"), if(left(Input!R40,1)=Input!R$4,1,0),if(R$3="Vocab", if(Input!R40=Input!R$4,1,0),Input!R40))</f>
        <v/>
      </c>
      <c r="S40" s="1" t="str">
        <f>if(or(S$3="Multiple Choice",S$3="Reading"), if(left(Input!S40,1)=Input!S$4,1,0),if(S$3="Vocab", if(Input!S40=Input!S$4,1,0),Input!S40))</f>
        <v/>
      </c>
      <c r="T40" s="1" t="str">
        <f>if(or(T$3="Multiple Choice",T$3="Reading"), if(left(Input!T40,1)=Input!T$4,1,0),if(T$3="Vocab", if(Input!T40=Input!T$4,1,0),Input!T40))</f>
        <v/>
      </c>
      <c r="U40" s="1" t="str">
        <f>if(or(U$3="Multiple Choice",U$3="Reading"), if(left(Input!U40,1)=Input!U$4,1,0),if(U$3="Vocab", if(Input!U40=Input!U$4,1,0),Input!U40))</f>
        <v/>
      </c>
      <c r="V40" s="1" t="str">
        <f>if(or(V$3="Multiple Choice",V$3="Reading"), if(left(Input!V40,1)=Input!V$4,1,0),if(V$3="Vocab", if(Input!V40=Input!V$4,1,0),Input!V40))</f>
        <v/>
      </c>
      <c r="W40" s="1" t="str">
        <f>if(or(W$3="Multiple Choice",W$3="Reading"), if(left(Input!W40,1)=Input!W$4,1,0),if(W$3="Vocab", if(Input!W40=Input!W$4,1,0),Input!W40))</f>
        <v/>
      </c>
      <c r="X40" s="1" t="str">
        <f>if(or(X$3="Multiple Choice",X$3="Reading"), if(left(Input!X40,1)=Input!X$4,1,0),if(X$3="Vocab", if(Input!X40=Input!X$4,1,0),Input!X40))</f>
        <v/>
      </c>
      <c r="Y40" s="1" t="str">
        <f>if(or(Y$3="Multiple Choice",Y$3="Reading"), if(left(Input!Y40,1)=Input!Y$4,1,0),if(Y$3="Vocab", if(Input!Y40=Input!Y$4,1,0),Input!Y40))</f>
        <v/>
      </c>
      <c r="Z40" s="1" t="str">
        <f>if(or(Z$3="Multiple Choice",Z$3="Reading"), if(left(Input!Z40,1)=Input!Z$4,1,0),if(Z$3="Vocab", if(Input!Z40=Input!Z$4,1,0),Input!Z40))</f>
        <v/>
      </c>
    </row>
    <row r="41">
      <c r="D41" s="1">
        <f>if(and(E41&gt;=Input!$C$11,E41&lt;=Input!$C$13,not(F41="")),1,0)</f>
        <v>0</v>
      </c>
      <c r="E41" s="11" t="str">
        <f>Input!E41</f>
        <v/>
      </c>
      <c r="F41" s="1" t="str">
        <f>Input!F41</f>
        <v/>
      </c>
      <c r="G41" s="1">
        <f>if(or(G$3="Multiple Choice",G$3="Reading"), if(left(Input!G41,1)=Input!G$4,1,0),if(G$3="Vocab", if(Input!G41=Input!G$4,1,0),Input!G41))</f>
        <v>0</v>
      </c>
      <c r="H41" s="1">
        <f>if(or(H$3="Multiple Choice",H$3="Reading"), if(left(Input!H41,1)=Input!H$4,1,0),if(H$3="Vocab", if(Input!H41=Input!H$4,1,0),Input!H41))</f>
        <v>0</v>
      </c>
      <c r="I41" s="1" t="str">
        <f>if(or(I$3="Multiple Choice",I$3="Reading"), if(left(Input!I41,1)=Input!I$4,1,0),if(I$3="Vocab", if(Input!I41=Input!I$4,1,0),Input!I41))</f>
        <v/>
      </c>
      <c r="J41" s="1">
        <f>if(or(J$3="Multiple Choice",J$3="Reading"), if(left(Input!J41,1)=Input!J$4,1,0),if(J$3="Vocab", if(Input!J41=Input!J$4,1,0),Input!J41))</f>
        <v>0</v>
      </c>
      <c r="K41" s="1" t="str">
        <f>if(or(K$3="Multiple Choice",K$3="Reading"), if(left(Input!K41,1)=Input!K$4,1,0),if(K$3="Vocab", if(Input!K41=Input!K$4,1,0),Input!K41))</f>
        <v/>
      </c>
      <c r="L41" s="1" t="str">
        <f>if(or(L$3="Multiple Choice",L$3="Reading"), if(left(Input!L41,1)=Input!L$4,1,0),if(L$3="Vocab", if(Input!L41=Input!L$4,1,0),Input!L41))</f>
        <v/>
      </c>
      <c r="M41" s="1" t="str">
        <f>if(or(M$3="Multiple Choice",M$3="Reading"), if(left(Input!M41,1)=Input!M$4,1,0),if(M$3="Vocab", if(Input!M41=Input!M$4,1,0),Input!M41))</f>
        <v/>
      </c>
      <c r="N41" s="1" t="str">
        <f>if(or(N$3="Multiple Choice",N$3="Reading"), if(left(Input!N41,1)=Input!N$4,1,0),if(N$3="Vocab", if(Input!N41=Input!N$4,1,0),Input!N41))</f>
        <v/>
      </c>
      <c r="O41" s="1" t="str">
        <f>if(or(O$3="Multiple Choice",O$3="Reading"), if(left(Input!O41,1)=Input!O$4,1,0),if(O$3="Vocab", if(Input!O41=Input!O$4,1,0),Input!O41))</f>
        <v/>
      </c>
      <c r="P41" s="1" t="str">
        <f>if(or(P$3="Multiple Choice",P$3="Reading"), if(left(Input!P41,1)=Input!P$4,1,0),if(P$3="Vocab", if(Input!P41=Input!P$4,1,0),Input!P41))</f>
        <v/>
      </c>
      <c r="Q41" s="1" t="str">
        <f>if(or(Q$3="Multiple Choice",Q$3="Reading"), if(left(Input!Q41,1)=Input!Q$4,1,0),if(Q$3="Vocab", if(Input!Q41=Input!Q$4,1,0),Input!Q41))</f>
        <v/>
      </c>
      <c r="R41" s="1" t="str">
        <f>if(or(R$3="Multiple Choice",R$3="Reading"), if(left(Input!R41,1)=Input!R$4,1,0),if(R$3="Vocab", if(Input!R41=Input!R$4,1,0),Input!R41))</f>
        <v/>
      </c>
      <c r="S41" s="1" t="str">
        <f>if(or(S$3="Multiple Choice",S$3="Reading"), if(left(Input!S41,1)=Input!S$4,1,0),if(S$3="Vocab", if(Input!S41=Input!S$4,1,0),Input!S41))</f>
        <v/>
      </c>
      <c r="T41" s="1" t="str">
        <f>if(or(T$3="Multiple Choice",T$3="Reading"), if(left(Input!T41,1)=Input!T$4,1,0),if(T$3="Vocab", if(Input!T41=Input!T$4,1,0),Input!T41))</f>
        <v/>
      </c>
      <c r="U41" s="1" t="str">
        <f>if(or(U$3="Multiple Choice",U$3="Reading"), if(left(Input!U41,1)=Input!U$4,1,0),if(U$3="Vocab", if(Input!U41=Input!U$4,1,0),Input!U41))</f>
        <v/>
      </c>
      <c r="V41" s="1" t="str">
        <f>if(or(V$3="Multiple Choice",V$3="Reading"), if(left(Input!V41,1)=Input!V$4,1,0),if(V$3="Vocab", if(Input!V41=Input!V$4,1,0),Input!V41))</f>
        <v/>
      </c>
      <c r="W41" s="1" t="str">
        <f>if(or(W$3="Multiple Choice",W$3="Reading"), if(left(Input!W41,1)=Input!W$4,1,0),if(W$3="Vocab", if(Input!W41=Input!W$4,1,0),Input!W41))</f>
        <v/>
      </c>
      <c r="X41" s="1" t="str">
        <f>if(or(X$3="Multiple Choice",X$3="Reading"), if(left(Input!X41,1)=Input!X$4,1,0),if(X$3="Vocab", if(Input!X41=Input!X$4,1,0),Input!X41))</f>
        <v/>
      </c>
      <c r="Y41" s="1" t="str">
        <f>if(or(Y$3="Multiple Choice",Y$3="Reading"), if(left(Input!Y41,1)=Input!Y$4,1,0),if(Y$3="Vocab", if(Input!Y41=Input!Y$4,1,0),Input!Y41))</f>
        <v/>
      </c>
      <c r="Z41" s="1" t="str">
        <f>if(or(Z$3="Multiple Choice",Z$3="Reading"), if(left(Input!Z41,1)=Input!Z$4,1,0),if(Z$3="Vocab", if(Input!Z41=Input!Z$4,1,0),Input!Z41))</f>
        <v/>
      </c>
    </row>
    <row r="42">
      <c r="D42" s="1">
        <f>if(and(E42&gt;=Input!$C$11,E42&lt;=Input!$C$13,not(F42="")),1,0)</f>
        <v>0</v>
      </c>
      <c r="E42" s="11" t="str">
        <f>Input!E42</f>
        <v/>
      </c>
      <c r="F42" s="1" t="str">
        <f>Input!F42</f>
        <v/>
      </c>
      <c r="G42" s="1">
        <f>if(or(G$3="Multiple Choice",G$3="Reading"), if(left(Input!G42,1)=Input!G$4,1,0),if(G$3="Vocab", if(Input!G42=Input!G$4,1,0),Input!G42))</f>
        <v>0</v>
      </c>
      <c r="H42" s="1">
        <f>if(or(H$3="Multiple Choice",H$3="Reading"), if(left(Input!H42,1)=Input!H$4,1,0),if(H$3="Vocab", if(Input!H42=Input!H$4,1,0),Input!H42))</f>
        <v>0</v>
      </c>
      <c r="I42" s="1" t="str">
        <f>if(or(I$3="Multiple Choice",I$3="Reading"), if(left(Input!I42,1)=Input!I$4,1,0),if(I$3="Vocab", if(Input!I42=Input!I$4,1,0),Input!I42))</f>
        <v/>
      </c>
      <c r="J42" s="1">
        <f>if(or(J$3="Multiple Choice",J$3="Reading"), if(left(Input!J42,1)=Input!J$4,1,0),if(J$3="Vocab", if(Input!J42=Input!J$4,1,0),Input!J42))</f>
        <v>0</v>
      </c>
      <c r="K42" s="1" t="str">
        <f>if(or(K$3="Multiple Choice",K$3="Reading"), if(left(Input!K42,1)=Input!K$4,1,0),if(K$3="Vocab", if(Input!K42=Input!K$4,1,0),Input!K42))</f>
        <v/>
      </c>
      <c r="L42" s="1" t="str">
        <f>if(or(L$3="Multiple Choice",L$3="Reading"), if(left(Input!L42,1)=Input!L$4,1,0),if(L$3="Vocab", if(Input!L42=Input!L$4,1,0),Input!L42))</f>
        <v/>
      </c>
      <c r="M42" s="1" t="str">
        <f>if(or(M$3="Multiple Choice",M$3="Reading"), if(left(Input!M42,1)=Input!M$4,1,0),if(M$3="Vocab", if(Input!M42=Input!M$4,1,0),Input!M42))</f>
        <v/>
      </c>
      <c r="N42" s="1" t="str">
        <f>if(or(N$3="Multiple Choice",N$3="Reading"), if(left(Input!N42,1)=Input!N$4,1,0),if(N$3="Vocab", if(Input!N42=Input!N$4,1,0),Input!N42))</f>
        <v/>
      </c>
      <c r="O42" s="1" t="str">
        <f>if(or(O$3="Multiple Choice",O$3="Reading"), if(left(Input!O42,1)=Input!O$4,1,0),if(O$3="Vocab", if(Input!O42=Input!O$4,1,0),Input!O42))</f>
        <v/>
      </c>
      <c r="P42" s="1" t="str">
        <f>if(or(P$3="Multiple Choice",P$3="Reading"), if(left(Input!P42,1)=Input!P$4,1,0),if(P$3="Vocab", if(Input!P42=Input!P$4,1,0),Input!P42))</f>
        <v/>
      </c>
      <c r="Q42" s="1" t="str">
        <f>if(or(Q$3="Multiple Choice",Q$3="Reading"), if(left(Input!Q42,1)=Input!Q$4,1,0),if(Q$3="Vocab", if(Input!Q42=Input!Q$4,1,0),Input!Q42))</f>
        <v/>
      </c>
      <c r="R42" s="1" t="str">
        <f>if(or(R$3="Multiple Choice",R$3="Reading"), if(left(Input!R42,1)=Input!R$4,1,0),if(R$3="Vocab", if(Input!R42=Input!R$4,1,0),Input!R42))</f>
        <v/>
      </c>
      <c r="S42" s="1" t="str">
        <f>if(or(S$3="Multiple Choice",S$3="Reading"), if(left(Input!S42,1)=Input!S$4,1,0),if(S$3="Vocab", if(Input!S42=Input!S$4,1,0),Input!S42))</f>
        <v/>
      </c>
      <c r="T42" s="1" t="str">
        <f>if(or(T$3="Multiple Choice",T$3="Reading"), if(left(Input!T42,1)=Input!T$4,1,0),if(T$3="Vocab", if(Input!T42=Input!T$4,1,0),Input!T42))</f>
        <v/>
      </c>
      <c r="U42" s="1" t="str">
        <f>if(or(U$3="Multiple Choice",U$3="Reading"), if(left(Input!U42,1)=Input!U$4,1,0),if(U$3="Vocab", if(Input!U42=Input!U$4,1,0),Input!U42))</f>
        <v/>
      </c>
      <c r="V42" s="1" t="str">
        <f>if(or(V$3="Multiple Choice",V$3="Reading"), if(left(Input!V42,1)=Input!V$4,1,0),if(V$3="Vocab", if(Input!V42=Input!V$4,1,0),Input!V42))</f>
        <v/>
      </c>
      <c r="W42" s="1" t="str">
        <f>if(or(W$3="Multiple Choice",W$3="Reading"), if(left(Input!W42,1)=Input!W$4,1,0),if(W$3="Vocab", if(Input!W42=Input!W$4,1,0),Input!W42))</f>
        <v/>
      </c>
      <c r="X42" s="1" t="str">
        <f>if(or(X$3="Multiple Choice",X$3="Reading"), if(left(Input!X42,1)=Input!X$4,1,0),if(X$3="Vocab", if(Input!X42=Input!X$4,1,0),Input!X42))</f>
        <v/>
      </c>
      <c r="Y42" s="1" t="str">
        <f>if(or(Y$3="Multiple Choice",Y$3="Reading"), if(left(Input!Y42,1)=Input!Y$4,1,0),if(Y$3="Vocab", if(Input!Y42=Input!Y$4,1,0),Input!Y42))</f>
        <v/>
      </c>
      <c r="Z42" s="1" t="str">
        <f>if(or(Z$3="Multiple Choice",Z$3="Reading"), if(left(Input!Z42,1)=Input!Z$4,1,0),if(Z$3="Vocab", if(Input!Z42=Input!Z$4,1,0),Input!Z42))</f>
        <v/>
      </c>
    </row>
    <row r="43">
      <c r="D43" s="1">
        <f>if(and(E43&gt;=Input!$C$11,E43&lt;=Input!$C$13,not(F43="")),1,0)</f>
        <v>0</v>
      </c>
      <c r="E43" s="11" t="str">
        <f>Input!E43</f>
        <v/>
      </c>
      <c r="F43" s="1" t="str">
        <f>Input!F43</f>
        <v/>
      </c>
      <c r="G43" s="1">
        <f>if(or(G$3="Multiple Choice",G$3="Reading"), if(left(Input!G43,1)=Input!G$4,1,0),if(G$3="Vocab", if(Input!G43=Input!G$4,1,0),Input!G43))</f>
        <v>0</v>
      </c>
      <c r="H43" s="1">
        <f>if(or(H$3="Multiple Choice",H$3="Reading"), if(left(Input!H43,1)=Input!H$4,1,0),if(H$3="Vocab", if(Input!H43=Input!H$4,1,0),Input!H43))</f>
        <v>0</v>
      </c>
      <c r="I43" s="1" t="str">
        <f>if(or(I$3="Multiple Choice",I$3="Reading"), if(left(Input!I43,1)=Input!I$4,1,0),if(I$3="Vocab", if(Input!I43=Input!I$4,1,0),Input!I43))</f>
        <v/>
      </c>
      <c r="J43" s="1">
        <f>if(or(J$3="Multiple Choice",J$3="Reading"), if(left(Input!J43,1)=Input!J$4,1,0),if(J$3="Vocab", if(Input!J43=Input!J$4,1,0),Input!J43))</f>
        <v>0</v>
      </c>
      <c r="K43" s="1" t="str">
        <f>if(or(K$3="Multiple Choice",K$3="Reading"), if(left(Input!K43,1)=Input!K$4,1,0),if(K$3="Vocab", if(Input!K43=Input!K$4,1,0),Input!K43))</f>
        <v/>
      </c>
      <c r="L43" s="1" t="str">
        <f>if(or(L$3="Multiple Choice",L$3="Reading"), if(left(Input!L43,1)=Input!L$4,1,0),if(L$3="Vocab", if(Input!L43=Input!L$4,1,0),Input!L43))</f>
        <v/>
      </c>
      <c r="M43" s="1" t="str">
        <f>if(or(M$3="Multiple Choice",M$3="Reading"), if(left(Input!M43,1)=Input!M$4,1,0),if(M$3="Vocab", if(Input!M43=Input!M$4,1,0),Input!M43))</f>
        <v/>
      </c>
      <c r="N43" s="1" t="str">
        <f>if(or(N$3="Multiple Choice",N$3="Reading"), if(left(Input!N43,1)=Input!N$4,1,0),if(N$3="Vocab", if(Input!N43=Input!N$4,1,0),Input!N43))</f>
        <v/>
      </c>
      <c r="O43" s="1" t="str">
        <f>if(or(O$3="Multiple Choice",O$3="Reading"), if(left(Input!O43,1)=Input!O$4,1,0),if(O$3="Vocab", if(Input!O43=Input!O$4,1,0),Input!O43))</f>
        <v/>
      </c>
      <c r="P43" s="1" t="str">
        <f>if(or(P$3="Multiple Choice",P$3="Reading"), if(left(Input!P43,1)=Input!P$4,1,0),if(P$3="Vocab", if(Input!P43=Input!P$4,1,0),Input!P43))</f>
        <v/>
      </c>
      <c r="Q43" s="1" t="str">
        <f>if(or(Q$3="Multiple Choice",Q$3="Reading"), if(left(Input!Q43,1)=Input!Q$4,1,0),if(Q$3="Vocab", if(Input!Q43=Input!Q$4,1,0),Input!Q43))</f>
        <v/>
      </c>
      <c r="R43" s="1" t="str">
        <f>if(or(R$3="Multiple Choice",R$3="Reading"), if(left(Input!R43,1)=Input!R$4,1,0),if(R$3="Vocab", if(Input!R43=Input!R$4,1,0),Input!R43))</f>
        <v/>
      </c>
      <c r="S43" s="1" t="str">
        <f>if(or(S$3="Multiple Choice",S$3="Reading"), if(left(Input!S43,1)=Input!S$4,1,0),if(S$3="Vocab", if(Input!S43=Input!S$4,1,0),Input!S43))</f>
        <v/>
      </c>
      <c r="T43" s="1" t="str">
        <f>if(or(T$3="Multiple Choice",T$3="Reading"), if(left(Input!T43,1)=Input!T$4,1,0),if(T$3="Vocab", if(Input!T43=Input!T$4,1,0),Input!T43))</f>
        <v/>
      </c>
      <c r="U43" s="1" t="str">
        <f>if(or(U$3="Multiple Choice",U$3="Reading"), if(left(Input!U43,1)=Input!U$4,1,0),if(U$3="Vocab", if(Input!U43=Input!U$4,1,0),Input!U43))</f>
        <v/>
      </c>
      <c r="V43" s="1" t="str">
        <f>if(or(V$3="Multiple Choice",V$3="Reading"), if(left(Input!V43,1)=Input!V$4,1,0),if(V$3="Vocab", if(Input!V43=Input!V$4,1,0),Input!V43))</f>
        <v/>
      </c>
      <c r="W43" s="1" t="str">
        <f>if(or(W$3="Multiple Choice",W$3="Reading"), if(left(Input!W43,1)=Input!W$4,1,0),if(W$3="Vocab", if(Input!W43=Input!W$4,1,0),Input!W43))</f>
        <v/>
      </c>
      <c r="X43" s="1" t="str">
        <f>if(or(X$3="Multiple Choice",X$3="Reading"), if(left(Input!X43,1)=Input!X$4,1,0),if(X$3="Vocab", if(Input!X43=Input!X$4,1,0),Input!X43))</f>
        <v/>
      </c>
      <c r="Y43" s="1" t="str">
        <f>if(or(Y$3="Multiple Choice",Y$3="Reading"), if(left(Input!Y43,1)=Input!Y$4,1,0),if(Y$3="Vocab", if(Input!Y43=Input!Y$4,1,0),Input!Y43))</f>
        <v/>
      </c>
      <c r="Z43" s="1" t="str">
        <f>if(or(Z$3="Multiple Choice",Z$3="Reading"), if(left(Input!Z43,1)=Input!Z$4,1,0),if(Z$3="Vocab", if(Input!Z43=Input!Z$4,1,0),Input!Z43))</f>
        <v/>
      </c>
    </row>
    <row r="44">
      <c r="D44" s="1">
        <f>if(and(E44&gt;=Input!$C$11,E44&lt;=Input!$C$13,not(F44="")),1,0)</f>
        <v>0</v>
      </c>
      <c r="E44" s="11" t="str">
        <f>Input!E44</f>
        <v/>
      </c>
      <c r="F44" s="1" t="str">
        <f>Input!F44</f>
        <v/>
      </c>
      <c r="G44" s="1">
        <f>if(or(G$3="Multiple Choice",G$3="Reading"), if(left(Input!G44,1)=Input!G$4,1,0),if(G$3="Vocab", if(Input!G44=Input!G$4,1,0),Input!G44))</f>
        <v>0</v>
      </c>
      <c r="H44" s="1">
        <f>if(or(H$3="Multiple Choice",H$3="Reading"), if(left(Input!H44,1)=Input!H$4,1,0),if(H$3="Vocab", if(Input!H44=Input!H$4,1,0),Input!H44))</f>
        <v>0</v>
      </c>
      <c r="I44" s="1" t="str">
        <f>if(or(I$3="Multiple Choice",I$3="Reading"), if(left(Input!I44,1)=Input!I$4,1,0),if(I$3="Vocab", if(Input!I44=Input!I$4,1,0),Input!I44))</f>
        <v/>
      </c>
      <c r="J44" s="1">
        <f>if(or(J$3="Multiple Choice",J$3="Reading"), if(left(Input!J44,1)=Input!J$4,1,0),if(J$3="Vocab", if(Input!J44=Input!J$4,1,0),Input!J44))</f>
        <v>0</v>
      </c>
      <c r="K44" s="1" t="str">
        <f>if(or(K$3="Multiple Choice",K$3="Reading"), if(left(Input!K44,1)=Input!K$4,1,0),if(K$3="Vocab", if(Input!K44=Input!K$4,1,0),Input!K44))</f>
        <v/>
      </c>
      <c r="L44" s="1" t="str">
        <f>if(or(L$3="Multiple Choice",L$3="Reading"), if(left(Input!L44,1)=Input!L$4,1,0),if(L$3="Vocab", if(Input!L44=Input!L$4,1,0),Input!L44))</f>
        <v/>
      </c>
      <c r="M44" s="1" t="str">
        <f>if(or(M$3="Multiple Choice",M$3="Reading"), if(left(Input!M44,1)=Input!M$4,1,0),if(M$3="Vocab", if(Input!M44=Input!M$4,1,0),Input!M44))</f>
        <v/>
      </c>
      <c r="N44" s="1" t="str">
        <f>if(or(N$3="Multiple Choice",N$3="Reading"), if(left(Input!N44,1)=Input!N$4,1,0),if(N$3="Vocab", if(Input!N44=Input!N$4,1,0),Input!N44))</f>
        <v/>
      </c>
      <c r="O44" s="1" t="str">
        <f>if(or(O$3="Multiple Choice",O$3="Reading"), if(left(Input!O44,1)=Input!O$4,1,0),if(O$3="Vocab", if(Input!O44=Input!O$4,1,0),Input!O44))</f>
        <v/>
      </c>
      <c r="P44" s="1" t="str">
        <f>if(or(P$3="Multiple Choice",P$3="Reading"), if(left(Input!P44,1)=Input!P$4,1,0),if(P$3="Vocab", if(Input!P44=Input!P$4,1,0),Input!P44))</f>
        <v/>
      </c>
      <c r="Q44" s="1" t="str">
        <f>if(or(Q$3="Multiple Choice",Q$3="Reading"), if(left(Input!Q44,1)=Input!Q$4,1,0),if(Q$3="Vocab", if(Input!Q44=Input!Q$4,1,0),Input!Q44))</f>
        <v/>
      </c>
      <c r="R44" s="1" t="str">
        <f>if(or(R$3="Multiple Choice",R$3="Reading"), if(left(Input!R44,1)=Input!R$4,1,0),if(R$3="Vocab", if(Input!R44=Input!R$4,1,0),Input!R44))</f>
        <v/>
      </c>
      <c r="S44" s="1" t="str">
        <f>if(or(S$3="Multiple Choice",S$3="Reading"), if(left(Input!S44,1)=Input!S$4,1,0),if(S$3="Vocab", if(Input!S44=Input!S$4,1,0),Input!S44))</f>
        <v/>
      </c>
      <c r="T44" s="1" t="str">
        <f>if(or(T$3="Multiple Choice",T$3="Reading"), if(left(Input!T44,1)=Input!T$4,1,0),if(T$3="Vocab", if(Input!T44=Input!T$4,1,0),Input!T44))</f>
        <v/>
      </c>
      <c r="U44" s="1" t="str">
        <f>if(or(U$3="Multiple Choice",U$3="Reading"), if(left(Input!U44,1)=Input!U$4,1,0),if(U$3="Vocab", if(Input!U44=Input!U$4,1,0),Input!U44))</f>
        <v/>
      </c>
      <c r="V44" s="1" t="str">
        <f>if(or(V$3="Multiple Choice",V$3="Reading"), if(left(Input!V44,1)=Input!V$4,1,0),if(V$3="Vocab", if(Input!V44=Input!V$4,1,0),Input!V44))</f>
        <v/>
      </c>
      <c r="W44" s="1" t="str">
        <f>if(or(W$3="Multiple Choice",W$3="Reading"), if(left(Input!W44,1)=Input!W$4,1,0),if(W$3="Vocab", if(Input!W44=Input!W$4,1,0),Input!W44))</f>
        <v/>
      </c>
      <c r="X44" s="1" t="str">
        <f>if(or(X$3="Multiple Choice",X$3="Reading"), if(left(Input!X44,1)=Input!X$4,1,0),if(X$3="Vocab", if(Input!X44=Input!X$4,1,0),Input!X44))</f>
        <v/>
      </c>
      <c r="Y44" s="1" t="str">
        <f>if(or(Y$3="Multiple Choice",Y$3="Reading"), if(left(Input!Y44,1)=Input!Y$4,1,0),if(Y$3="Vocab", if(Input!Y44=Input!Y$4,1,0),Input!Y44))</f>
        <v/>
      </c>
      <c r="Z44" s="1" t="str">
        <f>if(or(Z$3="Multiple Choice",Z$3="Reading"), if(left(Input!Z44,1)=Input!Z$4,1,0),if(Z$3="Vocab", if(Input!Z44=Input!Z$4,1,0),Input!Z44))</f>
        <v/>
      </c>
    </row>
    <row r="45">
      <c r="D45" s="1">
        <f>if(and(E45&gt;=Input!$C$11,E45&lt;=Input!$C$13,not(F45="")),1,0)</f>
        <v>0</v>
      </c>
      <c r="E45" s="11" t="str">
        <f>Input!E45</f>
        <v/>
      </c>
      <c r="F45" s="1" t="str">
        <f>Input!F45</f>
        <v/>
      </c>
      <c r="G45" s="1">
        <f>if(or(G$3="Multiple Choice",G$3="Reading"), if(left(Input!G45,1)=Input!G$4,1,0),if(G$3="Vocab", if(Input!G45=Input!G$4,1,0),Input!G45))</f>
        <v>0</v>
      </c>
      <c r="H45" s="1">
        <f>if(or(H$3="Multiple Choice",H$3="Reading"), if(left(Input!H45,1)=Input!H$4,1,0),if(H$3="Vocab", if(Input!H45=Input!H$4,1,0),Input!H45))</f>
        <v>0</v>
      </c>
      <c r="I45" s="1" t="str">
        <f>if(or(I$3="Multiple Choice",I$3="Reading"), if(left(Input!I45,1)=Input!I$4,1,0),if(I$3="Vocab", if(Input!I45=Input!I$4,1,0),Input!I45))</f>
        <v/>
      </c>
      <c r="J45" s="1">
        <f>if(or(J$3="Multiple Choice",J$3="Reading"), if(left(Input!J45,1)=Input!J$4,1,0),if(J$3="Vocab", if(Input!J45=Input!J$4,1,0),Input!J45))</f>
        <v>0</v>
      </c>
      <c r="K45" s="1" t="str">
        <f>if(or(K$3="Multiple Choice",K$3="Reading"), if(left(Input!K45,1)=Input!K$4,1,0),if(K$3="Vocab", if(Input!K45=Input!K$4,1,0),Input!K45))</f>
        <v/>
      </c>
      <c r="L45" s="1" t="str">
        <f>if(or(L$3="Multiple Choice",L$3="Reading"), if(left(Input!L45,1)=Input!L$4,1,0),if(L$3="Vocab", if(Input!L45=Input!L$4,1,0),Input!L45))</f>
        <v/>
      </c>
      <c r="M45" s="1" t="str">
        <f>if(or(M$3="Multiple Choice",M$3="Reading"), if(left(Input!M45,1)=Input!M$4,1,0),if(M$3="Vocab", if(Input!M45=Input!M$4,1,0),Input!M45))</f>
        <v/>
      </c>
      <c r="N45" s="1" t="str">
        <f>if(or(N$3="Multiple Choice",N$3="Reading"), if(left(Input!N45,1)=Input!N$4,1,0),if(N$3="Vocab", if(Input!N45=Input!N$4,1,0),Input!N45))</f>
        <v/>
      </c>
      <c r="O45" s="1" t="str">
        <f>if(or(O$3="Multiple Choice",O$3="Reading"), if(left(Input!O45,1)=Input!O$4,1,0),if(O$3="Vocab", if(Input!O45=Input!O$4,1,0),Input!O45))</f>
        <v/>
      </c>
      <c r="P45" s="1" t="str">
        <f>if(or(P$3="Multiple Choice",P$3="Reading"), if(left(Input!P45,1)=Input!P$4,1,0),if(P$3="Vocab", if(Input!P45=Input!P$4,1,0),Input!P45))</f>
        <v/>
      </c>
      <c r="Q45" s="1" t="str">
        <f>if(or(Q$3="Multiple Choice",Q$3="Reading"), if(left(Input!Q45,1)=Input!Q$4,1,0),if(Q$3="Vocab", if(Input!Q45=Input!Q$4,1,0),Input!Q45))</f>
        <v/>
      </c>
      <c r="R45" s="1" t="str">
        <f>if(or(R$3="Multiple Choice",R$3="Reading"), if(left(Input!R45,1)=Input!R$4,1,0),if(R$3="Vocab", if(Input!R45=Input!R$4,1,0),Input!R45))</f>
        <v/>
      </c>
      <c r="S45" s="1" t="str">
        <f>if(or(S$3="Multiple Choice",S$3="Reading"), if(left(Input!S45,1)=Input!S$4,1,0),if(S$3="Vocab", if(Input!S45=Input!S$4,1,0),Input!S45))</f>
        <v/>
      </c>
      <c r="T45" s="1" t="str">
        <f>if(or(T$3="Multiple Choice",T$3="Reading"), if(left(Input!T45,1)=Input!T$4,1,0),if(T$3="Vocab", if(Input!T45=Input!T$4,1,0),Input!T45))</f>
        <v/>
      </c>
      <c r="U45" s="1" t="str">
        <f>if(or(U$3="Multiple Choice",U$3="Reading"), if(left(Input!U45,1)=Input!U$4,1,0),if(U$3="Vocab", if(Input!U45=Input!U$4,1,0),Input!U45))</f>
        <v/>
      </c>
      <c r="V45" s="1" t="str">
        <f>if(or(V$3="Multiple Choice",V$3="Reading"), if(left(Input!V45,1)=Input!V$4,1,0),if(V$3="Vocab", if(Input!V45=Input!V$4,1,0),Input!V45))</f>
        <v/>
      </c>
      <c r="W45" s="1" t="str">
        <f>if(or(W$3="Multiple Choice",W$3="Reading"), if(left(Input!W45,1)=Input!W$4,1,0),if(W$3="Vocab", if(Input!W45=Input!W$4,1,0),Input!W45))</f>
        <v/>
      </c>
      <c r="X45" s="1" t="str">
        <f>if(or(X$3="Multiple Choice",X$3="Reading"), if(left(Input!X45,1)=Input!X$4,1,0),if(X$3="Vocab", if(Input!X45=Input!X$4,1,0),Input!X45))</f>
        <v/>
      </c>
      <c r="Y45" s="1" t="str">
        <f>if(or(Y$3="Multiple Choice",Y$3="Reading"), if(left(Input!Y45,1)=Input!Y$4,1,0),if(Y$3="Vocab", if(Input!Y45=Input!Y$4,1,0),Input!Y45))</f>
        <v/>
      </c>
      <c r="Z45" s="1" t="str">
        <f>if(or(Z$3="Multiple Choice",Z$3="Reading"), if(left(Input!Z45,1)=Input!Z$4,1,0),if(Z$3="Vocab", if(Input!Z45=Input!Z$4,1,0),Input!Z45))</f>
        <v/>
      </c>
    </row>
    <row r="46">
      <c r="D46" s="1">
        <f>if(and(E46&gt;=Input!$C$11,E46&lt;=Input!$C$13,not(F46="")),1,0)</f>
        <v>0</v>
      </c>
      <c r="E46" s="11" t="str">
        <f>Input!E46</f>
        <v/>
      </c>
      <c r="F46" s="1" t="str">
        <f>Input!F46</f>
        <v/>
      </c>
      <c r="G46" s="1">
        <f>if(or(G$3="Multiple Choice",G$3="Reading"), if(left(Input!G46,1)=Input!G$4,1,0),if(G$3="Vocab", if(Input!G46=Input!G$4,1,0),Input!G46))</f>
        <v>0</v>
      </c>
      <c r="H46" s="1">
        <f>if(or(H$3="Multiple Choice",H$3="Reading"), if(left(Input!H46,1)=Input!H$4,1,0),if(H$3="Vocab", if(Input!H46=Input!H$4,1,0),Input!H46))</f>
        <v>0</v>
      </c>
      <c r="I46" s="1" t="str">
        <f>if(or(I$3="Multiple Choice",I$3="Reading"), if(left(Input!I46,1)=Input!I$4,1,0),if(I$3="Vocab", if(Input!I46=Input!I$4,1,0),Input!I46))</f>
        <v/>
      </c>
      <c r="J46" s="1">
        <f>if(or(J$3="Multiple Choice",J$3="Reading"), if(left(Input!J46,1)=Input!J$4,1,0),if(J$3="Vocab", if(Input!J46=Input!J$4,1,0),Input!J46))</f>
        <v>0</v>
      </c>
      <c r="K46" s="1" t="str">
        <f>if(or(K$3="Multiple Choice",K$3="Reading"), if(left(Input!K46,1)=Input!K$4,1,0),if(K$3="Vocab", if(Input!K46=Input!K$4,1,0),Input!K46))</f>
        <v/>
      </c>
      <c r="L46" s="1" t="str">
        <f>if(or(L$3="Multiple Choice",L$3="Reading"), if(left(Input!L46,1)=Input!L$4,1,0),if(L$3="Vocab", if(Input!L46=Input!L$4,1,0),Input!L46))</f>
        <v/>
      </c>
      <c r="M46" s="1" t="str">
        <f>if(or(M$3="Multiple Choice",M$3="Reading"), if(left(Input!M46,1)=Input!M$4,1,0),if(M$3="Vocab", if(Input!M46=Input!M$4,1,0),Input!M46))</f>
        <v/>
      </c>
      <c r="N46" s="1" t="str">
        <f>if(or(N$3="Multiple Choice",N$3="Reading"), if(left(Input!N46,1)=Input!N$4,1,0),if(N$3="Vocab", if(Input!N46=Input!N$4,1,0),Input!N46))</f>
        <v/>
      </c>
      <c r="O46" s="1" t="str">
        <f>if(or(O$3="Multiple Choice",O$3="Reading"), if(left(Input!O46,1)=Input!O$4,1,0),if(O$3="Vocab", if(Input!O46=Input!O$4,1,0),Input!O46))</f>
        <v/>
      </c>
      <c r="P46" s="1" t="str">
        <f>if(or(P$3="Multiple Choice",P$3="Reading"), if(left(Input!P46,1)=Input!P$4,1,0),if(P$3="Vocab", if(Input!P46=Input!P$4,1,0),Input!P46))</f>
        <v/>
      </c>
      <c r="Q46" s="1" t="str">
        <f>if(or(Q$3="Multiple Choice",Q$3="Reading"), if(left(Input!Q46,1)=Input!Q$4,1,0),if(Q$3="Vocab", if(Input!Q46=Input!Q$4,1,0),Input!Q46))</f>
        <v/>
      </c>
      <c r="R46" s="1" t="str">
        <f>if(or(R$3="Multiple Choice",R$3="Reading"), if(left(Input!R46,1)=Input!R$4,1,0),if(R$3="Vocab", if(Input!R46=Input!R$4,1,0),Input!R46))</f>
        <v/>
      </c>
      <c r="S46" s="1" t="str">
        <f>if(or(S$3="Multiple Choice",S$3="Reading"), if(left(Input!S46,1)=Input!S$4,1,0),if(S$3="Vocab", if(Input!S46=Input!S$4,1,0),Input!S46))</f>
        <v/>
      </c>
      <c r="T46" s="1" t="str">
        <f>if(or(T$3="Multiple Choice",T$3="Reading"), if(left(Input!T46,1)=Input!T$4,1,0),if(T$3="Vocab", if(Input!T46=Input!T$4,1,0),Input!T46))</f>
        <v/>
      </c>
      <c r="U46" s="1" t="str">
        <f>if(or(U$3="Multiple Choice",U$3="Reading"), if(left(Input!U46,1)=Input!U$4,1,0),if(U$3="Vocab", if(Input!U46=Input!U$4,1,0),Input!U46))</f>
        <v/>
      </c>
      <c r="V46" s="1" t="str">
        <f>if(or(V$3="Multiple Choice",V$3="Reading"), if(left(Input!V46,1)=Input!V$4,1,0),if(V$3="Vocab", if(Input!V46=Input!V$4,1,0),Input!V46))</f>
        <v/>
      </c>
      <c r="W46" s="1" t="str">
        <f>if(or(W$3="Multiple Choice",W$3="Reading"), if(left(Input!W46,1)=Input!W$4,1,0),if(W$3="Vocab", if(Input!W46=Input!W$4,1,0),Input!W46))</f>
        <v/>
      </c>
      <c r="X46" s="1" t="str">
        <f>if(or(X$3="Multiple Choice",X$3="Reading"), if(left(Input!X46,1)=Input!X$4,1,0),if(X$3="Vocab", if(Input!X46=Input!X$4,1,0),Input!X46))</f>
        <v/>
      </c>
      <c r="Y46" s="1" t="str">
        <f>if(or(Y$3="Multiple Choice",Y$3="Reading"), if(left(Input!Y46,1)=Input!Y$4,1,0),if(Y$3="Vocab", if(Input!Y46=Input!Y$4,1,0),Input!Y46))</f>
        <v/>
      </c>
      <c r="Z46" s="1" t="str">
        <f>if(or(Z$3="Multiple Choice",Z$3="Reading"), if(left(Input!Z46,1)=Input!Z$4,1,0),if(Z$3="Vocab", if(Input!Z46=Input!Z$4,1,0),Input!Z46))</f>
        <v/>
      </c>
    </row>
    <row r="47">
      <c r="D47" s="1">
        <f>if(and(E47&gt;=Input!$C$11,E47&lt;=Input!$C$13,not(F47="")),1,0)</f>
        <v>0</v>
      </c>
      <c r="E47" s="11" t="str">
        <f>Input!E47</f>
        <v/>
      </c>
      <c r="F47" s="1" t="str">
        <f>Input!F47</f>
        <v/>
      </c>
      <c r="G47" s="1">
        <f>if(or(G$3="Multiple Choice",G$3="Reading"), if(left(Input!G47,1)=Input!G$4,1,0),if(G$3="Vocab", if(Input!G47=Input!G$4,1,0),Input!G47))</f>
        <v>0</v>
      </c>
      <c r="H47" s="1">
        <f>if(or(H$3="Multiple Choice",H$3="Reading"), if(left(Input!H47,1)=Input!H$4,1,0),if(H$3="Vocab", if(Input!H47=Input!H$4,1,0),Input!H47))</f>
        <v>0</v>
      </c>
      <c r="I47" s="1" t="str">
        <f>if(or(I$3="Multiple Choice",I$3="Reading"), if(left(Input!I47,1)=Input!I$4,1,0),if(I$3="Vocab", if(Input!I47=Input!I$4,1,0),Input!I47))</f>
        <v/>
      </c>
      <c r="J47" s="1">
        <f>if(or(J$3="Multiple Choice",J$3="Reading"), if(left(Input!J47,1)=Input!J$4,1,0),if(J$3="Vocab", if(Input!J47=Input!J$4,1,0),Input!J47))</f>
        <v>0</v>
      </c>
      <c r="K47" s="1" t="str">
        <f>if(or(K$3="Multiple Choice",K$3="Reading"), if(left(Input!K47,1)=Input!K$4,1,0),if(K$3="Vocab", if(Input!K47=Input!K$4,1,0),Input!K47))</f>
        <v/>
      </c>
      <c r="L47" s="1" t="str">
        <f>if(or(L$3="Multiple Choice",L$3="Reading"), if(left(Input!L47,1)=Input!L$4,1,0),if(L$3="Vocab", if(Input!L47=Input!L$4,1,0),Input!L47))</f>
        <v/>
      </c>
      <c r="M47" s="1" t="str">
        <f>if(or(M$3="Multiple Choice",M$3="Reading"), if(left(Input!M47,1)=Input!M$4,1,0),if(M$3="Vocab", if(Input!M47=Input!M$4,1,0),Input!M47))</f>
        <v/>
      </c>
      <c r="N47" s="1" t="str">
        <f>if(or(N$3="Multiple Choice",N$3="Reading"), if(left(Input!N47,1)=Input!N$4,1,0),if(N$3="Vocab", if(Input!N47=Input!N$4,1,0),Input!N47))</f>
        <v/>
      </c>
      <c r="O47" s="1" t="str">
        <f>if(or(O$3="Multiple Choice",O$3="Reading"), if(left(Input!O47,1)=Input!O$4,1,0),if(O$3="Vocab", if(Input!O47=Input!O$4,1,0),Input!O47))</f>
        <v/>
      </c>
      <c r="P47" s="1" t="str">
        <f>if(or(P$3="Multiple Choice",P$3="Reading"), if(left(Input!P47,1)=Input!P$4,1,0),if(P$3="Vocab", if(Input!P47=Input!P$4,1,0),Input!P47))</f>
        <v/>
      </c>
      <c r="Q47" s="1" t="str">
        <f>if(or(Q$3="Multiple Choice",Q$3="Reading"), if(left(Input!Q47,1)=Input!Q$4,1,0),if(Q$3="Vocab", if(Input!Q47=Input!Q$4,1,0),Input!Q47))</f>
        <v/>
      </c>
      <c r="R47" s="1" t="str">
        <f>if(or(R$3="Multiple Choice",R$3="Reading"), if(left(Input!R47,1)=Input!R$4,1,0),if(R$3="Vocab", if(Input!R47=Input!R$4,1,0),Input!R47))</f>
        <v/>
      </c>
      <c r="S47" s="1" t="str">
        <f>if(or(S$3="Multiple Choice",S$3="Reading"), if(left(Input!S47,1)=Input!S$4,1,0),if(S$3="Vocab", if(Input!S47=Input!S$4,1,0),Input!S47))</f>
        <v/>
      </c>
      <c r="T47" s="1" t="str">
        <f>if(or(T$3="Multiple Choice",T$3="Reading"), if(left(Input!T47,1)=Input!T$4,1,0),if(T$3="Vocab", if(Input!T47=Input!T$4,1,0),Input!T47))</f>
        <v/>
      </c>
      <c r="U47" s="1" t="str">
        <f>if(or(U$3="Multiple Choice",U$3="Reading"), if(left(Input!U47,1)=Input!U$4,1,0),if(U$3="Vocab", if(Input!U47=Input!U$4,1,0),Input!U47))</f>
        <v/>
      </c>
      <c r="V47" s="1" t="str">
        <f>if(or(V$3="Multiple Choice",V$3="Reading"), if(left(Input!V47,1)=Input!V$4,1,0),if(V$3="Vocab", if(Input!V47=Input!V$4,1,0),Input!V47))</f>
        <v/>
      </c>
      <c r="W47" s="1" t="str">
        <f>if(or(W$3="Multiple Choice",W$3="Reading"), if(left(Input!W47,1)=Input!W$4,1,0),if(W$3="Vocab", if(Input!W47=Input!W$4,1,0),Input!W47))</f>
        <v/>
      </c>
      <c r="X47" s="1" t="str">
        <f>if(or(X$3="Multiple Choice",X$3="Reading"), if(left(Input!X47,1)=Input!X$4,1,0),if(X$3="Vocab", if(Input!X47=Input!X$4,1,0),Input!X47))</f>
        <v/>
      </c>
      <c r="Y47" s="1" t="str">
        <f>if(or(Y$3="Multiple Choice",Y$3="Reading"), if(left(Input!Y47,1)=Input!Y$4,1,0),if(Y$3="Vocab", if(Input!Y47=Input!Y$4,1,0),Input!Y47))</f>
        <v/>
      </c>
      <c r="Z47" s="1" t="str">
        <f>if(or(Z$3="Multiple Choice",Z$3="Reading"), if(left(Input!Z47,1)=Input!Z$4,1,0),if(Z$3="Vocab", if(Input!Z47=Input!Z$4,1,0),Input!Z47))</f>
        <v/>
      </c>
    </row>
    <row r="48">
      <c r="D48" s="1">
        <f>if(and(E48&gt;=Input!$C$11,E48&lt;=Input!$C$13,not(F48="")),1,0)</f>
        <v>0</v>
      </c>
      <c r="E48" s="11" t="str">
        <f>Input!E48</f>
        <v/>
      </c>
      <c r="F48" s="1" t="str">
        <f>Input!F48</f>
        <v/>
      </c>
      <c r="G48" s="1">
        <f>if(or(G$3="Multiple Choice",G$3="Reading"), if(left(Input!G48,1)=Input!G$4,1,0),if(G$3="Vocab", if(Input!G48=Input!G$4,1,0),Input!G48))</f>
        <v>0</v>
      </c>
      <c r="H48" s="1">
        <f>if(or(H$3="Multiple Choice",H$3="Reading"), if(left(Input!H48,1)=Input!H$4,1,0),if(H$3="Vocab", if(Input!H48=Input!H$4,1,0),Input!H48))</f>
        <v>0</v>
      </c>
      <c r="I48" s="1" t="str">
        <f>if(or(I$3="Multiple Choice",I$3="Reading"), if(left(Input!I48,1)=Input!I$4,1,0),if(I$3="Vocab", if(Input!I48=Input!I$4,1,0),Input!I48))</f>
        <v/>
      </c>
      <c r="J48" s="1">
        <f>if(or(J$3="Multiple Choice",J$3="Reading"), if(left(Input!J48,1)=Input!J$4,1,0),if(J$3="Vocab", if(Input!J48=Input!J$4,1,0),Input!J48))</f>
        <v>0</v>
      </c>
      <c r="K48" s="1" t="str">
        <f>if(or(K$3="Multiple Choice",K$3="Reading"), if(left(Input!K48,1)=Input!K$4,1,0),if(K$3="Vocab", if(Input!K48=Input!K$4,1,0),Input!K48))</f>
        <v/>
      </c>
      <c r="L48" s="1" t="str">
        <f>if(or(L$3="Multiple Choice",L$3="Reading"), if(left(Input!L48,1)=Input!L$4,1,0),if(L$3="Vocab", if(Input!L48=Input!L$4,1,0),Input!L48))</f>
        <v/>
      </c>
      <c r="M48" s="1" t="str">
        <f>if(or(M$3="Multiple Choice",M$3="Reading"), if(left(Input!M48,1)=Input!M$4,1,0),if(M$3="Vocab", if(Input!M48=Input!M$4,1,0),Input!M48))</f>
        <v/>
      </c>
      <c r="N48" s="1" t="str">
        <f>if(or(N$3="Multiple Choice",N$3="Reading"), if(left(Input!N48,1)=Input!N$4,1,0),if(N$3="Vocab", if(Input!N48=Input!N$4,1,0),Input!N48))</f>
        <v/>
      </c>
      <c r="O48" s="1" t="str">
        <f>if(or(O$3="Multiple Choice",O$3="Reading"), if(left(Input!O48,1)=Input!O$4,1,0),if(O$3="Vocab", if(Input!O48=Input!O$4,1,0),Input!O48))</f>
        <v/>
      </c>
      <c r="P48" s="1" t="str">
        <f>if(or(P$3="Multiple Choice",P$3="Reading"), if(left(Input!P48,1)=Input!P$4,1,0),if(P$3="Vocab", if(Input!P48=Input!P$4,1,0),Input!P48))</f>
        <v/>
      </c>
      <c r="Q48" s="1" t="str">
        <f>if(or(Q$3="Multiple Choice",Q$3="Reading"), if(left(Input!Q48,1)=Input!Q$4,1,0),if(Q$3="Vocab", if(Input!Q48=Input!Q$4,1,0),Input!Q48))</f>
        <v/>
      </c>
      <c r="R48" s="1" t="str">
        <f>if(or(R$3="Multiple Choice",R$3="Reading"), if(left(Input!R48,1)=Input!R$4,1,0),if(R$3="Vocab", if(Input!R48=Input!R$4,1,0),Input!R48))</f>
        <v/>
      </c>
      <c r="S48" s="1" t="str">
        <f>if(or(S$3="Multiple Choice",S$3="Reading"), if(left(Input!S48,1)=Input!S$4,1,0),if(S$3="Vocab", if(Input!S48=Input!S$4,1,0),Input!S48))</f>
        <v/>
      </c>
      <c r="T48" s="1" t="str">
        <f>if(or(T$3="Multiple Choice",T$3="Reading"), if(left(Input!T48,1)=Input!T$4,1,0),if(T$3="Vocab", if(Input!T48=Input!T$4,1,0),Input!T48))</f>
        <v/>
      </c>
      <c r="U48" s="1" t="str">
        <f>if(or(U$3="Multiple Choice",U$3="Reading"), if(left(Input!U48,1)=Input!U$4,1,0),if(U$3="Vocab", if(Input!U48=Input!U$4,1,0),Input!U48))</f>
        <v/>
      </c>
      <c r="V48" s="1" t="str">
        <f>if(or(V$3="Multiple Choice",V$3="Reading"), if(left(Input!V48,1)=Input!V$4,1,0),if(V$3="Vocab", if(Input!V48=Input!V$4,1,0),Input!V48))</f>
        <v/>
      </c>
      <c r="W48" s="1" t="str">
        <f>if(or(W$3="Multiple Choice",W$3="Reading"), if(left(Input!W48,1)=Input!W$4,1,0),if(W$3="Vocab", if(Input!W48=Input!W$4,1,0),Input!W48))</f>
        <v/>
      </c>
      <c r="X48" s="1" t="str">
        <f>if(or(X$3="Multiple Choice",X$3="Reading"), if(left(Input!X48,1)=Input!X$4,1,0),if(X$3="Vocab", if(Input!X48=Input!X$4,1,0),Input!X48))</f>
        <v/>
      </c>
      <c r="Y48" s="1" t="str">
        <f>if(or(Y$3="Multiple Choice",Y$3="Reading"), if(left(Input!Y48,1)=Input!Y$4,1,0),if(Y$3="Vocab", if(Input!Y48=Input!Y$4,1,0),Input!Y48))</f>
        <v/>
      </c>
      <c r="Z48" s="1" t="str">
        <f>if(or(Z$3="Multiple Choice",Z$3="Reading"), if(left(Input!Z48,1)=Input!Z$4,1,0),if(Z$3="Vocab", if(Input!Z48=Input!Z$4,1,0),Input!Z48))</f>
        <v/>
      </c>
    </row>
    <row r="49">
      <c r="D49" s="1">
        <f>if(and(E49&gt;=Input!$C$11,E49&lt;=Input!$C$13,not(F49="")),1,0)</f>
        <v>0</v>
      </c>
      <c r="E49" s="11" t="str">
        <f>Input!E49</f>
        <v/>
      </c>
      <c r="F49" s="1" t="str">
        <f>Input!F49</f>
        <v/>
      </c>
      <c r="G49" s="1">
        <f>if(or(G$3="Multiple Choice",G$3="Reading"), if(left(Input!G49,1)=Input!G$4,1,0),if(G$3="Vocab", if(Input!G49=Input!G$4,1,0),Input!G49))</f>
        <v>0</v>
      </c>
      <c r="H49" s="1">
        <f>if(or(H$3="Multiple Choice",H$3="Reading"), if(left(Input!H49,1)=Input!H$4,1,0),if(H$3="Vocab", if(Input!H49=Input!H$4,1,0),Input!H49))</f>
        <v>0</v>
      </c>
      <c r="I49" s="1" t="str">
        <f>if(or(I$3="Multiple Choice",I$3="Reading"), if(left(Input!I49,1)=Input!I$4,1,0),if(I$3="Vocab", if(Input!I49=Input!I$4,1,0),Input!I49))</f>
        <v/>
      </c>
      <c r="J49" s="1">
        <f>if(or(J$3="Multiple Choice",J$3="Reading"), if(left(Input!J49,1)=Input!J$4,1,0),if(J$3="Vocab", if(Input!J49=Input!J$4,1,0),Input!J49))</f>
        <v>0</v>
      </c>
      <c r="K49" s="1" t="str">
        <f>if(or(K$3="Multiple Choice",K$3="Reading"), if(left(Input!K49,1)=Input!K$4,1,0),if(K$3="Vocab", if(Input!K49=Input!K$4,1,0),Input!K49))</f>
        <v/>
      </c>
      <c r="L49" s="1" t="str">
        <f>if(or(L$3="Multiple Choice",L$3="Reading"), if(left(Input!L49,1)=Input!L$4,1,0),if(L$3="Vocab", if(Input!L49=Input!L$4,1,0),Input!L49))</f>
        <v/>
      </c>
      <c r="M49" s="1" t="str">
        <f>if(or(M$3="Multiple Choice",M$3="Reading"), if(left(Input!M49,1)=Input!M$4,1,0),if(M$3="Vocab", if(Input!M49=Input!M$4,1,0),Input!M49))</f>
        <v/>
      </c>
      <c r="N49" s="1" t="str">
        <f>if(or(N$3="Multiple Choice",N$3="Reading"), if(left(Input!N49,1)=Input!N$4,1,0),if(N$3="Vocab", if(Input!N49=Input!N$4,1,0),Input!N49))</f>
        <v/>
      </c>
      <c r="O49" s="1" t="str">
        <f>if(or(O$3="Multiple Choice",O$3="Reading"), if(left(Input!O49,1)=Input!O$4,1,0),if(O$3="Vocab", if(Input!O49=Input!O$4,1,0),Input!O49))</f>
        <v/>
      </c>
      <c r="P49" s="1" t="str">
        <f>if(or(P$3="Multiple Choice",P$3="Reading"), if(left(Input!P49,1)=Input!P$4,1,0),if(P$3="Vocab", if(Input!P49=Input!P$4,1,0),Input!P49))</f>
        <v/>
      </c>
      <c r="Q49" s="1" t="str">
        <f>if(or(Q$3="Multiple Choice",Q$3="Reading"), if(left(Input!Q49,1)=Input!Q$4,1,0),if(Q$3="Vocab", if(Input!Q49=Input!Q$4,1,0),Input!Q49))</f>
        <v/>
      </c>
      <c r="R49" s="1" t="str">
        <f>if(or(R$3="Multiple Choice",R$3="Reading"), if(left(Input!R49,1)=Input!R$4,1,0),if(R$3="Vocab", if(Input!R49=Input!R$4,1,0),Input!R49))</f>
        <v/>
      </c>
      <c r="S49" s="1" t="str">
        <f>if(or(S$3="Multiple Choice",S$3="Reading"), if(left(Input!S49,1)=Input!S$4,1,0),if(S$3="Vocab", if(Input!S49=Input!S$4,1,0),Input!S49))</f>
        <v/>
      </c>
      <c r="T49" s="1" t="str">
        <f>if(or(T$3="Multiple Choice",T$3="Reading"), if(left(Input!T49,1)=Input!T$4,1,0),if(T$3="Vocab", if(Input!T49=Input!T$4,1,0),Input!T49))</f>
        <v/>
      </c>
      <c r="U49" s="1" t="str">
        <f>if(or(U$3="Multiple Choice",U$3="Reading"), if(left(Input!U49,1)=Input!U$4,1,0),if(U$3="Vocab", if(Input!U49=Input!U$4,1,0),Input!U49))</f>
        <v/>
      </c>
      <c r="V49" s="1" t="str">
        <f>if(or(V$3="Multiple Choice",V$3="Reading"), if(left(Input!V49,1)=Input!V$4,1,0),if(V$3="Vocab", if(Input!V49=Input!V$4,1,0),Input!V49))</f>
        <v/>
      </c>
      <c r="W49" s="1" t="str">
        <f>if(or(W$3="Multiple Choice",W$3="Reading"), if(left(Input!W49,1)=Input!W$4,1,0),if(W$3="Vocab", if(Input!W49=Input!W$4,1,0),Input!W49))</f>
        <v/>
      </c>
      <c r="X49" s="1" t="str">
        <f>if(or(X$3="Multiple Choice",X$3="Reading"), if(left(Input!X49,1)=Input!X$4,1,0),if(X$3="Vocab", if(Input!X49=Input!X$4,1,0),Input!X49))</f>
        <v/>
      </c>
      <c r="Y49" s="1" t="str">
        <f>if(or(Y$3="Multiple Choice",Y$3="Reading"), if(left(Input!Y49,1)=Input!Y$4,1,0),if(Y$3="Vocab", if(Input!Y49=Input!Y$4,1,0),Input!Y49))</f>
        <v/>
      </c>
      <c r="Z49" s="1" t="str">
        <f>if(or(Z$3="Multiple Choice",Z$3="Reading"), if(left(Input!Z49,1)=Input!Z$4,1,0),if(Z$3="Vocab", if(Input!Z49=Input!Z$4,1,0),Input!Z49))</f>
        <v/>
      </c>
    </row>
    <row r="50">
      <c r="D50" s="1">
        <f>if(and(E50&gt;=Input!$C$11,E50&lt;=Input!$C$13,not(F50="")),1,0)</f>
        <v>0</v>
      </c>
      <c r="E50" s="11" t="str">
        <f>Input!E50</f>
        <v/>
      </c>
      <c r="F50" s="1" t="str">
        <f>Input!F50</f>
        <v/>
      </c>
      <c r="G50" s="1">
        <f>if(or(G$3="Multiple Choice",G$3="Reading"), if(left(Input!G50,1)=Input!G$4,1,0),if(G$3="Vocab", if(Input!G50=Input!G$4,1,0),Input!G50))</f>
        <v>0</v>
      </c>
      <c r="H50" s="1">
        <f>if(or(H$3="Multiple Choice",H$3="Reading"), if(left(Input!H50,1)=Input!H$4,1,0),if(H$3="Vocab", if(Input!H50=Input!H$4,1,0),Input!H50))</f>
        <v>0</v>
      </c>
      <c r="I50" s="1" t="str">
        <f>if(or(I$3="Multiple Choice",I$3="Reading"), if(left(Input!I50,1)=Input!I$4,1,0),if(I$3="Vocab", if(Input!I50=Input!I$4,1,0),Input!I50))</f>
        <v/>
      </c>
      <c r="J50" s="1">
        <f>if(or(J$3="Multiple Choice",J$3="Reading"), if(left(Input!J50,1)=Input!J$4,1,0),if(J$3="Vocab", if(Input!J50=Input!J$4,1,0),Input!J50))</f>
        <v>0</v>
      </c>
      <c r="K50" s="1" t="str">
        <f>if(or(K$3="Multiple Choice",K$3="Reading"), if(left(Input!K50,1)=Input!K$4,1,0),if(K$3="Vocab", if(Input!K50=Input!K$4,1,0),Input!K50))</f>
        <v/>
      </c>
      <c r="L50" s="1" t="str">
        <f>if(or(L$3="Multiple Choice",L$3="Reading"), if(left(Input!L50,1)=Input!L$4,1,0),if(L$3="Vocab", if(Input!L50=Input!L$4,1,0),Input!L50))</f>
        <v/>
      </c>
      <c r="M50" s="1" t="str">
        <f>if(or(M$3="Multiple Choice",M$3="Reading"), if(left(Input!M50,1)=Input!M$4,1,0),if(M$3="Vocab", if(Input!M50=Input!M$4,1,0),Input!M50))</f>
        <v/>
      </c>
      <c r="N50" s="1" t="str">
        <f>if(or(N$3="Multiple Choice",N$3="Reading"), if(left(Input!N50,1)=Input!N$4,1,0),if(N$3="Vocab", if(Input!N50=Input!N$4,1,0),Input!N50))</f>
        <v/>
      </c>
      <c r="O50" s="1" t="str">
        <f>if(or(O$3="Multiple Choice",O$3="Reading"), if(left(Input!O50,1)=Input!O$4,1,0),if(O$3="Vocab", if(Input!O50=Input!O$4,1,0),Input!O50))</f>
        <v/>
      </c>
      <c r="P50" s="1" t="str">
        <f>if(or(P$3="Multiple Choice",P$3="Reading"), if(left(Input!P50,1)=Input!P$4,1,0),if(P$3="Vocab", if(Input!P50=Input!P$4,1,0),Input!P50))</f>
        <v/>
      </c>
      <c r="Q50" s="1" t="str">
        <f>if(or(Q$3="Multiple Choice",Q$3="Reading"), if(left(Input!Q50,1)=Input!Q$4,1,0),if(Q$3="Vocab", if(Input!Q50=Input!Q$4,1,0),Input!Q50))</f>
        <v/>
      </c>
      <c r="R50" s="1" t="str">
        <f>if(or(R$3="Multiple Choice",R$3="Reading"), if(left(Input!R50,1)=Input!R$4,1,0),if(R$3="Vocab", if(Input!R50=Input!R$4,1,0),Input!R50))</f>
        <v/>
      </c>
      <c r="S50" s="1" t="str">
        <f>if(or(S$3="Multiple Choice",S$3="Reading"), if(left(Input!S50,1)=Input!S$4,1,0),if(S$3="Vocab", if(Input!S50=Input!S$4,1,0),Input!S50))</f>
        <v/>
      </c>
      <c r="T50" s="1" t="str">
        <f>if(or(T$3="Multiple Choice",T$3="Reading"), if(left(Input!T50,1)=Input!T$4,1,0),if(T$3="Vocab", if(Input!T50=Input!T$4,1,0),Input!T50))</f>
        <v/>
      </c>
      <c r="U50" s="1" t="str">
        <f>if(or(U$3="Multiple Choice",U$3="Reading"), if(left(Input!U50,1)=Input!U$4,1,0),if(U$3="Vocab", if(Input!U50=Input!U$4,1,0),Input!U50))</f>
        <v/>
      </c>
      <c r="V50" s="1" t="str">
        <f>if(or(V$3="Multiple Choice",V$3="Reading"), if(left(Input!V50,1)=Input!V$4,1,0),if(V$3="Vocab", if(Input!V50=Input!V$4,1,0),Input!V50))</f>
        <v/>
      </c>
      <c r="W50" s="1" t="str">
        <f>if(or(W$3="Multiple Choice",W$3="Reading"), if(left(Input!W50,1)=Input!W$4,1,0),if(W$3="Vocab", if(Input!W50=Input!W$4,1,0),Input!W50))</f>
        <v/>
      </c>
      <c r="X50" s="1" t="str">
        <f>if(or(X$3="Multiple Choice",X$3="Reading"), if(left(Input!X50,1)=Input!X$4,1,0),if(X$3="Vocab", if(Input!X50=Input!X$4,1,0),Input!X50))</f>
        <v/>
      </c>
      <c r="Y50" s="1" t="str">
        <f>if(or(Y$3="Multiple Choice",Y$3="Reading"), if(left(Input!Y50,1)=Input!Y$4,1,0),if(Y$3="Vocab", if(Input!Y50=Input!Y$4,1,0),Input!Y50))</f>
        <v/>
      </c>
      <c r="Z50" s="1" t="str">
        <f>if(or(Z$3="Multiple Choice",Z$3="Reading"), if(left(Input!Z50,1)=Input!Z$4,1,0),if(Z$3="Vocab", if(Input!Z50=Input!Z$4,1,0),Input!Z50))</f>
        <v/>
      </c>
    </row>
    <row r="51">
      <c r="D51" s="1">
        <f>if(and(E51&gt;=Input!$C$11,E51&lt;=Input!$C$13,not(F51="")),1,0)</f>
        <v>0</v>
      </c>
      <c r="E51" s="11" t="str">
        <f>Input!E51</f>
        <v/>
      </c>
      <c r="F51" s="1" t="str">
        <f>Input!F51</f>
        <v/>
      </c>
      <c r="G51" s="1">
        <f>if(or(G$3="Multiple Choice",G$3="Reading"), if(left(Input!G51,1)=Input!G$4,1,0),if(G$3="Vocab", if(Input!G51=Input!G$4,1,0),Input!G51))</f>
        <v>0</v>
      </c>
      <c r="H51" s="1">
        <f>if(or(H$3="Multiple Choice",H$3="Reading"), if(left(Input!H51,1)=Input!H$4,1,0),if(H$3="Vocab", if(Input!H51=Input!H$4,1,0),Input!H51))</f>
        <v>0</v>
      </c>
      <c r="I51" s="1" t="str">
        <f>if(or(I$3="Multiple Choice",I$3="Reading"), if(left(Input!I51,1)=Input!I$4,1,0),if(I$3="Vocab", if(Input!I51=Input!I$4,1,0),Input!I51))</f>
        <v/>
      </c>
      <c r="J51" s="1">
        <f>if(or(J$3="Multiple Choice",J$3="Reading"), if(left(Input!J51,1)=Input!J$4,1,0),if(J$3="Vocab", if(Input!J51=Input!J$4,1,0),Input!J51))</f>
        <v>0</v>
      </c>
      <c r="K51" s="1" t="str">
        <f>if(or(K$3="Multiple Choice",K$3="Reading"), if(left(Input!K51,1)=Input!K$4,1,0),if(K$3="Vocab", if(Input!K51=Input!K$4,1,0),Input!K51))</f>
        <v/>
      </c>
      <c r="L51" s="1" t="str">
        <f>if(or(L$3="Multiple Choice",L$3="Reading"), if(left(Input!L51,1)=Input!L$4,1,0),if(L$3="Vocab", if(Input!L51=Input!L$4,1,0),Input!L51))</f>
        <v/>
      </c>
      <c r="M51" s="1" t="str">
        <f>if(or(M$3="Multiple Choice",M$3="Reading"), if(left(Input!M51,1)=Input!M$4,1,0),if(M$3="Vocab", if(Input!M51=Input!M$4,1,0),Input!M51))</f>
        <v/>
      </c>
      <c r="N51" s="1" t="str">
        <f>if(or(N$3="Multiple Choice",N$3="Reading"), if(left(Input!N51,1)=Input!N$4,1,0),if(N$3="Vocab", if(Input!N51=Input!N$4,1,0),Input!N51))</f>
        <v/>
      </c>
      <c r="O51" s="1" t="str">
        <f>if(or(O$3="Multiple Choice",O$3="Reading"), if(left(Input!O51,1)=Input!O$4,1,0),if(O$3="Vocab", if(Input!O51=Input!O$4,1,0),Input!O51))</f>
        <v/>
      </c>
      <c r="P51" s="1" t="str">
        <f>if(or(P$3="Multiple Choice",P$3="Reading"), if(left(Input!P51,1)=Input!P$4,1,0),if(P$3="Vocab", if(Input!P51=Input!P$4,1,0),Input!P51))</f>
        <v/>
      </c>
      <c r="Q51" s="1" t="str">
        <f>if(or(Q$3="Multiple Choice",Q$3="Reading"), if(left(Input!Q51,1)=Input!Q$4,1,0),if(Q$3="Vocab", if(Input!Q51=Input!Q$4,1,0),Input!Q51))</f>
        <v/>
      </c>
      <c r="R51" s="1" t="str">
        <f>if(or(R$3="Multiple Choice",R$3="Reading"), if(left(Input!R51,1)=Input!R$4,1,0),if(R$3="Vocab", if(Input!R51=Input!R$4,1,0),Input!R51))</f>
        <v/>
      </c>
      <c r="S51" s="1" t="str">
        <f>if(or(S$3="Multiple Choice",S$3="Reading"), if(left(Input!S51,1)=Input!S$4,1,0),if(S$3="Vocab", if(Input!S51=Input!S$4,1,0),Input!S51))</f>
        <v/>
      </c>
      <c r="T51" s="1" t="str">
        <f>if(or(T$3="Multiple Choice",T$3="Reading"), if(left(Input!T51,1)=Input!T$4,1,0),if(T$3="Vocab", if(Input!T51=Input!T$4,1,0),Input!T51))</f>
        <v/>
      </c>
      <c r="U51" s="1" t="str">
        <f>if(or(U$3="Multiple Choice",U$3="Reading"), if(left(Input!U51,1)=Input!U$4,1,0),if(U$3="Vocab", if(Input!U51=Input!U$4,1,0),Input!U51))</f>
        <v/>
      </c>
      <c r="V51" s="1" t="str">
        <f>if(or(V$3="Multiple Choice",V$3="Reading"), if(left(Input!V51,1)=Input!V$4,1,0),if(V$3="Vocab", if(Input!V51=Input!V$4,1,0),Input!V51))</f>
        <v/>
      </c>
      <c r="W51" s="1" t="str">
        <f>if(or(W$3="Multiple Choice",W$3="Reading"), if(left(Input!W51,1)=Input!W$4,1,0),if(W$3="Vocab", if(Input!W51=Input!W$4,1,0),Input!W51))</f>
        <v/>
      </c>
      <c r="X51" s="1" t="str">
        <f>if(or(X$3="Multiple Choice",X$3="Reading"), if(left(Input!X51,1)=Input!X$4,1,0),if(X$3="Vocab", if(Input!X51=Input!X$4,1,0),Input!X51))</f>
        <v/>
      </c>
      <c r="Y51" s="1" t="str">
        <f>if(or(Y$3="Multiple Choice",Y$3="Reading"), if(left(Input!Y51,1)=Input!Y$4,1,0),if(Y$3="Vocab", if(Input!Y51=Input!Y$4,1,0),Input!Y51))</f>
        <v/>
      </c>
      <c r="Z51" s="1" t="str">
        <f>if(or(Z$3="Multiple Choice",Z$3="Reading"), if(left(Input!Z51,1)=Input!Z$4,1,0),if(Z$3="Vocab", if(Input!Z51=Input!Z$4,1,0),Input!Z51))</f>
        <v/>
      </c>
    </row>
    <row r="52">
      <c r="D52" s="1">
        <f>if(and(E52&gt;=Input!$C$11,E52&lt;=Input!$C$13,not(F52="")),1,0)</f>
        <v>0</v>
      </c>
      <c r="E52" s="11" t="str">
        <f>Input!E52</f>
        <v/>
      </c>
      <c r="F52" s="1" t="str">
        <f>Input!F52</f>
        <v/>
      </c>
      <c r="G52" s="1">
        <f>if(or(G$3="Multiple Choice",G$3="Reading"), if(left(Input!G52,1)=Input!G$4,1,0),if(G$3="Vocab", if(Input!G52=Input!G$4,1,0),Input!G52))</f>
        <v>0</v>
      </c>
      <c r="H52" s="1">
        <f>if(or(H$3="Multiple Choice",H$3="Reading"), if(left(Input!H52,1)=Input!H$4,1,0),if(H$3="Vocab", if(Input!H52=Input!H$4,1,0),Input!H52))</f>
        <v>0</v>
      </c>
      <c r="I52" s="1" t="str">
        <f>if(or(I$3="Multiple Choice",I$3="Reading"), if(left(Input!I52,1)=Input!I$4,1,0),if(I$3="Vocab", if(Input!I52=Input!I$4,1,0),Input!I52))</f>
        <v/>
      </c>
      <c r="J52" s="1">
        <f>if(or(J$3="Multiple Choice",J$3="Reading"), if(left(Input!J52,1)=Input!J$4,1,0),if(J$3="Vocab", if(Input!J52=Input!J$4,1,0),Input!J52))</f>
        <v>0</v>
      </c>
      <c r="K52" s="1" t="str">
        <f>if(or(K$3="Multiple Choice",K$3="Reading"), if(left(Input!K52,1)=Input!K$4,1,0),if(K$3="Vocab", if(Input!K52=Input!K$4,1,0),Input!K52))</f>
        <v/>
      </c>
      <c r="L52" s="1" t="str">
        <f>if(or(L$3="Multiple Choice",L$3="Reading"), if(left(Input!L52,1)=Input!L$4,1,0),if(L$3="Vocab", if(Input!L52=Input!L$4,1,0),Input!L52))</f>
        <v/>
      </c>
      <c r="M52" s="1" t="str">
        <f>if(or(M$3="Multiple Choice",M$3="Reading"), if(left(Input!M52,1)=Input!M$4,1,0),if(M$3="Vocab", if(Input!M52=Input!M$4,1,0),Input!M52))</f>
        <v/>
      </c>
      <c r="N52" s="1" t="str">
        <f>if(or(N$3="Multiple Choice",N$3="Reading"), if(left(Input!N52,1)=Input!N$4,1,0),if(N$3="Vocab", if(Input!N52=Input!N$4,1,0),Input!N52))</f>
        <v/>
      </c>
      <c r="O52" s="1" t="str">
        <f>if(or(O$3="Multiple Choice",O$3="Reading"), if(left(Input!O52,1)=Input!O$4,1,0),if(O$3="Vocab", if(Input!O52=Input!O$4,1,0),Input!O52))</f>
        <v/>
      </c>
      <c r="P52" s="1" t="str">
        <f>if(or(P$3="Multiple Choice",P$3="Reading"), if(left(Input!P52,1)=Input!P$4,1,0),if(P$3="Vocab", if(Input!P52=Input!P$4,1,0),Input!P52))</f>
        <v/>
      </c>
      <c r="Q52" s="1" t="str">
        <f>if(or(Q$3="Multiple Choice",Q$3="Reading"), if(left(Input!Q52,1)=Input!Q$4,1,0),if(Q$3="Vocab", if(Input!Q52=Input!Q$4,1,0),Input!Q52))</f>
        <v/>
      </c>
      <c r="R52" s="1" t="str">
        <f>if(or(R$3="Multiple Choice",R$3="Reading"), if(left(Input!R52,1)=Input!R$4,1,0),if(R$3="Vocab", if(Input!R52=Input!R$4,1,0),Input!R52))</f>
        <v/>
      </c>
      <c r="S52" s="1" t="str">
        <f>if(or(S$3="Multiple Choice",S$3="Reading"), if(left(Input!S52,1)=Input!S$4,1,0),if(S$3="Vocab", if(Input!S52=Input!S$4,1,0),Input!S52))</f>
        <v/>
      </c>
      <c r="T52" s="1" t="str">
        <f>if(or(T$3="Multiple Choice",T$3="Reading"), if(left(Input!T52,1)=Input!T$4,1,0),if(T$3="Vocab", if(Input!T52=Input!T$4,1,0),Input!T52))</f>
        <v/>
      </c>
      <c r="U52" s="1" t="str">
        <f>if(or(U$3="Multiple Choice",U$3="Reading"), if(left(Input!U52,1)=Input!U$4,1,0),if(U$3="Vocab", if(Input!U52=Input!U$4,1,0),Input!U52))</f>
        <v/>
      </c>
      <c r="V52" s="1" t="str">
        <f>if(or(V$3="Multiple Choice",V$3="Reading"), if(left(Input!V52,1)=Input!V$4,1,0),if(V$3="Vocab", if(Input!V52=Input!V$4,1,0),Input!V52))</f>
        <v/>
      </c>
      <c r="W52" s="1" t="str">
        <f>if(or(W$3="Multiple Choice",W$3="Reading"), if(left(Input!W52,1)=Input!W$4,1,0),if(W$3="Vocab", if(Input!W52=Input!W$4,1,0),Input!W52))</f>
        <v/>
      </c>
      <c r="X52" s="1" t="str">
        <f>if(or(X$3="Multiple Choice",X$3="Reading"), if(left(Input!X52,1)=Input!X$4,1,0),if(X$3="Vocab", if(Input!X52=Input!X$4,1,0),Input!X52))</f>
        <v/>
      </c>
      <c r="Y52" s="1" t="str">
        <f>if(or(Y$3="Multiple Choice",Y$3="Reading"), if(left(Input!Y52,1)=Input!Y$4,1,0),if(Y$3="Vocab", if(Input!Y52=Input!Y$4,1,0),Input!Y52))</f>
        <v/>
      </c>
      <c r="Z52" s="1" t="str">
        <f>if(or(Z$3="Multiple Choice",Z$3="Reading"), if(left(Input!Z52,1)=Input!Z$4,1,0),if(Z$3="Vocab", if(Input!Z52=Input!Z$4,1,0),Input!Z52))</f>
        <v/>
      </c>
    </row>
    <row r="53">
      <c r="D53" s="1">
        <f>if(and(E53&gt;=Input!$C$11,E53&lt;=Input!$C$13,not(F53="")),1,0)</f>
        <v>0</v>
      </c>
      <c r="E53" s="11" t="str">
        <f>Input!E53</f>
        <v/>
      </c>
      <c r="F53" s="1" t="str">
        <f>Input!F53</f>
        <v/>
      </c>
      <c r="G53" s="1">
        <f>if(or(G$3="Multiple Choice",G$3="Reading"), if(left(Input!G53,1)=Input!G$4,1,0),if(G$3="Vocab", if(Input!G53=Input!G$4,1,0),Input!G53))</f>
        <v>0</v>
      </c>
      <c r="H53" s="1">
        <f>if(or(H$3="Multiple Choice",H$3="Reading"), if(left(Input!H53,1)=Input!H$4,1,0),if(H$3="Vocab", if(Input!H53=Input!H$4,1,0),Input!H53))</f>
        <v>0</v>
      </c>
      <c r="I53" s="1" t="str">
        <f>if(or(I$3="Multiple Choice",I$3="Reading"), if(left(Input!I53,1)=Input!I$4,1,0),if(I$3="Vocab", if(Input!I53=Input!I$4,1,0),Input!I53))</f>
        <v/>
      </c>
      <c r="J53" s="1">
        <f>if(or(J$3="Multiple Choice",J$3="Reading"), if(left(Input!J53,1)=Input!J$4,1,0),if(J$3="Vocab", if(Input!J53=Input!J$4,1,0),Input!J53))</f>
        <v>0</v>
      </c>
      <c r="K53" s="1" t="str">
        <f>if(or(K$3="Multiple Choice",K$3="Reading"), if(left(Input!K53,1)=Input!K$4,1,0),if(K$3="Vocab", if(Input!K53=Input!K$4,1,0),Input!K53))</f>
        <v/>
      </c>
      <c r="L53" s="1" t="str">
        <f>if(or(L$3="Multiple Choice",L$3="Reading"), if(left(Input!L53,1)=Input!L$4,1,0),if(L$3="Vocab", if(Input!L53=Input!L$4,1,0),Input!L53))</f>
        <v/>
      </c>
      <c r="M53" s="1" t="str">
        <f>if(or(M$3="Multiple Choice",M$3="Reading"), if(left(Input!M53,1)=Input!M$4,1,0),if(M$3="Vocab", if(Input!M53=Input!M$4,1,0),Input!M53))</f>
        <v/>
      </c>
      <c r="N53" s="1" t="str">
        <f>if(or(N$3="Multiple Choice",N$3="Reading"), if(left(Input!N53,1)=Input!N$4,1,0),if(N$3="Vocab", if(Input!N53=Input!N$4,1,0),Input!N53))</f>
        <v/>
      </c>
      <c r="O53" s="1" t="str">
        <f>if(or(O$3="Multiple Choice",O$3="Reading"), if(left(Input!O53,1)=Input!O$4,1,0),if(O$3="Vocab", if(Input!O53=Input!O$4,1,0),Input!O53))</f>
        <v/>
      </c>
      <c r="P53" s="1" t="str">
        <f>if(or(P$3="Multiple Choice",P$3="Reading"), if(left(Input!P53,1)=Input!P$4,1,0),if(P$3="Vocab", if(Input!P53=Input!P$4,1,0),Input!P53))</f>
        <v/>
      </c>
      <c r="Q53" s="1" t="str">
        <f>if(or(Q$3="Multiple Choice",Q$3="Reading"), if(left(Input!Q53,1)=Input!Q$4,1,0),if(Q$3="Vocab", if(Input!Q53=Input!Q$4,1,0),Input!Q53))</f>
        <v/>
      </c>
      <c r="R53" s="1" t="str">
        <f>if(or(R$3="Multiple Choice",R$3="Reading"), if(left(Input!R53,1)=Input!R$4,1,0),if(R$3="Vocab", if(Input!R53=Input!R$4,1,0),Input!R53))</f>
        <v/>
      </c>
      <c r="S53" s="1" t="str">
        <f>if(or(S$3="Multiple Choice",S$3="Reading"), if(left(Input!S53,1)=Input!S$4,1,0),if(S$3="Vocab", if(Input!S53=Input!S$4,1,0),Input!S53))</f>
        <v/>
      </c>
      <c r="T53" s="1" t="str">
        <f>if(or(T$3="Multiple Choice",T$3="Reading"), if(left(Input!T53,1)=Input!T$4,1,0),if(T$3="Vocab", if(Input!T53=Input!T$4,1,0),Input!T53))</f>
        <v/>
      </c>
      <c r="U53" s="1" t="str">
        <f>if(or(U$3="Multiple Choice",U$3="Reading"), if(left(Input!U53,1)=Input!U$4,1,0),if(U$3="Vocab", if(Input!U53=Input!U$4,1,0),Input!U53))</f>
        <v/>
      </c>
      <c r="V53" s="1" t="str">
        <f>if(or(V$3="Multiple Choice",V$3="Reading"), if(left(Input!V53,1)=Input!V$4,1,0),if(V$3="Vocab", if(Input!V53=Input!V$4,1,0),Input!V53))</f>
        <v/>
      </c>
      <c r="W53" s="1" t="str">
        <f>if(or(W$3="Multiple Choice",W$3="Reading"), if(left(Input!W53,1)=Input!W$4,1,0),if(W$3="Vocab", if(Input!W53=Input!W$4,1,0),Input!W53))</f>
        <v/>
      </c>
      <c r="X53" s="1" t="str">
        <f>if(or(X$3="Multiple Choice",X$3="Reading"), if(left(Input!X53,1)=Input!X$4,1,0),if(X$3="Vocab", if(Input!X53=Input!X$4,1,0),Input!X53))</f>
        <v/>
      </c>
      <c r="Y53" s="1" t="str">
        <f>if(or(Y$3="Multiple Choice",Y$3="Reading"), if(left(Input!Y53,1)=Input!Y$4,1,0),if(Y$3="Vocab", if(Input!Y53=Input!Y$4,1,0),Input!Y53))</f>
        <v/>
      </c>
      <c r="Z53" s="1" t="str">
        <f>if(or(Z$3="Multiple Choice",Z$3="Reading"), if(left(Input!Z53,1)=Input!Z$4,1,0),if(Z$3="Vocab", if(Input!Z53=Input!Z$4,1,0),Input!Z53))</f>
        <v/>
      </c>
    </row>
    <row r="54">
      <c r="D54" s="1">
        <f>if(and(E54&gt;=Input!$C$11,E54&lt;=Input!$C$13,not(F54="")),1,0)</f>
        <v>0</v>
      </c>
      <c r="E54" s="11" t="str">
        <f>Input!E54</f>
        <v/>
      </c>
      <c r="F54" s="1" t="str">
        <f>Input!F54</f>
        <v/>
      </c>
      <c r="G54" s="1">
        <f>if(or(G$3="Multiple Choice",G$3="Reading"), if(left(Input!G54,1)=Input!G$4,1,0),if(G$3="Vocab", if(Input!G54=Input!G$4,1,0),Input!G54))</f>
        <v>0</v>
      </c>
      <c r="H54" s="1">
        <f>if(or(H$3="Multiple Choice",H$3="Reading"), if(left(Input!H54,1)=Input!H$4,1,0),if(H$3="Vocab", if(Input!H54=Input!H$4,1,0),Input!H54))</f>
        <v>0</v>
      </c>
      <c r="I54" s="1" t="str">
        <f>if(or(I$3="Multiple Choice",I$3="Reading"), if(left(Input!I54,1)=Input!I$4,1,0),if(I$3="Vocab", if(Input!I54=Input!I$4,1,0),Input!I54))</f>
        <v/>
      </c>
      <c r="J54" s="1">
        <f>if(or(J$3="Multiple Choice",J$3="Reading"), if(left(Input!J54,1)=Input!J$4,1,0),if(J$3="Vocab", if(Input!J54=Input!J$4,1,0),Input!J54))</f>
        <v>0</v>
      </c>
      <c r="K54" s="1" t="str">
        <f>if(or(K$3="Multiple Choice",K$3="Reading"), if(left(Input!K54,1)=Input!K$4,1,0),if(K$3="Vocab", if(Input!K54=Input!K$4,1,0),Input!K54))</f>
        <v/>
      </c>
      <c r="L54" s="1" t="str">
        <f>if(or(L$3="Multiple Choice",L$3="Reading"), if(left(Input!L54,1)=Input!L$4,1,0),if(L$3="Vocab", if(Input!L54=Input!L$4,1,0),Input!L54))</f>
        <v/>
      </c>
      <c r="M54" s="1" t="str">
        <f>if(or(M$3="Multiple Choice",M$3="Reading"), if(left(Input!M54,1)=Input!M$4,1,0),if(M$3="Vocab", if(Input!M54=Input!M$4,1,0),Input!M54))</f>
        <v/>
      </c>
      <c r="N54" s="1" t="str">
        <f>if(or(N$3="Multiple Choice",N$3="Reading"), if(left(Input!N54,1)=Input!N$4,1,0),if(N$3="Vocab", if(Input!N54=Input!N$4,1,0),Input!N54))</f>
        <v/>
      </c>
      <c r="O54" s="1" t="str">
        <f>if(or(O$3="Multiple Choice",O$3="Reading"), if(left(Input!O54,1)=Input!O$4,1,0),if(O$3="Vocab", if(Input!O54=Input!O$4,1,0),Input!O54))</f>
        <v/>
      </c>
      <c r="P54" s="1" t="str">
        <f>if(or(P$3="Multiple Choice",P$3="Reading"), if(left(Input!P54,1)=Input!P$4,1,0),if(P$3="Vocab", if(Input!P54=Input!P$4,1,0),Input!P54))</f>
        <v/>
      </c>
      <c r="Q54" s="1" t="str">
        <f>if(or(Q$3="Multiple Choice",Q$3="Reading"), if(left(Input!Q54,1)=Input!Q$4,1,0),if(Q$3="Vocab", if(Input!Q54=Input!Q$4,1,0),Input!Q54))</f>
        <v/>
      </c>
      <c r="R54" s="1" t="str">
        <f>if(or(R$3="Multiple Choice",R$3="Reading"), if(left(Input!R54,1)=Input!R$4,1,0),if(R$3="Vocab", if(Input!R54=Input!R$4,1,0),Input!R54))</f>
        <v/>
      </c>
      <c r="S54" s="1" t="str">
        <f>if(or(S$3="Multiple Choice",S$3="Reading"), if(left(Input!S54,1)=Input!S$4,1,0),if(S$3="Vocab", if(Input!S54=Input!S$4,1,0),Input!S54))</f>
        <v/>
      </c>
      <c r="T54" s="1" t="str">
        <f>if(or(T$3="Multiple Choice",T$3="Reading"), if(left(Input!T54,1)=Input!T$4,1,0),if(T$3="Vocab", if(Input!T54=Input!T$4,1,0),Input!T54))</f>
        <v/>
      </c>
      <c r="U54" s="1" t="str">
        <f>if(or(U$3="Multiple Choice",U$3="Reading"), if(left(Input!U54,1)=Input!U$4,1,0),if(U$3="Vocab", if(Input!U54=Input!U$4,1,0),Input!U54))</f>
        <v/>
      </c>
      <c r="V54" s="1" t="str">
        <f>if(or(V$3="Multiple Choice",V$3="Reading"), if(left(Input!V54,1)=Input!V$4,1,0),if(V$3="Vocab", if(Input!V54=Input!V$4,1,0),Input!V54))</f>
        <v/>
      </c>
      <c r="W54" s="1" t="str">
        <f>if(or(W$3="Multiple Choice",W$3="Reading"), if(left(Input!W54,1)=Input!W$4,1,0),if(W$3="Vocab", if(Input!W54=Input!W$4,1,0),Input!W54))</f>
        <v/>
      </c>
      <c r="X54" s="1" t="str">
        <f>if(or(X$3="Multiple Choice",X$3="Reading"), if(left(Input!X54,1)=Input!X$4,1,0),if(X$3="Vocab", if(Input!X54=Input!X$4,1,0),Input!X54))</f>
        <v/>
      </c>
      <c r="Y54" s="1" t="str">
        <f>if(or(Y$3="Multiple Choice",Y$3="Reading"), if(left(Input!Y54,1)=Input!Y$4,1,0),if(Y$3="Vocab", if(Input!Y54=Input!Y$4,1,0),Input!Y54))</f>
        <v/>
      </c>
      <c r="Z54" s="1" t="str">
        <f>if(or(Z$3="Multiple Choice",Z$3="Reading"), if(left(Input!Z54,1)=Input!Z$4,1,0),if(Z$3="Vocab", if(Input!Z54=Input!Z$4,1,0),Input!Z54))</f>
        <v/>
      </c>
    </row>
    <row r="55">
      <c r="D55" s="1">
        <f>if(and(E55&gt;=Input!$C$11,E55&lt;=Input!$C$13,not(F55="")),1,0)</f>
        <v>0</v>
      </c>
      <c r="E55" s="11" t="str">
        <f>Input!E55</f>
        <v/>
      </c>
      <c r="F55" s="1" t="str">
        <f>Input!F55</f>
        <v/>
      </c>
      <c r="G55" s="1">
        <f>if(or(G$3="Multiple Choice",G$3="Reading"), if(left(Input!G55,1)=Input!G$4,1,0),if(G$3="Vocab", if(Input!G55=Input!G$4,1,0),Input!G55))</f>
        <v>0</v>
      </c>
      <c r="H55" s="1">
        <f>if(or(H$3="Multiple Choice",H$3="Reading"), if(left(Input!H55,1)=Input!H$4,1,0),if(H$3="Vocab", if(Input!H55=Input!H$4,1,0),Input!H55))</f>
        <v>0</v>
      </c>
      <c r="I55" s="1" t="str">
        <f>if(or(I$3="Multiple Choice",I$3="Reading"), if(left(Input!I55,1)=Input!I$4,1,0),if(I$3="Vocab", if(Input!I55=Input!I$4,1,0),Input!I55))</f>
        <v/>
      </c>
      <c r="J55" s="1">
        <f>if(or(J$3="Multiple Choice",J$3="Reading"), if(left(Input!J55,1)=Input!J$4,1,0),if(J$3="Vocab", if(Input!J55=Input!J$4,1,0),Input!J55))</f>
        <v>0</v>
      </c>
      <c r="K55" s="1" t="str">
        <f>if(or(K$3="Multiple Choice",K$3="Reading"), if(left(Input!K55,1)=Input!K$4,1,0),if(K$3="Vocab", if(Input!K55=Input!K$4,1,0),Input!K55))</f>
        <v/>
      </c>
      <c r="L55" s="1" t="str">
        <f>if(or(L$3="Multiple Choice",L$3="Reading"), if(left(Input!L55,1)=Input!L$4,1,0),if(L$3="Vocab", if(Input!L55=Input!L$4,1,0),Input!L55))</f>
        <v/>
      </c>
      <c r="M55" s="1" t="str">
        <f>if(or(M$3="Multiple Choice",M$3="Reading"), if(left(Input!M55,1)=Input!M$4,1,0),if(M$3="Vocab", if(Input!M55=Input!M$4,1,0),Input!M55))</f>
        <v/>
      </c>
      <c r="N55" s="1" t="str">
        <f>if(or(N$3="Multiple Choice",N$3="Reading"), if(left(Input!N55,1)=Input!N$4,1,0),if(N$3="Vocab", if(Input!N55=Input!N$4,1,0),Input!N55))</f>
        <v/>
      </c>
      <c r="O55" s="1" t="str">
        <f>if(or(O$3="Multiple Choice",O$3="Reading"), if(left(Input!O55,1)=Input!O$4,1,0),if(O$3="Vocab", if(Input!O55=Input!O$4,1,0),Input!O55))</f>
        <v/>
      </c>
      <c r="P55" s="1" t="str">
        <f>if(or(P$3="Multiple Choice",P$3="Reading"), if(left(Input!P55,1)=Input!P$4,1,0),if(P$3="Vocab", if(Input!P55=Input!P$4,1,0),Input!P55))</f>
        <v/>
      </c>
      <c r="Q55" s="1" t="str">
        <f>if(or(Q$3="Multiple Choice",Q$3="Reading"), if(left(Input!Q55,1)=Input!Q$4,1,0),if(Q$3="Vocab", if(Input!Q55=Input!Q$4,1,0),Input!Q55))</f>
        <v/>
      </c>
      <c r="R55" s="1" t="str">
        <f>if(or(R$3="Multiple Choice",R$3="Reading"), if(left(Input!R55,1)=Input!R$4,1,0),if(R$3="Vocab", if(Input!R55=Input!R$4,1,0),Input!R55))</f>
        <v/>
      </c>
      <c r="S55" s="1" t="str">
        <f>if(or(S$3="Multiple Choice",S$3="Reading"), if(left(Input!S55,1)=Input!S$4,1,0),if(S$3="Vocab", if(Input!S55=Input!S$4,1,0),Input!S55))</f>
        <v/>
      </c>
      <c r="T55" s="1" t="str">
        <f>if(or(T$3="Multiple Choice",T$3="Reading"), if(left(Input!T55,1)=Input!T$4,1,0),if(T$3="Vocab", if(Input!T55=Input!T$4,1,0),Input!T55))</f>
        <v/>
      </c>
      <c r="U55" s="1" t="str">
        <f>if(or(U$3="Multiple Choice",U$3="Reading"), if(left(Input!U55,1)=Input!U$4,1,0),if(U$3="Vocab", if(Input!U55=Input!U$4,1,0),Input!U55))</f>
        <v/>
      </c>
      <c r="V55" s="1" t="str">
        <f>if(or(V$3="Multiple Choice",V$3="Reading"), if(left(Input!V55,1)=Input!V$4,1,0),if(V$3="Vocab", if(Input!V55=Input!V$4,1,0),Input!V55))</f>
        <v/>
      </c>
      <c r="W55" s="1" t="str">
        <f>if(or(W$3="Multiple Choice",W$3="Reading"), if(left(Input!W55,1)=Input!W$4,1,0),if(W$3="Vocab", if(Input!W55=Input!W$4,1,0),Input!W55))</f>
        <v/>
      </c>
      <c r="X55" s="1" t="str">
        <f>if(or(X$3="Multiple Choice",X$3="Reading"), if(left(Input!X55,1)=Input!X$4,1,0),if(X$3="Vocab", if(Input!X55=Input!X$4,1,0),Input!X55))</f>
        <v/>
      </c>
      <c r="Y55" s="1" t="str">
        <f>if(or(Y$3="Multiple Choice",Y$3="Reading"), if(left(Input!Y55,1)=Input!Y$4,1,0),if(Y$3="Vocab", if(Input!Y55=Input!Y$4,1,0),Input!Y55))</f>
        <v/>
      </c>
      <c r="Z55" s="1" t="str">
        <f>if(or(Z$3="Multiple Choice",Z$3="Reading"), if(left(Input!Z55,1)=Input!Z$4,1,0),if(Z$3="Vocab", if(Input!Z55=Input!Z$4,1,0),Input!Z55))</f>
        <v/>
      </c>
    </row>
    <row r="56">
      <c r="D56" s="1">
        <f>if(and(E56&gt;=Input!$C$11,E56&lt;=Input!$C$13,not(F56="")),1,0)</f>
        <v>0</v>
      </c>
      <c r="E56" s="11" t="str">
        <f>Input!E56</f>
        <v/>
      </c>
      <c r="F56" s="1" t="str">
        <f>Input!F56</f>
        <v/>
      </c>
      <c r="G56" s="1">
        <f>if(or(G$3="Multiple Choice",G$3="Reading"), if(left(Input!G56,1)=Input!G$4,1,0),if(G$3="Vocab", if(Input!G56=Input!G$4,1,0),Input!G56))</f>
        <v>0</v>
      </c>
      <c r="H56" s="1">
        <f>if(or(H$3="Multiple Choice",H$3="Reading"), if(left(Input!H56,1)=Input!H$4,1,0),if(H$3="Vocab", if(Input!H56=Input!H$4,1,0),Input!H56))</f>
        <v>0</v>
      </c>
      <c r="I56" s="1" t="str">
        <f>if(or(I$3="Multiple Choice",I$3="Reading"), if(left(Input!I56,1)=Input!I$4,1,0),if(I$3="Vocab", if(Input!I56=Input!I$4,1,0),Input!I56))</f>
        <v/>
      </c>
      <c r="J56" s="1">
        <f>if(or(J$3="Multiple Choice",J$3="Reading"), if(left(Input!J56,1)=Input!J$4,1,0),if(J$3="Vocab", if(Input!J56=Input!J$4,1,0),Input!J56))</f>
        <v>0</v>
      </c>
      <c r="K56" s="1" t="str">
        <f>if(or(K$3="Multiple Choice",K$3="Reading"), if(left(Input!K56,1)=Input!K$4,1,0),if(K$3="Vocab", if(Input!K56=Input!K$4,1,0),Input!K56))</f>
        <v/>
      </c>
      <c r="L56" s="1" t="str">
        <f>if(or(L$3="Multiple Choice",L$3="Reading"), if(left(Input!L56,1)=Input!L$4,1,0),if(L$3="Vocab", if(Input!L56=Input!L$4,1,0),Input!L56))</f>
        <v/>
      </c>
      <c r="M56" s="1" t="str">
        <f>if(or(M$3="Multiple Choice",M$3="Reading"), if(left(Input!M56,1)=Input!M$4,1,0),if(M$3="Vocab", if(Input!M56=Input!M$4,1,0),Input!M56))</f>
        <v/>
      </c>
      <c r="N56" s="1" t="str">
        <f>if(or(N$3="Multiple Choice",N$3="Reading"), if(left(Input!N56,1)=Input!N$4,1,0),if(N$3="Vocab", if(Input!N56=Input!N$4,1,0),Input!N56))</f>
        <v/>
      </c>
      <c r="O56" s="1" t="str">
        <f>if(or(O$3="Multiple Choice",O$3="Reading"), if(left(Input!O56,1)=Input!O$4,1,0),if(O$3="Vocab", if(Input!O56=Input!O$4,1,0),Input!O56))</f>
        <v/>
      </c>
      <c r="P56" s="1" t="str">
        <f>if(or(P$3="Multiple Choice",P$3="Reading"), if(left(Input!P56,1)=Input!P$4,1,0),if(P$3="Vocab", if(Input!P56=Input!P$4,1,0),Input!P56))</f>
        <v/>
      </c>
      <c r="Q56" s="1" t="str">
        <f>if(or(Q$3="Multiple Choice",Q$3="Reading"), if(left(Input!Q56,1)=Input!Q$4,1,0),if(Q$3="Vocab", if(Input!Q56=Input!Q$4,1,0),Input!Q56))</f>
        <v/>
      </c>
      <c r="R56" s="1" t="str">
        <f>if(or(R$3="Multiple Choice",R$3="Reading"), if(left(Input!R56,1)=Input!R$4,1,0),if(R$3="Vocab", if(Input!R56=Input!R$4,1,0),Input!R56))</f>
        <v/>
      </c>
      <c r="S56" s="1" t="str">
        <f>if(or(S$3="Multiple Choice",S$3="Reading"), if(left(Input!S56,1)=Input!S$4,1,0),if(S$3="Vocab", if(Input!S56=Input!S$4,1,0),Input!S56))</f>
        <v/>
      </c>
      <c r="T56" s="1" t="str">
        <f>if(or(T$3="Multiple Choice",T$3="Reading"), if(left(Input!T56,1)=Input!T$4,1,0),if(T$3="Vocab", if(Input!T56=Input!T$4,1,0),Input!T56))</f>
        <v/>
      </c>
      <c r="U56" s="1" t="str">
        <f>if(or(U$3="Multiple Choice",U$3="Reading"), if(left(Input!U56,1)=Input!U$4,1,0),if(U$3="Vocab", if(Input!U56=Input!U$4,1,0),Input!U56))</f>
        <v/>
      </c>
      <c r="V56" s="1" t="str">
        <f>if(or(V$3="Multiple Choice",V$3="Reading"), if(left(Input!V56,1)=Input!V$4,1,0),if(V$3="Vocab", if(Input!V56=Input!V$4,1,0),Input!V56))</f>
        <v/>
      </c>
      <c r="W56" s="1" t="str">
        <f>if(or(W$3="Multiple Choice",W$3="Reading"), if(left(Input!W56,1)=Input!W$4,1,0),if(W$3="Vocab", if(Input!W56=Input!W$4,1,0),Input!W56))</f>
        <v/>
      </c>
      <c r="X56" s="1" t="str">
        <f>if(or(X$3="Multiple Choice",X$3="Reading"), if(left(Input!X56,1)=Input!X$4,1,0),if(X$3="Vocab", if(Input!X56=Input!X$4,1,0),Input!X56))</f>
        <v/>
      </c>
      <c r="Y56" s="1" t="str">
        <f>if(or(Y$3="Multiple Choice",Y$3="Reading"), if(left(Input!Y56,1)=Input!Y$4,1,0),if(Y$3="Vocab", if(Input!Y56=Input!Y$4,1,0),Input!Y56))</f>
        <v/>
      </c>
      <c r="Z56" s="1" t="str">
        <f>if(or(Z$3="Multiple Choice",Z$3="Reading"), if(left(Input!Z56,1)=Input!Z$4,1,0),if(Z$3="Vocab", if(Input!Z56=Input!Z$4,1,0),Input!Z56))</f>
        <v/>
      </c>
    </row>
    <row r="57">
      <c r="D57" s="1">
        <f>if(and(E57&gt;=Input!$C$11,E57&lt;=Input!$C$13,not(F57="")),1,0)</f>
        <v>0</v>
      </c>
      <c r="E57" s="11" t="str">
        <f>Input!E57</f>
        <v/>
      </c>
      <c r="F57" s="1" t="str">
        <f>Input!F57</f>
        <v/>
      </c>
      <c r="G57" s="1">
        <f>if(or(G$3="Multiple Choice",G$3="Reading"), if(left(Input!G57,1)=Input!G$4,1,0),if(G$3="Vocab", if(Input!G57=Input!G$4,1,0),Input!G57))</f>
        <v>0</v>
      </c>
      <c r="H57" s="1">
        <f>if(or(H$3="Multiple Choice",H$3="Reading"), if(left(Input!H57,1)=Input!H$4,1,0),if(H$3="Vocab", if(Input!H57=Input!H$4,1,0),Input!H57))</f>
        <v>0</v>
      </c>
      <c r="I57" s="1" t="str">
        <f>if(or(I$3="Multiple Choice",I$3="Reading"), if(left(Input!I57,1)=Input!I$4,1,0),if(I$3="Vocab", if(Input!I57=Input!I$4,1,0),Input!I57))</f>
        <v/>
      </c>
      <c r="J57" s="1">
        <f>if(or(J$3="Multiple Choice",J$3="Reading"), if(left(Input!J57,1)=Input!J$4,1,0),if(J$3="Vocab", if(Input!J57=Input!J$4,1,0),Input!J57))</f>
        <v>0</v>
      </c>
      <c r="K57" s="1" t="str">
        <f>if(or(K$3="Multiple Choice",K$3="Reading"), if(left(Input!K57,1)=Input!K$4,1,0),if(K$3="Vocab", if(Input!K57=Input!K$4,1,0),Input!K57))</f>
        <v/>
      </c>
      <c r="L57" s="1" t="str">
        <f>if(or(L$3="Multiple Choice",L$3="Reading"), if(left(Input!L57,1)=Input!L$4,1,0),if(L$3="Vocab", if(Input!L57=Input!L$4,1,0),Input!L57))</f>
        <v/>
      </c>
      <c r="M57" s="1" t="str">
        <f>if(or(M$3="Multiple Choice",M$3="Reading"), if(left(Input!M57,1)=Input!M$4,1,0),if(M$3="Vocab", if(Input!M57=Input!M$4,1,0),Input!M57))</f>
        <v/>
      </c>
      <c r="N57" s="1" t="str">
        <f>if(or(N$3="Multiple Choice",N$3="Reading"), if(left(Input!N57,1)=Input!N$4,1,0),if(N$3="Vocab", if(Input!N57=Input!N$4,1,0),Input!N57))</f>
        <v/>
      </c>
      <c r="O57" s="1" t="str">
        <f>if(or(O$3="Multiple Choice",O$3="Reading"), if(left(Input!O57,1)=Input!O$4,1,0),if(O$3="Vocab", if(Input!O57=Input!O$4,1,0),Input!O57))</f>
        <v/>
      </c>
      <c r="P57" s="1" t="str">
        <f>if(or(P$3="Multiple Choice",P$3="Reading"), if(left(Input!P57,1)=Input!P$4,1,0),if(P$3="Vocab", if(Input!P57=Input!P$4,1,0),Input!P57))</f>
        <v/>
      </c>
      <c r="Q57" s="1" t="str">
        <f>if(or(Q$3="Multiple Choice",Q$3="Reading"), if(left(Input!Q57,1)=Input!Q$4,1,0),if(Q$3="Vocab", if(Input!Q57=Input!Q$4,1,0),Input!Q57))</f>
        <v/>
      </c>
      <c r="R57" s="1" t="str">
        <f>if(or(R$3="Multiple Choice",R$3="Reading"), if(left(Input!R57,1)=Input!R$4,1,0),if(R$3="Vocab", if(Input!R57=Input!R$4,1,0),Input!R57))</f>
        <v/>
      </c>
      <c r="S57" s="1" t="str">
        <f>if(or(S$3="Multiple Choice",S$3="Reading"), if(left(Input!S57,1)=Input!S$4,1,0),if(S$3="Vocab", if(Input!S57=Input!S$4,1,0),Input!S57))</f>
        <v/>
      </c>
      <c r="T57" s="1" t="str">
        <f>if(or(T$3="Multiple Choice",T$3="Reading"), if(left(Input!T57,1)=Input!T$4,1,0),if(T$3="Vocab", if(Input!T57=Input!T$4,1,0),Input!T57))</f>
        <v/>
      </c>
      <c r="U57" s="1" t="str">
        <f>if(or(U$3="Multiple Choice",U$3="Reading"), if(left(Input!U57,1)=Input!U$4,1,0),if(U$3="Vocab", if(Input!U57=Input!U$4,1,0),Input!U57))</f>
        <v/>
      </c>
      <c r="V57" s="1" t="str">
        <f>if(or(V$3="Multiple Choice",V$3="Reading"), if(left(Input!V57,1)=Input!V$4,1,0),if(V$3="Vocab", if(Input!V57=Input!V$4,1,0),Input!V57))</f>
        <v/>
      </c>
      <c r="W57" s="1" t="str">
        <f>if(or(W$3="Multiple Choice",W$3="Reading"), if(left(Input!W57,1)=Input!W$4,1,0),if(W$3="Vocab", if(Input!W57=Input!W$4,1,0),Input!W57))</f>
        <v/>
      </c>
      <c r="X57" s="1" t="str">
        <f>if(or(X$3="Multiple Choice",X$3="Reading"), if(left(Input!X57,1)=Input!X$4,1,0),if(X$3="Vocab", if(Input!X57=Input!X$4,1,0),Input!X57))</f>
        <v/>
      </c>
      <c r="Y57" s="1" t="str">
        <f>if(or(Y$3="Multiple Choice",Y$3="Reading"), if(left(Input!Y57,1)=Input!Y$4,1,0),if(Y$3="Vocab", if(Input!Y57=Input!Y$4,1,0),Input!Y57))</f>
        <v/>
      </c>
      <c r="Z57" s="1" t="str">
        <f>if(or(Z$3="Multiple Choice",Z$3="Reading"), if(left(Input!Z57,1)=Input!Z$4,1,0),if(Z$3="Vocab", if(Input!Z57=Input!Z$4,1,0),Input!Z57))</f>
        <v/>
      </c>
    </row>
    <row r="58">
      <c r="D58" s="1">
        <f>if(and(E58&gt;=Input!$C$11,E58&lt;=Input!$C$13,not(F58="")),1,0)</f>
        <v>0</v>
      </c>
      <c r="E58" s="11" t="str">
        <f>Input!E58</f>
        <v/>
      </c>
      <c r="F58" s="1" t="str">
        <f>Input!F58</f>
        <v/>
      </c>
      <c r="G58" s="1">
        <f>if(or(G$3="Multiple Choice",G$3="Reading"), if(left(Input!G58,1)=Input!G$4,1,0),if(G$3="Vocab", if(Input!G58=Input!G$4,1,0),Input!G58))</f>
        <v>0</v>
      </c>
      <c r="H58" s="1">
        <f>if(or(H$3="Multiple Choice",H$3="Reading"), if(left(Input!H58,1)=Input!H$4,1,0),if(H$3="Vocab", if(Input!H58=Input!H$4,1,0),Input!H58))</f>
        <v>0</v>
      </c>
      <c r="I58" s="1" t="str">
        <f>if(or(I$3="Multiple Choice",I$3="Reading"), if(left(Input!I58,1)=Input!I$4,1,0),if(I$3="Vocab", if(Input!I58=Input!I$4,1,0),Input!I58))</f>
        <v/>
      </c>
      <c r="J58" s="1">
        <f>if(or(J$3="Multiple Choice",J$3="Reading"), if(left(Input!J58,1)=Input!J$4,1,0),if(J$3="Vocab", if(Input!J58=Input!J$4,1,0),Input!J58))</f>
        <v>0</v>
      </c>
      <c r="K58" s="1" t="str">
        <f>if(or(K$3="Multiple Choice",K$3="Reading"), if(left(Input!K58,1)=Input!K$4,1,0),if(K$3="Vocab", if(Input!K58=Input!K$4,1,0),Input!K58))</f>
        <v/>
      </c>
      <c r="L58" s="1" t="str">
        <f>if(or(L$3="Multiple Choice",L$3="Reading"), if(left(Input!L58,1)=Input!L$4,1,0),if(L$3="Vocab", if(Input!L58=Input!L$4,1,0),Input!L58))</f>
        <v/>
      </c>
      <c r="M58" s="1" t="str">
        <f>if(or(M$3="Multiple Choice",M$3="Reading"), if(left(Input!M58,1)=Input!M$4,1,0),if(M$3="Vocab", if(Input!M58=Input!M$4,1,0),Input!M58))</f>
        <v/>
      </c>
      <c r="N58" s="1" t="str">
        <f>if(or(N$3="Multiple Choice",N$3="Reading"), if(left(Input!N58,1)=Input!N$4,1,0),if(N$3="Vocab", if(Input!N58=Input!N$4,1,0),Input!N58))</f>
        <v/>
      </c>
      <c r="O58" s="1" t="str">
        <f>if(or(O$3="Multiple Choice",O$3="Reading"), if(left(Input!O58,1)=Input!O$4,1,0),if(O$3="Vocab", if(Input!O58=Input!O$4,1,0),Input!O58))</f>
        <v/>
      </c>
      <c r="P58" s="1" t="str">
        <f>if(or(P$3="Multiple Choice",P$3="Reading"), if(left(Input!P58,1)=Input!P$4,1,0),if(P$3="Vocab", if(Input!P58=Input!P$4,1,0),Input!P58))</f>
        <v/>
      </c>
      <c r="Q58" s="1" t="str">
        <f>if(or(Q$3="Multiple Choice",Q$3="Reading"), if(left(Input!Q58,1)=Input!Q$4,1,0),if(Q$3="Vocab", if(Input!Q58=Input!Q$4,1,0),Input!Q58))</f>
        <v/>
      </c>
      <c r="R58" s="1" t="str">
        <f>if(or(R$3="Multiple Choice",R$3="Reading"), if(left(Input!R58,1)=Input!R$4,1,0),if(R$3="Vocab", if(Input!R58=Input!R$4,1,0),Input!R58))</f>
        <v/>
      </c>
      <c r="S58" s="1" t="str">
        <f>if(or(S$3="Multiple Choice",S$3="Reading"), if(left(Input!S58,1)=Input!S$4,1,0),if(S$3="Vocab", if(Input!S58=Input!S$4,1,0),Input!S58))</f>
        <v/>
      </c>
      <c r="T58" s="1" t="str">
        <f>if(or(T$3="Multiple Choice",T$3="Reading"), if(left(Input!T58,1)=Input!T$4,1,0),if(T$3="Vocab", if(Input!T58=Input!T$4,1,0),Input!T58))</f>
        <v/>
      </c>
      <c r="U58" s="1" t="str">
        <f>if(or(U$3="Multiple Choice",U$3="Reading"), if(left(Input!U58,1)=Input!U$4,1,0),if(U$3="Vocab", if(Input!U58=Input!U$4,1,0),Input!U58))</f>
        <v/>
      </c>
      <c r="V58" s="1" t="str">
        <f>if(or(V$3="Multiple Choice",V$3="Reading"), if(left(Input!V58,1)=Input!V$4,1,0),if(V$3="Vocab", if(Input!V58=Input!V$4,1,0),Input!V58))</f>
        <v/>
      </c>
      <c r="W58" s="1" t="str">
        <f>if(or(W$3="Multiple Choice",W$3="Reading"), if(left(Input!W58,1)=Input!W$4,1,0),if(W$3="Vocab", if(Input!W58=Input!W$4,1,0),Input!W58))</f>
        <v/>
      </c>
      <c r="X58" s="1" t="str">
        <f>if(or(X$3="Multiple Choice",X$3="Reading"), if(left(Input!X58,1)=Input!X$4,1,0),if(X$3="Vocab", if(Input!X58=Input!X$4,1,0),Input!X58))</f>
        <v/>
      </c>
      <c r="Y58" s="1" t="str">
        <f>if(or(Y$3="Multiple Choice",Y$3="Reading"), if(left(Input!Y58,1)=Input!Y$4,1,0),if(Y$3="Vocab", if(Input!Y58=Input!Y$4,1,0),Input!Y58))</f>
        <v/>
      </c>
      <c r="Z58" s="1" t="str">
        <f>if(or(Z$3="Multiple Choice",Z$3="Reading"), if(left(Input!Z58,1)=Input!Z$4,1,0),if(Z$3="Vocab", if(Input!Z58=Input!Z$4,1,0),Input!Z58))</f>
        <v/>
      </c>
    </row>
    <row r="59">
      <c r="D59" s="1">
        <f>if(and(E59&gt;=Input!$C$11,E59&lt;=Input!$C$13,not(F59="")),1,0)</f>
        <v>0</v>
      </c>
      <c r="E59" s="11" t="str">
        <f>Input!E59</f>
        <v/>
      </c>
      <c r="F59" s="1" t="str">
        <f>Input!F59</f>
        <v/>
      </c>
      <c r="G59" s="1">
        <f>if(or(G$3="Multiple Choice",G$3="Reading"), if(left(Input!G59,1)=Input!G$4,1,0),if(G$3="Vocab", if(Input!G59=Input!G$4,1,0),Input!G59))</f>
        <v>0</v>
      </c>
      <c r="H59" s="1">
        <f>if(or(H$3="Multiple Choice",H$3="Reading"), if(left(Input!H59,1)=Input!H$4,1,0),if(H$3="Vocab", if(Input!H59=Input!H$4,1,0),Input!H59))</f>
        <v>0</v>
      </c>
      <c r="I59" s="1" t="str">
        <f>if(or(I$3="Multiple Choice",I$3="Reading"), if(left(Input!I59,1)=Input!I$4,1,0),if(I$3="Vocab", if(Input!I59=Input!I$4,1,0),Input!I59))</f>
        <v/>
      </c>
      <c r="J59" s="1">
        <f>if(or(J$3="Multiple Choice",J$3="Reading"), if(left(Input!J59,1)=Input!J$4,1,0),if(J$3="Vocab", if(Input!J59=Input!J$4,1,0),Input!J59))</f>
        <v>0</v>
      </c>
      <c r="K59" s="1" t="str">
        <f>if(or(K$3="Multiple Choice",K$3="Reading"), if(left(Input!K59,1)=Input!K$4,1,0),if(K$3="Vocab", if(Input!K59=Input!K$4,1,0),Input!K59))</f>
        <v/>
      </c>
      <c r="L59" s="1" t="str">
        <f>if(or(L$3="Multiple Choice",L$3="Reading"), if(left(Input!L59,1)=Input!L$4,1,0),if(L$3="Vocab", if(Input!L59=Input!L$4,1,0),Input!L59))</f>
        <v/>
      </c>
      <c r="M59" s="1" t="str">
        <f>if(or(M$3="Multiple Choice",M$3="Reading"), if(left(Input!M59,1)=Input!M$4,1,0),if(M$3="Vocab", if(Input!M59=Input!M$4,1,0),Input!M59))</f>
        <v/>
      </c>
      <c r="N59" s="1" t="str">
        <f>if(or(N$3="Multiple Choice",N$3="Reading"), if(left(Input!N59,1)=Input!N$4,1,0),if(N$3="Vocab", if(Input!N59=Input!N$4,1,0),Input!N59))</f>
        <v/>
      </c>
      <c r="O59" s="1" t="str">
        <f>if(or(O$3="Multiple Choice",O$3="Reading"), if(left(Input!O59,1)=Input!O$4,1,0),if(O$3="Vocab", if(Input!O59=Input!O$4,1,0),Input!O59))</f>
        <v/>
      </c>
      <c r="P59" s="1" t="str">
        <f>if(or(P$3="Multiple Choice",P$3="Reading"), if(left(Input!P59,1)=Input!P$4,1,0),if(P$3="Vocab", if(Input!P59=Input!P$4,1,0),Input!P59))</f>
        <v/>
      </c>
      <c r="Q59" s="1" t="str">
        <f>if(or(Q$3="Multiple Choice",Q$3="Reading"), if(left(Input!Q59,1)=Input!Q$4,1,0),if(Q$3="Vocab", if(Input!Q59=Input!Q$4,1,0),Input!Q59))</f>
        <v/>
      </c>
      <c r="R59" s="1" t="str">
        <f>if(or(R$3="Multiple Choice",R$3="Reading"), if(left(Input!R59,1)=Input!R$4,1,0),if(R$3="Vocab", if(Input!R59=Input!R$4,1,0),Input!R59))</f>
        <v/>
      </c>
      <c r="S59" s="1" t="str">
        <f>if(or(S$3="Multiple Choice",S$3="Reading"), if(left(Input!S59,1)=Input!S$4,1,0),if(S$3="Vocab", if(Input!S59=Input!S$4,1,0),Input!S59))</f>
        <v/>
      </c>
      <c r="T59" s="1" t="str">
        <f>if(or(T$3="Multiple Choice",T$3="Reading"), if(left(Input!T59,1)=Input!T$4,1,0),if(T$3="Vocab", if(Input!T59=Input!T$4,1,0),Input!T59))</f>
        <v/>
      </c>
      <c r="U59" s="1" t="str">
        <f>if(or(U$3="Multiple Choice",U$3="Reading"), if(left(Input!U59,1)=Input!U$4,1,0),if(U$3="Vocab", if(Input!U59=Input!U$4,1,0),Input!U59))</f>
        <v/>
      </c>
      <c r="V59" s="1" t="str">
        <f>if(or(V$3="Multiple Choice",V$3="Reading"), if(left(Input!V59,1)=Input!V$4,1,0),if(V$3="Vocab", if(Input!V59=Input!V$4,1,0),Input!V59))</f>
        <v/>
      </c>
      <c r="W59" s="1" t="str">
        <f>if(or(W$3="Multiple Choice",W$3="Reading"), if(left(Input!W59,1)=Input!W$4,1,0),if(W$3="Vocab", if(Input!W59=Input!W$4,1,0),Input!W59))</f>
        <v/>
      </c>
      <c r="X59" s="1" t="str">
        <f>if(or(X$3="Multiple Choice",X$3="Reading"), if(left(Input!X59,1)=Input!X$4,1,0),if(X$3="Vocab", if(Input!X59=Input!X$4,1,0),Input!X59))</f>
        <v/>
      </c>
      <c r="Y59" s="1" t="str">
        <f>if(or(Y$3="Multiple Choice",Y$3="Reading"), if(left(Input!Y59,1)=Input!Y$4,1,0),if(Y$3="Vocab", if(Input!Y59=Input!Y$4,1,0),Input!Y59))</f>
        <v/>
      </c>
      <c r="Z59" s="1" t="str">
        <f>if(or(Z$3="Multiple Choice",Z$3="Reading"), if(left(Input!Z59,1)=Input!Z$4,1,0),if(Z$3="Vocab", if(Input!Z59=Input!Z$4,1,0),Input!Z59))</f>
        <v/>
      </c>
    </row>
    <row r="60">
      <c r="D60" s="1">
        <f>if(and(E60&gt;=Input!$C$11,E60&lt;=Input!$C$13,not(F60="")),1,0)</f>
        <v>0</v>
      </c>
      <c r="E60" s="11" t="str">
        <f>Input!E60</f>
        <v/>
      </c>
      <c r="F60" s="1" t="str">
        <f>Input!F60</f>
        <v/>
      </c>
      <c r="G60" s="1">
        <f>if(or(G$3="Multiple Choice",G$3="Reading"), if(left(Input!G60,1)=Input!G$4,1,0),if(G$3="Vocab", if(Input!G60=Input!G$4,1,0),Input!G60))</f>
        <v>0</v>
      </c>
      <c r="H60" s="1">
        <f>if(or(H$3="Multiple Choice",H$3="Reading"), if(left(Input!H60,1)=Input!H$4,1,0),if(H$3="Vocab", if(Input!H60=Input!H$4,1,0),Input!H60))</f>
        <v>0</v>
      </c>
      <c r="I60" s="1" t="str">
        <f>if(or(I$3="Multiple Choice",I$3="Reading"), if(left(Input!I60,1)=Input!I$4,1,0),if(I$3="Vocab", if(Input!I60=Input!I$4,1,0),Input!I60))</f>
        <v/>
      </c>
      <c r="J60" s="1">
        <f>if(or(J$3="Multiple Choice",J$3="Reading"), if(left(Input!J60,1)=Input!J$4,1,0),if(J$3="Vocab", if(Input!J60=Input!J$4,1,0),Input!J60))</f>
        <v>0</v>
      </c>
      <c r="K60" s="1" t="str">
        <f>if(or(K$3="Multiple Choice",K$3="Reading"), if(left(Input!K60,1)=Input!K$4,1,0),if(K$3="Vocab", if(Input!K60=Input!K$4,1,0),Input!K60))</f>
        <v/>
      </c>
      <c r="L60" s="1" t="str">
        <f>if(or(L$3="Multiple Choice",L$3="Reading"), if(left(Input!L60,1)=Input!L$4,1,0),if(L$3="Vocab", if(Input!L60=Input!L$4,1,0),Input!L60))</f>
        <v/>
      </c>
      <c r="M60" s="1" t="str">
        <f>if(or(M$3="Multiple Choice",M$3="Reading"), if(left(Input!M60,1)=Input!M$4,1,0),if(M$3="Vocab", if(Input!M60=Input!M$4,1,0),Input!M60))</f>
        <v/>
      </c>
      <c r="N60" s="1" t="str">
        <f>if(or(N$3="Multiple Choice",N$3="Reading"), if(left(Input!N60,1)=Input!N$4,1,0),if(N$3="Vocab", if(Input!N60=Input!N$4,1,0),Input!N60))</f>
        <v/>
      </c>
      <c r="O60" s="1" t="str">
        <f>if(or(O$3="Multiple Choice",O$3="Reading"), if(left(Input!O60,1)=Input!O$4,1,0),if(O$3="Vocab", if(Input!O60=Input!O$4,1,0),Input!O60))</f>
        <v/>
      </c>
      <c r="P60" s="1" t="str">
        <f>if(or(P$3="Multiple Choice",P$3="Reading"), if(left(Input!P60,1)=Input!P$4,1,0),if(P$3="Vocab", if(Input!P60=Input!P$4,1,0),Input!P60))</f>
        <v/>
      </c>
      <c r="Q60" s="1" t="str">
        <f>if(or(Q$3="Multiple Choice",Q$3="Reading"), if(left(Input!Q60,1)=Input!Q$4,1,0),if(Q$3="Vocab", if(Input!Q60=Input!Q$4,1,0),Input!Q60))</f>
        <v/>
      </c>
      <c r="R60" s="1" t="str">
        <f>if(or(R$3="Multiple Choice",R$3="Reading"), if(left(Input!R60,1)=Input!R$4,1,0),if(R$3="Vocab", if(Input!R60=Input!R$4,1,0),Input!R60))</f>
        <v/>
      </c>
      <c r="S60" s="1" t="str">
        <f>if(or(S$3="Multiple Choice",S$3="Reading"), if(left(Input!S60,1)=Input!S$4,1,0),if(S$3="Vocab", if(Input!S60=Input!S$4,1,0),Input!S60))</f>
        <v/>
      </c>
      <c r="T60" s="1" t="str">
        <f>if(or(T$3="Multiple Choice",T$3="Reading"), if(left(Input!T60,1)=Input!T$4,1,0),if(T$3="Vocab", if(Input!T60=Input!T$4,1,0),Input!T60))</f>
        <v/>
      </c>
      <c r="U60" s="1" t="str">
        <f>if(or(U$3="Multiple Choice",U$3="Reading"), if(left(Input!U60,1)=Input!U$4,1,0),if(U$3="Vocab", if(Input!U60=Input!U$4,1,0),Input!U60))</f>
        <v/>
      </c>
      <c r="V60" s="1" t="str">
        <f>if(or(V$3="Multiple Choice",V$3="Reading"), if(left(Input!V60,1)=Input!V$4,1,0),if(V$3="Vocab", if(Input!V60=Input!V$4,1,0),Input!V60))</f>
        <v/>
      </c>
      <c r="W60" s="1" t="str">
        <f>if(or(W$3="Multiple Choice",W$3="Reading"), if(left(Input!W60,1)=Input!W$4,1,0),if(W$3="Vocab", if(Input!W60=Input!W$4,1,0),Input!W60))</f>
        <v/>
      </c>
      <c r="X60" s="1" t="str">
        <f>if(or(X$3="Multiple Choice",X$3="Reading"), if(left(Input!X60,1)=Input!X$4,1,0),if(X$3="Vocab", if(Input!X60=Input!X$4,1,0),Input!X60))</f>
        <v/>
      </c>
      <c r="Y60" s="1" t="str">
        <f>if(or(Y$3="Multiple Choice",Y$3="Reading"), if(left(Input!Y60,1)=Input!Y$4,1,0),if(Y$3="Vocab", if(Input!Y60=Input!Y$4,1,0),Input!Y60))</f>
        <v/>
      </c>
      <c r="Z60" s="1" t="str">
        <f>if(or(Z$3="Multiple Choice",Z$3="Reading"), if(left(Input!Z60,1)=Input!Z$4,1,0),if(Z$3="Vocab", if(Input!Z60=Input!Z$4,1,0),Input!Z60))</f>
        <v/>
      </c>
    </row>
    <row r="61">
      <c r="D61" s="1">
        <f>if(and(E61&gt;=Input!$C$11,E61&lt;=Input!$C$13,not(F61="")),1,0)</f>
        <v>0</v>
      </c>
      <c r="E61" s="11" t="str">
        <f>Input!E61</f>
        <v/>
      </c>
      <c r="F61" s="1" t="str">
        <f>Input!F61</f>
        <v/>
      </c>
      <c r="G61" s="1">
        <f>if(or(G$3="Multiple Choice",G$3="Reading"), if(left(Input!G61,1)=Input!G$4,1,0),if(G$3="Vocab", if(Input!G61=Input!G$4,1,0),Input!G61))</f>
        <v>0</v>
      </c>
      <c r="H61" s="1">
        <f>if(or(H$3="Multiple Choice",H$3="Reading"), if(left(Input!H61,1)=Input!H$4,1,0),if(H$3="Vocab", if(Input!H61=Input!H$4,1,0),Input!H61))</f>
        <v>0</v>
      </c>
      <c r="I61" s="1" t="str">
        <f>if(or(I$3="Multiple Choice",I$3="Reading"), if(left(Input!I61,1)=Input!I$4,1,0),if(I$3="Vocab", if(Input!I61=Input!I$4,1,0),Input!I61))</f>
        <v/>
      </c>
      <c r="J61" s="1">
        <f>if(or(J$3="Multiple Choice",J$3="Reading"), if(left(Input!J61,1)=Input!J$4,1,0),if(J$3="Vocab", if(Input!J61=Input!J$4,1,0),Input!J61))</f>
        <v>0</v>
      </c>
      <c r="K61" s="1" t="str">
        <f>if(or(K$3="Multiple Choice",K$3="Reading"), if(left(Input!K61,1)=Input!K$4,1,0),if(K$3="Vocab", if(Input!K61=Input!K$4,1,0),Input!K61))</f>
        <v/>
      </c>
      <c r="L61" s="1" t="str">
        <f>if(or(L$3="Multiple Choice",L$3="Reading"), if(left(Input!L61,1)=Input!L$4,1,0),if(L$3="Vocab", if(Input!L61=Input!L$4,1,0),Input!L61))</f>
        <v/>
      </c>
      <c r="M61" s="1" t="str">
        <f>if(or(M$3="Multiple Choice",M$3="Reading"), if(left(Input!M61,1)=Input!M$4,1,0),if(M$3="Vocab", if(Input!M61=Input!M$4,1,0),Input!M61))</f>
        <v/>
      </c>
      <c r="N61" s="1" t="str">
        <f>if(or(N$3="Multiple Choice",N$3="Reading"), if(left(Input!N61,1)=Input!N$4,1,0),if(N$3="Vocab", if(Input!N61=Input!N$4,1,0),Input!N61))</f>
        <v/>
      </c>
      <c r="O61" s="1" t="str">
        <f>if(or(O$3="Multiple Choice",O$3="Reading"), if(left(Input!O61,1)=Input!O$4,1,0),if(O$3="Vocab", if(Input!O61=Input!O$4,1,0),Input!O61))</f>
        <v/>
      </c>
      <c r="P61" s="1" t="str">
        <f>if(or(P$3="Multiple Choice",P$3="Reading"), if(left(Input!P61,1)=Input!P$4,1,0),if(P$3="Vocab", if(Input!P61=Input!P$4,1,0),Input!P61))</f>
        <v/>
      </c>
      <c r="Q61" s="1" t="str">
        <f>if(or(Q$3="Multiple Choice",Q$3="Reading"), if(left(Input!Q61,1)=Input!Q$4,1,0),if(Q$3="Vocab", if(Input!Q61=Input!Q$4,1,0),Input!Q61))</f>
        <v/>
      </c>
      <c r="R61" s="1" t="str">
        <f>if(or(R$3="Multiple Choice",R$3="Reading"), if(left(Input!R61,1)=Input!R$4,1,0),if(R$3="Vocab", if(Input!R61=Input!R$4,1,0),Input!R61))</f>
        <v/>
      </c>
      <c r="S61" s="1" t="str">
        <f>if(or(S$3="Multiple Choice",S$3="Reading"), if(left(Input!S61,1)=Input!S$4,1,0),if(S$3="Vocab", if(Input!S61=Input!S$4,1,0),Input!S61))</f>
        <v/>
      </c>
      <c r="T61" s="1" t="str">
        <f>if(or(T$3="Multiple Choice",T$3="Reading"), if(left(Input!T61,1)=Input!T$4,1,0),if(T$3="Vocab", if(Input!T61=Input!T$4,1,0),Input!T61))</f>
        <v/>
      </c>
      <c r="U61" s="1" t="str">
        <f>if(or(U$3="Multiple Choice",U$3="Reading"), if(left(Input!U61,1)=Input!U$4,1,0),if(U$3="Vocab", if(Input!U61=Input!U$4,1,0),Input!U61))</f>
        <v/>
      </c>
      <c r="V61" s="1" t="str">
        <f>if(or(V$3="Multiple Choice",V$3="Reading"), if(left(Input!V61,1)=Input!V$4,1,0),if(V$3="Vocab", if(Input!V61=Input!V$4,1,0),Input!V61))</f>
        <v/>
      </c>
      <c r="W61" s="1" t="str">
        <f>if(or(W$3="Multiple Choice",W$3="Reading"), if(left(Input!W61,1)=Input!W$4,1,0),if(W$3="Vocab", if(Input!W61=Input!W$4,1,0),Input!W61))</f>
        <v/>
      </c>
      <c r="X61" s="1" t="str">
        <f>if(or(X$3="Multiple Choice",X$3="Reading"), if(left(Input!X61,1)=Input!X$4,1,0),if(X$3="Vocab", if(Input!X61=Input!X$4,1,0),Input!X61))</f>
        <v/>
      </c>
      <c r="Y61" s="1" t="str">
        <f>if(or(Y$3="Multiple Choice",Y$3="Reading"), if(left(Input!Y61,1)=Input!Y$4,1,0),if(Y$3="Vocab", if(Input!Y61=Input!Y$4,1,0),Input!Y61))</f>
        <v/>
      </c>
      <c r="Z61" s="1" t="str">
        <f>if(or(Z$3="Multiple Choice",Z$3="Reading"), if(left(Input!Z61,1)=Input!Z$4,1,0),if(Z$3="Vocab", if(Input!Z61=Input!Z$4,1,0),Input!Z61))</f>
        <v/>
      </c>
    </row>
    <row r="62">
      <c r="D62" s="1">
        <f>if(and(E62&gt;=Input!$C$11,E62&lt;=Input!$C$13,not(F62="")),1,0)</f>
        <v>0</v>
      </c>
      <c r="E62" s="11" t="str">
        <f>Input!E62</f>
        <v/>
      </c>
      <c r="F62" s="1" t="str">
        <f>Input!F62</f>
        <v/>
      </c>
      <c r="G62" s="1">
        <f>if(or(G$3="Multiple Choice",G$3="Reading"), if(left(Input!G62,1)=Input!G$4,1,0),if(G$3="Vocab", if(Input!G62=Input!G$4,1,0),Input!G62))</f>
        <v>0</v>
      </c>
      <c r="H62" s="1">
        <f>if(or(H$3="Multiple Choice",H$3="Reading"), if(left(Input!H62,1)=Input!H$4,1,0),if(H$3="Vocab", if(Input!H62=Input!H$4,1,0),Input!H62))</f>
        <v>0</v>
      </c>
      <c r="I62" s="1" t="str">
        <f>if(or(I$3="Multiple Choice",I$3="Reading"), if(left(Input!I62,1)=Input!I$4,1,0),if(I$3="Vocab", if(Input!I62=Input!I$4,1,0),Input!I62))</f>
        <v/>
      </c>
      <c r="J62" s="1">
        <f>if(or(J$3="Multiple Choice",J$3="Reading"), if(left(Input!J62,1)=Input!J$4,1,0),if(J$3="Vocab", if(Input!J62=Input!J$4,1,0),Input!J62))</f>
        <v>0</v>
      </c>
      <c r="K62" s="1" t="str">
        <f>if(or(K$3="Multiple Choice",K$3="Reading"), if(left(Input!K62,1)=Input!K$4,1,0),if(K$3="Vocab", if(Input!K62=Input!K$4,1,0),Input!K62))</f>
        <v/>
      </c>
      <c r="L62" s="1" t="str">
        <f>if(or(L$3="Multiple Choice",L$3="Reading"), if(left(Input!L62,1)=Input!L$4,1,0),if(L$3="Vocab", if(Input!L62=Input!L$4,1,0),Input!L62))</f>
        <v/>
      </c>
      <c r="M62" s="1" t="str">
        <f>if(or(M$3="Multiple Choice",M$3="Reading"), if(left(Input!M62,1)=Input!M$4,1,0),if(M$3="Vocab", if(Input!M62=Input!M$4,1,0),Input!M62))</f>
        <v/>
      </c>
      <c r="N62" s="1" t="str">
        <f>if(or(N$3="Multiple Choice",N$3="Reading"), if(left(Input!N62,1)=Input!N$4,1,0),if(N$3="Vocab", if(Input!N62=Input!N$4,1,0),Input!N62))</f>
        <v/>
      </c>
      <c r="O62" s="1" t="str">
        <f>if(or(O$3="Multiple Choice",O$3="Reading"), if(left(Input!O62,1)=Input!O$4,1,0),if(O$3="Vocab", if(Input!O62=Input!O$4,1,0),Input!O62))</f>
        <v/>
      </c>
      <c r="P62" s="1" t="str">
        <f>if(or(P$3="Multiple Choice",P$3="Reading"), if(left(Input!P62,1)=Input!P$4,1,0),if(P$3="Vocab", if(Input!P62=Input!P$4,1,0),Input!P62))</f>
        <v/>
      </c>
      <c r="Q62" s="1" t="str">
        <f>if(or(Q$3="Multiple Choice",Q$3="Reading"), if(left(Input!Q62,1)=Input!Q$4,1,0),if(Q$3="Vocab", if(Input!Q62=Input!Q$4,1,0),Input!Q62))</f>
        <v/>
      </c>
      <c r="R62" s="1" t="str">
        <f>if(or(R$3="Multiple Choice",R$3="Reading"), if(left(Input!R62,1)=Input!R$4,1,0),if(R$3="Vocab", if(Input!R62=Input!R$4,1,0),Input!R62))</f>
        <v/>
      </c>
      <c r="S62" s="1" t="str">
        <f>if(or(S$3="Multiple Choice",S$3="Reading"), if(left(Input!S62,1)=Input!S$4,1,0),if(S$3="Vocab", if(Input!S62=Input!S$4,1,0),Input!S62))</f>
        <v/>
      </c>
      <c r="T62" s="1" t="str">
        <f>if(or(T$3="Multiple Choice",T$3="Reading"), if(left(Input!T62,1)=Input!T$4,1,0),if(T$3="Vocab", if(Input!T62=Input!T$4,1,0),Input!T62))</f>
        <v/>
      </c>
      <c r="U62" s="1" t="str">
        <f>if(or(U$3="Multiple Choice",U$3="Reading"), if(left(Input!U62,1)=Input!U$4,1,0),if(U$3="Vocab", if(Input!U62=Input!U$4,1,0),Input!U62))</f>
        <v/>
      </c>
      <c r="V62" s="1" t="str">
        <f>if(or(V$3="Multiple Choice",V$3="Reading"), if(left(Input!V62,1)=Input!V$4,1,0),if(V$3="Vocab", if(Input!V62=Input!V$4,1,0),Input!V62))</f>
        <v/>
      </c>
      <c r="W62" s="1" t="str">
        <f>if(or(W$3="Multiple Choice",W$3="Reading"), if(left(Input!W62,1)=Input!W$4,1,0),if(W$3="Vocab", if(Input!W62=Input!W$4,1,0),Input!W62))</f>
        <v/>
      </c>
      <c r="X62" s="1" t="str">
        <f>if(or(X$3="Multiple Choice",X$3="Reading"), if(left(Input!X62,1)=Input!X$4,1,0),if(X$3="Vocab", if(Input!X62=Input!X$4,1,0),Input!X62))</f>
        <v/>
      </c>
      <c r="Y62" s="1" t="str">
        <f>if(or(Y$3="Multiple Choice",Y$3="Reading"), if(left(Input!Y62,1)=Input!Y$4,1,0),if(Y$3="Vocab", if(Input!Y62=Input!Y$4,1,0),Input!Y62))</f>
        <v/>
      </c>
      <c r="Z62" s="1" t="str">
        <f>if(or(Z$3="Multiple Choice",Z$3="Reading"), if(left(Input!Z62,1)=Input!Z$4,1,0),if(Z$3="Vocab", if(Input!Z62=Input!Z$4,1,0),Input!Z62))</f>
        <v/>
      </c>
    </row>
    <row r="63">
      <c r="D63" s="1">
        <f>if(and(E63&gt;=Input!$C$11,E63&lt;=Input!$C$13,not(F63="")),1,0)</f>
        <v>0</v>
      </c>
      <c r="E63" s="11" t="str">
        <f>Input!E63</f>
        <v/>
      </c>
      <c r="F63" s="1" t="str">
        <f>Input!F63</f>
        <v/>
      </c>
      <c r="G63" s="1">
        <f>if(or(G$3="Multiple Choice",G$3="Reading"), if(left(Input!G63,1)=Input!G$4,1,0),if(G$3="Vocab", if(Input!G63=Input!G$4,1,0),Input!G63))</f>
        <v>0</v>
      </c>
      <c r="H63" s="1">
        <f>if(or(H$3="Multiple Choice",H$3="Reading"), if(left(Input!H63,1)=Input!H$4,1,0),if(H$3="Vocab", if(Input!H63=Input!H$4,1,0),Input!H63))</f>
        <v>0</v>
      </c>
      <c r="I63" s="1" t="str">
        <f>if(or(I$3="Multiple Choice",I$3="Reading"), if(left(Input!I63,1)=Input!I$4,1,0),if(I$3="Vocab", if(Input!I63=Input!I$4,1,0),Input!I63))</f>
        <v/>
      </c>
      <c r="J63" s="1">
        <f>if(or(J$3="Multiple Choice",J$3="Reading"), if(left(Input!J63,1)=Input!J$4,1,0),if(J$3="Vocab", if(Input!J63=Input!J$4,1,0),Input!J63))</f>
        <v>0</v>
      </c>
      <c r="K63" s="1" t="str">
        <f>if(or(K$3="Multiple Choice",K$3="Reading"), if(left(Input!K63,1)=Input!K$4,1,0),if(K$3="Vocab", if(Input!K63=Input!K$4,1,0),Input!K63))</f>
        <v/>
      </c>
      <c r="L63" s="1" t="str">
        <f>if(or(L$3="Multiple Choice",L$3="Reading"), if(left(Input!L63,1)=Input!L$4,1,0),if(L$3="Vocab", if(Input!L63=Input!L$4,1,0),Input!L63))</f>
        <v/>
      </c>
      <c r="M63" s="1" t="str">
        <f>if(or(M$3="Multiple Choice",M$3="Reading"), if(left(Input!M63,1)=Input!M$4,1,0),if(M$3="Vocab", if(Input!M63=Input!M$4,1,0),Input!M63))</f>
        <v/>
      </c>
      <c r="N63" s="1" t="str">
        <f>if(or(N$3="Multiple Choice",N$3="Reading"), if(left(Input!N63,1)=Input!N$4,1,0),if(N$3="Vocab", if(Input!N63=Input!N$4,1,0),Input!N63))</f>
        <v/>
      </c>
      <c r="O63" s="1" t="str">
        <f>if(or(O$3="Multiple Choice",O$3="Reading"), if(left(Input!O63,1)=Input!O$4,1,0),if(O$3="Vocab", if(Input!O63=Input!O$4,1,0),Input!O63))</f>
        <v/>
      </c>
      <c r="P63" s="1" t="str">
        <f>if(or(P$3="Multiple Choice",P$3="Reading"), if(left(Input!P63,1)=Input!P$4,1,0),if(P$3="Vocab", if(Input!P63=Input!P$4,1,0),Input!P63))</f>
        <v/>
      </c>
      <c r="Q63" s="1" t="str">
        <f>if(or(Q$3="Multiple Choice",Q$3="Reading"), if(left(Input!Q63,1)=Input!Q$4,1,0),if(Q$3="Vocab", if(Input!Q63=Input!Q$4,1,0),Input!Q63))</f>
        <v/>
      </c>
      <c r="R63" s="1" t="str">
        <f>if(or(R$3="Multiple Choice",R$3="Reading"), if(left(Input!R63,1)=Input!R$4,1,0),if(R$3="Vocab", if(Input!R63=Input!R$4,1,0),Input!R63))</f>
        <v/>
      </c>
      <c r="S63" s="1" t="str">
        <f>if(or(S$3="Multiple Choice",S$3="Reading"), if(left(Input!S63,1)=Input!S$4,1,0),if(S$3="Vocab", if(Input!S63=Input!S$4,1,0),Input!S63))</f>
        <v/>
      </c>
      <c r="T63" s="1" t="str">
        <f>if(or(T$3="Multiple Choice",T$3="Reading"), if(left(Input!T63,1)=Input!T$4,1,0),if(T$3="Vocab", if(Input!T63=Input!T$4,1,0),Input!T63))</f>
        <v/>
      </c>
      <c r="U63" s="1" t="str">
        <f>if(or(U$3="Multiple Choice",U$3="Reading"), if(left(Input!U63,1)=Input!U$4,1,0),if(U$3="Vocab", if(Input!U63=Input!U$4,1,0),Input!U63))</f>
        <v/>
      </c>
      <c r="V63" s="1" t="str">
        <f>if(or(V$3="Multiple Choice",V$3="Reading"), if(left(Input!V63,1)=Input!V$4,1,0),if(V$3="Vocab", if(Input!V63=Input!V$4,1,0),Input!V63))</f>
        <v/>
      </c>
      <c r="W63" s="1" t="str">
        <f>if(or(W$3="Multiple Choice",W$3="Reading"), if(left(Input!W63,1)=Input!W$4,1,0),if(W$3="Vocab", if(Input!W63=Input!W$4,1,0),Input!W63))</f>
        <v/>
      </c>
      <c r="X63" s="1" t="str">
        <f>if(or(X$3="Multiple Choice",X$3="Reading"), if(left(Input!X63,1)=Input!X$4,1,0),if(X$3="Vocab", if(Input!X63=Input!X$4,1,0),Input!X63))</f>
        <v/>
      </c>
      <c r="Y63" s="1" t="str">
        <f>if(or(Y$3="Multiple Choice",Y$3="Reading"), if(left(Input!Y63,1)=Input!Y$4,1,0),if(Y$3="Vocab", if(Input!Y63=Input!Y$4,1,0),Input!Y63))</f>
        <v/>
      </c>
      <c r="Z63" s="1" t="str">
        <f>if(or(Z$3="Multiple Choice",Z$3="Reading"), if(left(Input!Z63,1)=Input!Z$4,1,0),if(Z$3="Vocab", if(Input!Z63=Input!Z$4,1,0),Input!Z63))</f>
        <v/>
      </c>
    </row>
    <row r="64">
      <c r="D64" s="1">
        <f>if(and(E64&gt;=Input!$C$11,E64&lt;=Input!$C$13,not(F64="")),1,0)</f>
        <v>0</v>
      </c>
      <c r="E64" s="11" t="str">
        <f>Input!E64</f>
        <v/>
      </c>
      <c r="F64" s="1" t="str">
        <f>Input!F64</f>
        <v/>
      </c>
      <c r="G64" s="1">
        <f>if(or(G$3="Multiple Choice",G$3="Reading"), if(left(Input!G64,1)=Input!G$4,1,0),if(G$3="Vocab", if(Input!G64=Input!G$4,1,0),Input!G64))</f>
        <v>0</v>
      </c>
      <c r="H64" s="1">
        <f>if(or(H$3="Multiple Choice",H$3="Reading"), if(left(Input!H64,1)=Input!H$4,1,0),if(H$3="Vocab", if(Input!H64=Input!H$4,1,0),Input!H64))</f>
        <v>0</v>
      </c>
      <c r="I64" s="1" t="str">
        <f>if(or(I$3="Multiple Choice",I$3="Reading"), if(left(Input!I64,1)=Input!I$4,1,0),if(I$3="Vocab", if(Input!I64=Input!I$4,1,0),Input!I64))</f>
        <v/>
      </c>
      <c r="J64" s="1">
        <f>if(or(J$3="Multiple Choice",J$3="Reading"), if(left(Input!J64,1)=Input!J$4,1,0),if(J$3="Vocab", if(Input!J64=Input!J$4,1,0),Input!J64))</f>
        <v>0</v>
      </c>
      <c r="K64" s="1" t="str">
        <f>if(or(K$3="Multiple Choice",K$3="Reading"), if(left(Input!K64,1)=Input!K$4,1,0),if(K$3="Vocab", if(Input!K64=Input!K$4,1,0),Input!K64))</f>
        <v/>
      </c>
      <c r="L64" s="1" t="str">
        <f>if(or(L$3="Multiple Choice",L$3="Reading"), if(left(Input!L64,1)=Input!L$4,1,0),if(L$3="Vocab", if(Input!L64=Input!L$4,1,0),Input!L64))</f>
        <v/>
      </c>
      <c r="M64" s="1" t="str">
        <f>if(or(M$3="Multiple Choice",M$3="Reading"), if(left(Input!M64,1)=Input!M$4,1,0),if(M$3="Vocab", if(Input!M64=Input!M$4,1,0),Input!M64))</f>
        <v/>
      </c>
      <c r="N64" s="1" t="str">
        <f>if(or(N$3="Multiple Choice",N$3="Reading"), if(left(Input!N64,1)=Input!N$4,1,0),if(N$3="Vocab", if(Input!N64=Input!N$4,1,0),Input!N64))</f>
        <v/>
      </c>
      <c r="O64" s="1" t="str">
        <f>if(or(O$3="Multiple Choice",O$3="Reading"), if(left(Input!O64,1)=Input!O$4,1,0),if(O$3="Vocab", if(Input!O64=Input!O$4,1,0),Input!O64))</f>
        <v/>
      </c>
      <c r="P64" s="1" t="str">
        <f>if(or(P$3="Multiple Choice",P$3="Reading"), if(left(Input!P64,1)=Input!P$4,1,0),if(P$3="Vocab", if(Input!P64=Input!P$4,1,0),Input!P64))</f>
        <v/>
      </c>
      <c r="Q64" s="1" t="str">
        <f>if(or(Q$3="Multiple Choice",Q$3="Reading"), if(left(Input!Q64,1)=Input!Q$4,1,0),if(Q$3="Vocab", if(Input!Q64=Input!Q$4,1,0),Input!Q64))</f>
        <v/>
      </c>
      <c r="R64" s="1" t="str">
        <f>if(or(R$3="Multiple Choice",R$3="Reading"), if(left(Input!R64,1)=Input!R$4,1,0),if(R$3="Vocab", if(Input!R64=Input!R$4,1,0),Input!R64))</f>
        <v/>
      </c>
      <c r="S64" s="1" t="str">
        <f>if(or(S$3="Multiple Choice",S$3="Reading"), if(left(Input!S64,1)=Input!S$4,1,0),if(S$3="Vocab", if(Input!S64=Input!S$4,1,0),Input!S64))</f>
        <v/>
      </c>
      <c r="T64" s="1" t="str">
        <f>if(or(T$3="Multiple Choice",T$3="Reading"), if(left(Input!T64,1)=Input!T$4,1,0),if(T$3="Vocab", if(Input!T64=Input!T$4,1,0),Input!T64))</f>
        <v/>
      </c>
      <c r="U64" s="1" t="str">
        <f>if(or(U$3="Multiple Choice",U$3="Reading"), if(left(Input!U64,1)=Input!U$4,1,0),if(U$3="Vocab", if(Input!U64=Input!U$4,1,0),Input!U64))</f>
        <v/>
      </c>
      <c r="V64" s="1" t="str">
        <f>if(or(V$3="Multiple Choice",V$3="Reading"), if(left(Input!V64,1)=Input!V$4,1,0),if(V$3="Vocab", if(Input!V64=Input!V$4,1,0),Input!V64))</f>
        <v/>
      </c>
      <c r="W64" s="1" t="str">
        <f>if(or(W$3="Multiple Choice",W$3="Reading"), if(left(Input!W64,1)=Input!W$4,1,0),if(W$3="Vocab", if(Input!W64=Input!W$4,1,0),Input!W64))</f>
        <v/>
      </c>
      <c r="X64" s="1" t="str">
        <f>if(or(X$3="Multiple Choice",X$3="Reading"), if(left(Input!X64,1)=Input!X$4,1,0),if(X$3="Vocab", if(Input!X64=Input!X$4,1,0),Input!X64))</f>
        <v/>
      </c>
      <c r="Y64" s="1" t="str">
        <f>if(or(Y$3="Multiple Choice",Y$3="Reading"), if(left(Input!Y64,1)=Input!Y$4,1,0),if(Y$3="Vocab", if(Input!Y64=Input!Y$4,1,0),Input!Y64))</f>
        <v/>
      </c>
      <c r="Z64" s="1" t="str">
        <f>if(or(Z$3="Multiple Choice",Z$3="Reading"), if(left(Input!Z64,1)=Input!Z$4,1,0),if(Z$3="Vocab", if(Input!Z64=Input!Z$4,1,0),Input!Z64))</f>
        <v/>
      </c>
    </row>
    <row r="65">
      <c r="D65" s="1">
        <f>if(and(E65&gt;=Input!$C$11,E65&lt;=Input!$C$13,not(F65="")),1,0)</f>
        <v>0</v>
      </c>
      <c r="E65" s="11" t="str">
        <f>Input!E65</f>
        <v/>
      </c>
      <c r="F65" s="1" t="str">
        <f>Input!F65</f>
        <v/>
      </c>
      <c r="G65" s="1">
        <f>if(or(G$3="Multiple Choice",G$3="Reading"), if(left(Input!G65,1)=Input!G$4,1,0),if(G$3="Vocab", if(Input!G65=Input!G$4,1,0),Input!G65))</f>
        <v>0</v>
      </c>
      <c r="H65" s="1">
        <f>if(or(H$3="Multiple Choice",H$3="Reading"), if(left(Input!H65,1)=Input!H$4,1,0),if(H$3="Vocab", if(Input!H65=Input!H$4,1,0),Input!H65))</f>
        <v>0</v>
      </c>
      <c r="I65" s="1" t="str">
        <f>if(or(I$3="Multiple Choice",I$3="Reading"), if(left(Input!I65,1)=Input!I$4,1,0),if(I$3="Vocab", if(Input!I65=Input!I$4,1,0),Input!I65))</f>
        <v/>
      </c>
      <c r="J65" s="1">
        <f>if(or(J$3="Multiple Choice",J$3="Reading"), if(left(Input!J65,1)=Input!J$4,1,0),if(J$3="Vocab", if(Input!J65=Input!J$4,1,0),Input!J65))</f>
        <v>0</v>
      </c>
      <c r="K65" s="1" t="str">
        <f>if(or(K$3="Multiple Choice",K$3="Reading"), if(left(Input!K65,1)=Input!K$4,1,0),if(K$3="Vocab", if(Input!K65=Input!K$4,1,0),Input!K65))</f>
        <v/>
      </c>
      <c r="L65" s="1" t="str">
        <f>if(or(L$3="Multiple Choice",L$3="Reading"), if(left(Input!L65,1)=Input!L$4,1,0),if(L$3="Vocab", if(Input!L65=Input!L$4,1,0),Input!L65))</f>
        <v/>
      </c>
      <c r="M65" s="1" t="str">
        <f>if(or(M$3="Multiple Choice",M$3="Reading"), if(left(Input!M65,1)=Input!M$4,1,0),if(M$3="Vocab", if(Input!M65=Input!M$4,1,0),Input!M65))</f>
        <v/>
      </c>
      <c r="N65" s="1" t="str">
        <f>if(or(N$3="Multiple Choice",N$3="Reading"), if(left(Input!N65,1)=Input!N$4,1,0),if(N$3="Vocab", if(Input!N65=Input!N$4,1,0),Input!N65))</f>
        <v/>
      </c>
      <c r="O65" s="1" t="str">
        <f>if(or(O$3="Multiple Choice",O$3="Reading"), if(left(Input!O65,1)=Input!O$4,1,0),if(O$3="Vocab", if(Input!O65=Input!O$4,1,0),Input!O65))</f>
        <v/>
      </c>
      <c r="P65" s="1" t="str">
        <f>if(or(P$3="Multiple Choice",P$3="Reading"), if(left(Input!P65,1)=Input!P$4,1,0),if(P$3="Vocab", if(Input!P65=Input!P$4,1,0),Input!P65))</f>
        <v/>
      </c>
      <c r="Q65" s="1" t="str">
        <f>if(or(Q$3="Multiple Choice",Q$3="Reading"), if(left(Input!Q65,1)=Input!Q$4,1,0),if(Q$3="Vocab", if(Input!Q65=Input!Q$4,1,0),Input!Q65))</f>
        <v/>
      </c>
      <c r="R65" s="1" t="str">
        <f>if(or(R$3="Multiple Choice",R$3="Reading"), if(left(Input!R65,1)=Input!R$4,1,0),if(R$3="Vocab", if(Input!R65=Input!R$4,1,0),Input!R65))</f>
        <v/>
      </c>
      <c r="S65" s="1" t="str">
        <f>if(or(S$3="Multiple Choice",S$3="Reading"), if(left(Input!S65,1)=Input!S$4,1,0),if(S$3="Vocab", if(Input!S65=Input!S$4,1,0),Input!S65))</f>
        <v/>
      </c>
      <c r="T65" s="1" t="str">
        <f>if(or(T$3="Multiple Choice",T$3="Reading"), if(left(Input!T65,1)=Input!T$4,1,0),if(T$3="Vocab", if(Input!T65=Input!T$4,1,0),Input!T65))</f>
        <v/>
      </c>
      <c r="U65" s="1" t="str">
        <f>if(or(U$3="Multiple Choice",U$3="Reading"), if(left(Input!U65,1)=Input!U$4,1,0),if(U$3="Vocab", if(Input!U65=Input!U$4,1,0),Input!U65))</f>
        <v/>
      </c>
      <c r="V65" s="1" t="str">
        <f>if(or(V$3="Multiple Choice",V$3="Reading"), if(left(Input!V65,1)=Input!V$4,1,0),if(V$3="Vocab", if(Input!V65=Input!V$4,1,0),Input!V65))</f>
        <v/>
      </c>
      <c r="W65" s="1" t="str">
        <f>if(or(W$3="Multiple Choice",W$3="Reading"), if(left(Input!W65,1)=Input!W$4,1,0),if(W$3="Vocab", if(Input!W65=Input!W$4,1,0),Input!W65))</f>
        <v/>
      </c>
      <c r="X65" s="1" t="str">
        <f>if(or(X$3="Multiple Choice",X$3="Reading"), if(left(Input!X65,1)=Input!X$4,1,0),if(X$3="Vocab", if(Input!X65=Input!X$4,1,0),Input!X65))</f>
        <v/>
      </c>
      <c r="Y65" s="1" t="str">
        <f>if(or(Y$3="Multiple Choice",Y$3="Reading"), if(left(Input!Y65,1)=Input!Y$4,1,0),if(Y$3="Vocab", if(Input!Y65=Input!Y$4,1,0),Input!Y65))</f>
        <v/>
      </c>
      <c r="Z65" s="1" t="str">
        <f>if(or(Z$3="Multiple Choice",Z$3="Reading"), if(left(Input!Z65,1)=Input!Z$4,1,0),if(Z$3="Vocab", if(Input!Z65=Input!Z$4,1,0),Input!Z65))</f>
        <v/>
      </c>
    </row>
    <row r="66">
      <c r="D66" s="1">
        <f>if(and(E66&gt;=Input!$C$11,E66&lt;=Input!$C$13,not(F66="")),1,0)</f>
        <v>0</v>
      </c>
      <c r="E66" s="11" t="str">
        <f>Input!E66</f>
        <v/>
      </c>
      <c r="F66" s="1" t="str">
        <f>Input!F66</f>
        <v/>
      </c>
      <c r="G66" s="1">
        <f>if(or(G$3="Multiple Choice",G$3="Reading"), if(left(Input!G66,1)=Input!G$4,1,0),if(G$3="Vocab", if(Input!G66=Input!G$4,1,0),Input!G66))</f>
        <v>0</v>
      </c>
      <c r="H66" s="1">
        <f>if(or(H$3="Multiple Choice",H$3="Reading"), if(left(Input!H66,1)=Input!H$4,1,0),if(H$3="Vocab", if(Input!H66=Input!H$4,1,0),Input!H66))</f>
        <v>0</v>
      </c>
      <c r="I66" s="1" t="str">
        <f>if(or(I$3="Multiple Choice",I$3="Reading"), if(left(Input!I66,1)=Input!I$4,1,0),if(I$3="Vocab", if(Input!I66=Input!I$4,1,0),Input!I66))</f>
        <v/>
      </c>
      <c r="J66" s="1">
        <f>if(or(J$3="Multiple Choice",J$3="Reading"), if(left(Input!J66,1)=Input!J$4,1,0),if(J$3="Vocab", if(Input!J66=Input!J$4,1,0),Input!J66))</f>
        <v>0</v>
      </c>
      <c r="K66" s="1" t="str">
        <f>if(or(K$3="Multiple Choice",K$3="Reading"), if(left(Input!K66,1)=Input!K$4,1,0),if(K$3="Vocab", if(Input!K66=Input!K$4,1,0),Input!K66))</f>
        <v/>
      </c>
      <c r="L66" s="1" t="str">
        <f>if(or(L$3="Multiple Choice",L$3="Reading"), if(left(Input!L66,1)=Input!L$4,1,0),if(L$3="Vocab", if(Input!L66=Input!L$4,1,0),Input!L66))</f>
        <v/>
      </c>
      <c r="M66" s="1" t="str">
        <f>if(or(M$3="Multiple Choice",M$3="Reading"), if(left(Input!M66,1)=Input!M$4,1,0),if(M$3="Vocab", if(Input!M66=Input!M$4,1,0),Input!M66))</f>
        <v/>
      </c>
      <c r="N66" s="1" t="str">
        <f>if(or(N$3="Multiple Choice",N$3="Reading"), if(left(Input!N66,1)=Input!N$4,1,0),if(N$3="Vocab", if(Input!N66=Input!N$4,1,0),Input!N66))</f>
        <v/>
      </c>
      <c r="O66" s="1" t="str">
        <f>if(or(O$3="Multiple Choice",O$3="Reading"), if(left(Input!O66,1)=Input!O$4,1,0),if(O$3="Vocab", if(Input!O66=Input!O$4,1,0),Input!O66))</f>
        <v/>
      </c>
      <c r="P66" s="1" t="str">
        <f>if(or(P$3="Multiple Choice",P$3="Reading"), if(left(Input!P66,1)=Input!P$4,1,0),if(P$3="Vocab", if(Input!P66=Input!P$4,1,0),Input!P66))</f>
        <v/>
      </c>
      <c r="Q66" s="1" t="str">
        <f>if(or(Q$3="Multiple Choice",Q$3="Reading"), if(left(Input!Q66,1)=Input!Q$4,1,0),if(Q$3="Vocab", if(Input!Q66=Input!Q$4,1,0),Input!Q66))</f>
        <v/>
      </c>
      <c r="R66" s="1" t="str">
        <f>if(or(R$3="Multiple Choice",R$3="Reading"), if(left(Input!R66,1)=Input!R$4,1,0),if(R$3="Vocab", if(Input!R66=Input!R$4,1,0),Input!R66))</f>
        <v/>
      </c>
      <c r="S66" s="1" t="str">
        <f>if(or(S$3="Multiple Choice",S$3="Reading"), if(left(Input!S66,1)=Input!S$4,1,0),if(S$3="Vocab", if(Input!S66=Input!S$4,1,0),Input!S66))</f>
        <v/>
      </c>
      <c r="T66" s="1" t="str">
        <f>if(or(T$3="Multiple Choice",T$3="Reading"), if(left(Input!T66,1)=Input!T$4,1,0),if(T$3="Vocab", if(Input!T66=Input!T$4,1,0),Input!T66))</f>
        <v/>
      </c>
      <c r="U66" s="1" t="str">
        <f>if(or(U$3="Multiple Choice",U$3="Reading"), if(left(Input!U66,1)=Input!U$4,1,0),if(U$3="Vocab", if(Input!U66=Input!U$4,1,0),Input!U66))</f>
        <v/>
      </c>
      <c r="V66" s="1" t="str">
        <f>if(or(V$3="Multiple Choice",V$3="Reading"), if(left(Input!V66,1)=Input!V$4,1,0),if(V$3="Vocab", if(Input!V66=Input!V$4,1,0),Input!V66))</f>
        <v/>
      </c>
      <c r="W66" s="1" t="str">
        <f>if(or(W$3="Multiple Choice",W$3="Reading"), if(left(Input!W66,1)=Input!W$4,1,0),if(W$3="Vocab", if(Input!W66=Input!W$4,1,0),Input!W66))</f>
        <v/>
      </c>
      <c r="X66" s="1" t="str">
        <f>if(or(X$3="Multiple Choice",X$3="Reading"), if(left(Input!X66,1)=Input!X$4,1,0),if(X$3="Vocab", if(Input!X66=Input!X$4,1,0),Input!X66))</f>
        <v/>
      </c>
      <c r="Y66" s="1" t="str">
        <f>if(or(Y$3="Multiple Choice",Y$3="Reading"), if(left(Input!Y66,1)=Input!Y$4,1,0),if(Y$3="Vocab", if(Input!Y66=Input!Y$4,1,0),Input!Y66))</f>
        <v/>
      </c>
      <c r="Z66" s="1" t="str">
        <f>if(or(Z$3="Multiple Choice",Z$3="Reading"), if(left(Input!Z66,1)=Input!Z$4,1,0),if(Z$3="Vocab", if(Input!Z66=Input!Z$4,1,0),Input!Z66))</f>
        <v/>
      </c>
    </row>
    <row r="67">
      <c r="D67" s="1">
        <f>if(and(E67&gt;=Input!$C$11,E67&lt;=Input!$C$13,not(F67="")),1,0)</f>
        <v>0</v>
      </c>
      <c r="E67" s="11" t="str">
        <f>Input!E67</f>
        <v/>
      </c>
      <c r="F67" s="1" t="str">
        <f>Input!F67</f>
        <v/>
      </c>
      <c r="G67" s="1">
        <f>if(or(G$3="Multiple Choice",G$3="Reading"), if(left(Input!G67,1)=Input!G$4,1,0),if(G$3="Vocab", if(Input!G67=Input!G$4,1,0),Input!G67))</f>
        <v>0</v>
      </c>
      <c r="H67" s="1">
        <f>if(or(H$3="Multiple Choice",H$3="Reading"), if(left(Input!H67,1)=Input!H$4,1,0),if(H$3="Vocab", if(Input!H67=Input!H$4,1,0),Input!H67))</f>
        <v>0</v>
      </c>
      <c r="I67" s="1" t="str">
        <f>if(or(I$3="Multiple Choice",I$3="Reading"), if(left(Input!I67,1)=Input!I$4,1,0),if(I$3="Vocab", if(Input!I67=Input!I$4,1,0),Input!I67))</f>
        <v/>
      </c>
      <c r="J67" s="1">
        <f>if(or(J$3="Multiple Choice",J$3="Reading"), if(left(Input!J67,1)=Input!J$4,1,0),if(J$3="Vocab", if(Input!J67=Input!J$4,1,0),Input!J67))</f>
        <v>0</v>
      </c>
      <c r="K67" s="1" t="str">
        <f>if(or(K$3="Multiple Choice",K$3="Reading"), if(left(Input!K67,1)=Input!K$4,1,0),if(K$3="Vocab", if(Input!K67=Input!K$4,1,0),Input!K67))</f>
        <v/>
      </c>
      <c r="L67" s="1" t="str">
        <f>if(or(L$3="Multiple Choice",L$3="Reading"), if(left(Input!L67,1)=Input!L$4,1,0),if(L$3="Vocab", if(Input!L67=Input!L$4,1,0),Input!L67))</f>
        <v/>
      </c>
      <c r="M67" s="1" t="str">
        <f>if(or(M$3="Multiple Choice",M$3="Reading"), if(left(Input!M67,1)=Input!M$4,1,0),if(M$3="Vocab", if(Input!M67=Input!M$4,1,0),Input!M67))</f>
        <v/>
      </c>
      <c r="N67" s="1" t="str">
        <f>if(or(N$3="Multiple Choice",N$3="Reading"), if(left(Input!N67,1)=Input!N$4,1,0),if(N$3="Vocab", if(Input!N67=Input!N$4,1,0),Input!N67))</f>
        <v/>
      </c>
      <c r="O67" s="1" t="str">
        <f>if(or(O$3="Multiple Choice",O$3="Reading"), if(left(Input!O67,1)=Input!O$4,1,0),if(O$3="Vocab", if(Input!O67=Input!O$4,1,0),Input!O67))</f>
        <v/>
      </c>
      <c r="P67" s="1" t="str">
        <f>if(or(P$3="Multiple Choice",P$3="Reading"), if(left(Input!P67,1)=Input!P$4,1,0),if(P$3="Vocab", if(Input!P67=Input!P$4,1,0),Input!P67))</f>
        <v/>
      </c>
      <c r="Q67" s="1" t="str">
        <f>if(or(Q$3="Multiple Choice",Q$3="Reading"), if(left(Input!Q67,1)=Input!Q$4,1,0),if(Q$3="Vocab", if(Input!Q67=Input!Q$4,1,0),Input!Q67))</f>
        <v/>
      </c>
      <c r="R67" s="1" t="str">
        <f>if(or(R$3="Multiple Choice",R$3="Reading"), if(left(Input!R67,1)=Input!R$4,1,0),if(R$3="Vocab", if(Input!R67=Input!R$4,1,0),Input!R67))</f>
        <v/>
      </c>
      <c r="S67" s="1" t="str">
        <f>if(or(S$3="Multiple Choice",S$3="Reading"), if(left(Input!S67,1)=Input!S$4,1,0),if(S$3="Vocab", if(Input!S67=Input!S$4,1,0),Input!S67))</f>
        <v/>
      </c>
      <c r="T67" s="1" t="str">
        <f>if(or(T$3="Multiple Choice",T$3="Reading"), if(left(Input!T67,1)=Input!T$4,1,0),if(T$3="Vocab", if(Input!T67=Input!T$4,1,0),Input!T67))</f>
        <v/>
      </c>
      <c r="U67" s="1" t="str">
        <f>if(or(U$3="Multiple Choice",U$3="Reading"), if(left(Input!U67,1)=Input!U$4,1,0),if(U$3="Vocab", if(Input!U67=Input!U$4,1,0),Input!U67))</f>
        <v/>
      </c>
      <c r="V67" s="1" t="str">
        <f>if(or(V$3="Multiple Choice",V$3="Reading"), if(left(Input!V67,1)=Input!V$4,1,0),if(V$3="Vocab", if(Input!V67=Input!V$4,1,0),Input!V67))</f>
        <v/>
      </c>
      <c r="W67" s="1" t="str">
        <f>if(or(W$3="Multiple Choice",W$3="Reading"), if(left(Input!W67,1)=Input!W$4,1,0),if(W$3="Vocab", if(Input!W67=Input!W$4,1,0),Input!W67))</f>
        <v/>
      </c>
      <c r="X67" s="1" t="str">
        <f>if(or(X$3="Multiple Choice",X$3="Reading"), if(left(Input!X67,1)=Input!X$4,1,0),if(X$3="Vocab", if(Input!X67=Input!X$4,1,0),Input!X67))</f>
        <v/>
      </c>
      <c r="Y67" s="1" t="str">
        <f>if(or(Y$3="Multiple Choice",Y$3="Reading"), if(left(Input!Y67,1)=Input!Y$4,1,0),if(Y$3="Vocab", if(Input!Y67=Input!Y$4,1,0),Input!Y67))</f>
        <v/>
      </c>
      <c r="Z67" s="1" t="str">
        <f>if(or(Z$3="Multiple Choice",Z$3="Reading"), if(left(Input!Z67,1)=Input!Z$4,1,0),if(Z$3="Vocab", if(Input!Z67=Input!Z$4,1,0),Input!Z67))</f>
        <v/>
      </c>
    </row>
    <row r="68">
      <c r="D68" s="1">
        <f>if(and(E68&gt;=Input!$C$11,E68&lt;=Input!$C$13,not(F68="")),1,0)</f>
        <v>0</v>
      </c>
      <c r="E68" s="11" t="str">
        <f>Input!E68</f>
        <v/>
      </c>
      <c r="F68" s="1" t="str">
        <f>Input!F68</f>
        <v/>
      </c>
      <c r="G68" s="1">
        <f>if(or(G$3="Multiple Choice",G$3="Reading"), if(left(Input!G68,1)=Input!G$4,1,0),if(G$3="Vocab", if(Input!G68=Input!G$4,1,0),Input!G68))</f>
        <v>0</v>
      </c>
      <c r="H68" s="1">
        <f>if(or(H$3="Multiple Choice",H$3="Reading"), if(left(Input!H68,1)=Input!H$4,1,0),if(H$3="Vocab", if(Input!H68=Input!H$4,1,0),Input!H68))</f>
        <v>0</v>
      </c>
      <c r="I68" s="1" t="str">
        <f>if(or(I$3="Multiple Choice",I$3="Reading"), if(left(Input!I68,1)=Input!I$4,1,0),if(I$3="Vocab", if(Input!I68=Input!I$4,1,0),Input!I68))</f>
        <v/>
      </c>
      <c r="J68" s="1">
        <f>if(or(J$3="Multiple Choice",J$3="Reading"), if(left(Input!J68,1)=Input!J$4,1,0),if(J$3="Vocab", if(Input!J68=Input!J$4,1,0),Input!J68))</f>
        <v>0</v>
      </c>
      <c r="K68" s="1" t="str">
        <f>if(or(K$3="Multiple Choice",K$3="Reading"), if(left(Input!K68,1)=Input!K$4,1,0),if(K$3="Vocab", if(Input!K68=Input!K$4,1,0),Input!K68))</f>
        <v/>
      </c>
      <c r="L68" s="1" t="str">
        <f>if(or(L$3="Multiple Choice",L$3="Reading"), if(left(Input!L68,1)=Input!L$4,1,0),if(L$3="Vocab", if(Input!L68=Input!L$4,1,0),Input!L68))</f>
        <v/>
      </c>
      <c r="M68" s="1" t="str">
        <f>if(or(M$3="Multiple Choice",M$3="Reading"), if(left(Input!M68,1)=Input!M$4,1,0),if(M$3="Vocab", if(Input!M68=Input!M$4,1,0),Input!M68))</f>
        <v/>
      </c>
      <c r="N68" s="1" t="str">
        <f>if(or(N$3="Multiple Choice",N$3="Reading"), if(left(Input!N68,1)=Input!N$4,1,0),if(N$3="Vocab", if(Input!N68=Input!N$4,1,0),Input!N68))</f>
        <v/>
      </c>
      <c r="O68" s="1" t="str">
        <f>if(or(O$3="Multiple Choice",O$3="Reading"), if(left(Input!O68,1)=Input!O$4,1,0),if(O$3="Vocab", if(Input!O68=Input!O$4,1,0),Input!O68))</f>
        <v/>
      </c>
      <c r="P68" s="1" t="str">
        <f>if(or(P$3="Multiple Choice",P$3="Reading"), if(left(Input!P68,1)=Input!P$4,1,0),if(P$3="Vocab", if(Input!P68=Input!P$4,1,0),Input!P68))</f>
        <v/>
      </c>
      <c r="Q68" s="1" t="str">
        <f>if(or(Q$3="Multiple Choice",Q$3="Reading"), if(left(Input!Q68,1)=Input!Q$4,1,0),if(Q$3="Vocab", if(Input!Q68=Input!Q$4,1,0),Input!Q68))</f>
        <v/>
      </c>
      <c r="R68" s="1" t="str">
        <f>if(or(R$3="Multiple Choice",R$3="Reading"), if(left(Input!R68,1)=Input!R$4,1,0),if(R$3="Vocab", if(Input!R68=Input!R$4,1,0),Input!R68))</f>
        <v/>
      </c>
      <c r="S68" s="1" t="str">
        <f>if(or(S$3="Multiple Choice",S$3="Reading"), if(left(Input!S68,1)=Input!S$4,1,0),if(S$3="Vocab", if(Input!S68=Input!S$4,1,0),Input!S68))</f>
        <v/>
      </c>
      <c r="T68" s="1" t="str">
        <f>if(or(T$3="Multiple Choice",T$3="Reading"), if(left(Input!T68,1)=Input!T$4,1,0),if(T$3="Vocab", if(Input!T68=Input!T$4,1,0),Input!T68))</f>
        <v/>
      </c>
      <c r="U68" s="1" t="str">
        <f>if(or(U$3="Multiple Choice",U$3="Reading"), if(left(Input!U68,1)=Input!U$4,1,0),if(U$3="Vocab", if(Input!U68=Input!U$4,1,0),Input!U68))</f>
        <v/>
      </c>
      <c r="V68" s="1" t="str">
        <f>if(or(V$3="Multiple Choice",V$3="Reading"), if(left(Input!V68,1)=Input!V$4,1,0),if(V$3="Vocab", if(Input!V68=Input!V$4,1,0),Input!V68))</f>
        <v/>
      </c>
      <c r="W68" s="1" t="str">
        <f>if(or(W$3="Multiple Choice",W$3="Reading"), if(left(Input!W68,1)=Input!W$4,1,0),if(W$3="Vocab", if(Input!W68=Input!W$4,1,0),Input!W68))</f>
        <v/>
      </c>
      <c r="X68" s="1" t="str">
        <f>if(or(X$3="Multiple Choice",X$3="Reading"), if(left(Input!X68,1)=Input!X$4,1,0),if(X$3="Vocab", if(Input!X68=Input!X$4,1,0),Input!X68))</f>
        <v/>
      </c>
      <c r="Y68" s="1" t="str">
        <f>if(or(Y$3="Multiple Choice",Y$3="Reading"), if(left(Input!Y68,1)=Input!Y$4,1,0),if(Y$3="Vocab", if(Input!Y68=Input!Y$4,1,0),Input!Y68))</f>
        <v/>
      </c>
      <c r="Z68" s="1" t="str">
        <f>if(or(Z$3="Multiple Choice",Z$3="Reading"), if(left(Input!Z68,1)=Input!Z$4,1,0),if(Z$3="Vocab", if(Input!Z68=Input!Z$4,1,0),Input!Z68))</f>
        <v/>
      </c>
    </row>
    <row r="69">
      <c r="D69" s="1">
        <f>if(and(E69&gt;=Input!$C$11,E69&lt;=Input!$C$13,not(F69="")),1,0)</f>
        <v>0</v>
      </c>
      <c r="E69" s="11" t="str">
        <f>Input!E69</f>
        <v/>
      </c>
      <c r="F69" s="1" t="str">
        <f>Input!F69</f>
        <v/>
      </c>
      <c r="G69" s="1">
        <f>if(or(G$3="Multiple Choice",G$3="Reading"), if(left(Input!G69,1)=Input!G$4,1,0),if(G$3="Vocab", if(Input!G69=Input!G$4,1,0),Input!G69))</f>
        <v>0</v>
      </c>
      <c r="H69" s="1">
        <f>if(or(H$3="Multiple Choice",H$3="Reading"), if(left(Input!H69,1)=Input!H$4,1,0),if(H$3="Vocab", if(Input!H69=Input!H$4,1,0),Input!H69))</f>
        <v>0</v>
      </c>
      <c r="I69" s="1" t="str">
        <f>if(or(I$3="Multiple Choice",I$3="Reading"), if(left(Input!I69,1)=Input!I$4,1,0),if(I$3="Vocab", if(Input!I69=Input!I$4,1,0),Input!I69))</f>
        <v/>
      </c>
      <c r="J69" s="1">
        <f>if(or(J$3="Multiple Choice",J$3="Reading"), if(left(Input!J69,1)=Input!J$4,1,0),if(J$3="Vocab", if(Input!J69=Input!J$4,1,0),Input!J69))</f>
        <v>0</v>
      </c>
      <c r="K69" s="1" t="str">
        <f>if(or(K$3="Multiple Choice",K$3="Reading"), if(left(Input!K69,1)=Input!K$4,1,0),if(K$3="Vocab", if(Input!K69=Input!K$4,1,0),Input!K69))</f>
        <v/>
      </c>
      <c r="L69" s="1" t="str">
        <f>if(or(L$3="Multiple Choice",L$3="Reading"), if(left(Input!L69,1)=Input!L$4,1,0),if(L$3="Vocab", if(Input!L69=Input!L$4,1,0),Input!L69))</f>
        <v/>
      </c>
      <c r="M69" s="1" t="str">
        <f>if(or(M$3="Multiple Choice",M$3="Reading"), if(left(Input!M69,1)=Input!M$4,1,0),if(M$3="Vocab", if(Input!M69=Input!M$4,1,0),Input!M69))</f>
        <v/>
      </c>
      <c r="N69" s="1" t="str">
        <f>if(or(N$3="Multiple Choice",N$3="Reading"), if(left(Input!N69,1)=Input!N$4,1,0),if(N$3="Vocab", if(Input!N69=Input!N$4,1,0),Input!N69))</f>
        <v/>
      </c>
      <c r="O69" s="1" t="str">
        <f>if(or(O$3="Multiple Choice",O$3="Reading"), if(left(Input!O69,1)=Input!O$4,1,0),if(O$3="Vocab", if(Input!O69=Input!O$4,1,0),Input!O69))</f>
        <v/>
      </c>
      <c r="P69" s="1" t="str">
        <f>if(or(P$3="Multiple Choice",P$3="Reading"), if(left(Input!P69,1)=Input!P$4,1,0),if(P$3="Vocab", if(Input!P69=Input!P$4,1,0),Input!P69))</f>
        <v/>
      </c>
      <c r="Q69" s="1" t="str">
        <f>if(or(Q$3="Multiple Choice",Q$3="Reading"), if(left(Input!Q69,1)=Input!Q$4,1,0),if(Q$3="Vocab", if(Input!Q69=Input!Q$4,1,0),Input!Q69))</f>
        <v/>
      </c>
      <c r="R69" s="1" t="str">
        <f>if(or(R$3="Multiple Choice",R$3="Reading"), if(left(Input!R69,1)=Input!R$4,1,0),if(R$3="Vocab", if(Input!R69=Input!R$4,1,0),Input!R69))</f>
        <v/>
      </c>
      <c r="S69" s="1" t="str">
        <f>if(or(S$3="Multiple Choice",S$3="Reading"), if(left(Input!S69,1)=Input!S$4,1,0),if(S$3="Vocab", if(Input!S69=Input!S$4,1,0),Input!S69))</f>
        <v/>
      </c>
      <c r="T69" s="1" t="str">
        <f>if(or(T$3="Multiple Choice",T$3="Reading"), if(left(Input!T69,1)=Input!T$4,1,0),if(T$3="Vocab", if(Input!T69=Input!T$4,1,0),Input!T69))</f>
        <v/>
      </c>
      <c r="U69" s="1" t="str">
        <f>if(or(U$3="Multiple Choice",U$3="Reading"), if(left(Input!U69,1)=Input!U$4,1,0),if(U$3="Vocab", if(Input!U69=Input!U$4,1,0),Input!U69))</f>
        <v/>
      </c>
      <c r="V69" s="1" t="str">
        <f>if(or(V$3="Multiple Choice",V$3="Reading"), if(left(Input!V69,1)=Input!V$4,1,0),if(V$3="Vocab", if(Input!V69=Input!V$4,1,0),Input!V69))</f>
        <v/>
      </c>
      <c r="W69" s="1" t="str">
        <f>if(or(W$3="Multiple Choice",W$3="Reading"), if(left(Input!W69,1)=Input!W$4,1,0),if(W$3="Vocab", if(Input!W69=Input!W$4,1,0),Input!W69))</f>
        <v/>
      </c>
      <c r="X69" s="1" t="str">
        <f>if(or(X$3="Multiple Choice",X$3="Reading"), if(left(Input!X69,1)=Input!X$4,1,0),if(X$3="Vocab", if(Input!X69=Input!X$4,1,0),Input!X69))</f>
        <v/>
      </c>
      <c r="Y69" s="1" t="str">
        <f>if(or(Y$3="Multiple Choice",Y$3="Reading"), if(left(Input!Y69,1)=Input!Y$4,1,0),if(Y$3="Vocab", if(Input!Y69=Input!Y$4,1,0),Input!Y69))</f>
        <v/>
      </c>
      <c r="Z69" s="1" t="str">
        <f>if(or(Z$3="Multiple Choice",Z$3="Reading"), if(left(Input!Z69,1)=Input!Z$4,1,0),if(Z$3="Vocab", if(Input!Z69=Input!Z$4,1,0),Input!Z69))</f>
        <v/>
      </c>
    </row>
    <row r="70">
      <c r="D70" s="1">
        <f>if(and(E70&gt;=Input!$C$11,E70&lt;=Input!$C$13,not(F70="")),1,0)</f>
        <v>0</v>
      </c>
      <c r="E70" s="11" t="str">
        <f>Input!E70</f>
        <v/>
      </c>
      <c r="F70" s="1" t="str">
        <f>Input!F70</f>
        <v/>
      </c>
      <c r="G70" s="1">
        <f>if(or(G$3="Multiple Choice",G$3="Reading"), if(left(Input!G70,1)=Input!G$4,1,0),if(G$3="Vocab", if(Input!G70=Input!G$4,1,0),Input!G70))</f>
        <v>0</v>
      </c>
      <c r="H70" s="1">
        <f>if(or(H$3="Multiple Choice",H$3="Reading"), if(left(Input!H70,1)=Input!H$4,1,0),if(H$3="Vocab", if(Input!H70=Input!H$4,1,0),Input!H70))</f>
        <v>0</v>
      </c>
      <c r="I70" s="1" t="str">
        <f>if(or(I$3="Multiple Choice",I$3="Reading"), if(left(Input!I70,1)=Input!I$4,1,0),if(I$3="Vocab", if(Input!I70=Input!I$4,1,0),Input!I70))</f>
        <v/>
      </c>
      <c r="J70" s="1">
        <f>if(or(J$3="Multiple Choice",J$3="Reading"), if(left(Input!J70,1)=Input!J$4,1,0),if(J$3="Vocab", if(Input!J70=Input!J$4,1,0),Input!J70))</f>
        <v>0</v>
      </c>
      <c r="K70" s="1" t="str">
        <f>if(or(K$3="Multiple Choice",K$3="Reading"), if(left(Input!K70,1)=Input!K$4,1,0),if(K$3="Vocab", if(Input!K70=Input!K$4,1,0),Input!K70))</f>
        <v/>
      </c>
      <c r="L70" s="1" t="str">
        <f>if(or(L$3="Multiple Choice",L$3="Reading"), if(left(Input!L70,1)=Input!L$4,1,0),if(L$3="Vocab", if(Input!L70=Input!L$4,1,0),Input!L70))</f>
        <v/>
      </c>
      <c r="M70" s="1" t="str">
        <f>if(or(M$3="Multiple Choice",M$3="Reading"), if(left(Input!M70,1)=Input!M$4,1,0),if(M$3="Vocab", if(Input!M70=Input!M$4,1,0),Input!M70))</f>
        <v/>
      </c>
      <c r="N70" s="1" t="str">
        <f>if(or(N$3="Multiple Choice",N$3="Reading"), if(left(Input!N70,1)=Input!N$4,1,0),if(N$3="Vocab", if(Input!N70=Input!N$4,1,0),Input!N70))</f>
        <v/>
      </c>
      <c r="O70" s="1" t="str">
        <f>if(or(O$3="Multiple Choice",O$3="Reading"), if(left(Input!O70,1)=Input!O$4,1,0),if(O$3="Vocab", if(Input!O70=Input!O$4,1,0),Input!O70))</f>
        <v/>
      </c>
      <c r="P70" s="1" t="str">
        <f>if(or(P$3="Multiple Choice",P$3="Reading"), if(left(Input!P70,1)=Input!P$4,1,0),if(P$3="Vocab", if(Input!P70=Input!P$4,1,0),Input!P70))</f>
        <v/>
      </c>
      <c r="Q70" s="1" t="str">
        <f>if(or(Q$3="Multiple Choice",Q$3="Reading"), if(left(Input!Q70,1)=Input!Q$4,1,0),if(Q$3="Vocab", if(Input!Q70=Input!Q$4,1,0),Input!Q70))</f>
        <v/>
      </c>
      <c r="R70" s="1" t="str">
        <f>if(or(R$3="Multiple Choice",R$3="Reading"), if(left(Input!R70,1)=Input!R$4,1,0),if(R$3="Vocab", if(Input!R70=Input!R$4,1,0),Input!R70))</f>
        <v/>
      </c>
      <c r="S70" s="1" t="str">
        <f>if(or(S$3="Multiple Choice",S$3="Reading"), if(left(Input!S70,1)=Input!S$4,1,0),if(S$3="Vocab", if(Input!S70=Input!S$4,1,0),Input!S70))</f>
        <v/>
      </c>
      <c r="T70" s="1" t="str">
        <f>if(or(T$3="Multiple Choice",T$3="Reading"), if(left(Input!T70,1)=Input!T$4,1,0),if(T$3="Vocab", if(Input!T70=Input!T$4,1,0),Input!T70))</f>
        <v/>
      </c>
      <c r="U70" s="1" t="str">
        <f>if(or(U$3="Multiple Choice",U$3="Reading"), if(left(Input!U70,1)=Input!U$4,1,0),if(U$3="Vocab", if(Input!U70=Input!U$4,1,0),Input!U70))</f>
        <v/>
      </c>
      <c r="V70" s="1" t="str">
        <f>if(or(V$3="Multiple Choice",V$3="Reading"), if(left(Input!V70,1)=Input!V$4,1,0),if(V$3="Vocab", if(Input!V70=Input!V$4,1,0),Input!V70))</f>
        <v/>
      </c>
      <c r="W70" s="1" t="str">
        <f>if(or(W$3="Multiple Choice",W$3="Reading"), if(left(Input!W70,1)=Input!W$4,1,0),if(W$3="Vocab", if(Input!W70=Input!W$4,1,0),Input!W70))</f>
        <v/>
      </c>
      <c r="X70" s="1" t="str">
        <f>if(or(X$3="Multiple Choice",X$3="Reading"), if(left(Input!X70,1)=Input!X$4,1,0),if(X$3="Vocab", if(Input!X70=Input!X$4,1,0),Input!X70))</f>
        <v/>
      </c>
      <c r="Y70" s="1" t="str">
        <f>if(or(Y$3="Multiple Choice",Y$3="Reading"), if(left(Input!Y70,1)=Input!Y$4,1,0),if(Y$3="Vocab", if(Input!Y70=Input!Y$4,1,0),Input!Y70))</f>
        <v/>
      </c>
      <c r="Z70" s="1" t="str">
        <f>if(or(Z$3="Multiple Choice",Z$3="Reading"), if(left(Input!Z70,1)=Input!Z$4,1,0),if(Z$3="Vocab", if(Input!Z70=Input!Z$4,1,0),Input!Z70))</f>
        <v/>
      </c>
    </row>
    <row r="71">
      <c r="D71" s="1">
        <f>if(and(E71&gt;=Input!$C$11,E71&lt;=Input!$C$13,not(F71="")),1,0)</f>
        <v>0</v>
      </c>
      <c r="E71" s="11" t="str">
        <f>Input!E71</f>
        <v/>
      </c>
      <c r="F71" s="1" t="str">
        <f>Input!F71</f>
        <v/>
      </c>
      <c r="G71" s="1">
        <f>if(or(G$3="Multiple Choice",G$3="Reading"), if(left(Input!G71,1)=Input!G$4,1,0),if(G$3="Vocab", if(Input!G71=Input!G$4,1,0),Input!G71))</f>
        <v>0</v>
      </c>
      <c r="H71" s="1">
        <f>if(or(H$3="Multiple Choice",H$3="Reading"), if(left(Input!H71,1)=Input!H$4,1,0),if(H$3="Vocab", if(Input!H71=Input!H$4,1,0),Input!H71))</f>
        <v>0</v>
      </c>
      <c r="I71" s="1" t="str">
        <f>if(or(I$3="Multiple Choice",I$3="Reading"), if(left(Input!I71,1)=Input!I$4,1,0),if(I$3="Vocab", if(Input!I71=Input!I$4,1,0),Input!I71))</f>
        <v/>
      </c>
      <c r="J71" s="1">
        <f>if(or(J$3="Multiple Choice",J$3="Reading"), if(left(Input!J71,1)=Input!J$4,1,0),if(J$3="Vocab", if(Input!J71=Input!J$4,1,0),Input!J71))</f>
        <v>0</v>
      </c>
      <c r="K71" s="1" t="str">
        <f>if(or(K$3="Multiple Choice",K$3="Reading"), if(left(Input!K71,1)=Input!K$4,1,0),if(K$3="Vocab", if(Input!K71=Input!K$4,1,0),Input!K71))</f>
        <v/>
      </c>
      <c r="L71" s="1" t="str">
        <f>if(or(L$3="Multiple Choice",L$3="Reading"), if(left(Input!L71,1)=Input!L$4,1,0),if(L$3="Vocab", if(Input!L71=Input!L$4,1,0),Input!L71))</f>
        <v/>
      </c>
      <c r="M71" s="1" t="str">
        <f>if(or(M$3="Multiple Choice",M$3="Reading"), if(left(Input!M71,1)=Input!M$4,1,0),if(M$3="Vocab", if(Input!M71=Input!M$4,1,0),Input!M71))</f>
        <v/>
      </c>
      <c r="N71" s="1" t="str">
        <f>if(or(N$3="Multiple Choice",N$3="Reading"), if(left(Input!N71,1)=Input!N$4,1,0),if(N$3="Vocab", if(Input!N71=Input!N$4,1,0),Input!N71))</f>
        <v/>
      </c>
      <c r="O71" s="1" t="str">
        <f>if(or(O$3="Multiple Choice",O$3="Reading"), if(left(Input!O71,1)=Input!O$4,1,0),if(O$3="Vocab", if(Input!O71=Input!O$4,1,0),Input!O71))</f>
        <v/>
      </c>
      <c r="P71" s="1" t="str">
        <f>if(or(P$3="Multiple Choice",P$3="Reading"), if(left(Input!P71,1)=Input!P$4,1,0),if(P$3="Vocab", if(Input!P71=Input!P$4,1,0),Input!P71))</f>
        <v/>
      </c>
      <c r="Q71" s="1" t="str">
        <f>if(or(Q$3="Multiple Choice",Q$3="Reading"), if(left(Input!Q71,1)=Input!Q$4,1,0),if(Q$3="Vocab", if(Input!Q71=Input!Q$4,1,0),Input!Q71))</f>
        <v/>
      </c>
      <c r="R71" s="1" t="str">
        <f>if(or(R$3="Multiple Choice",R$3="Reading"), if(left(Input!R71,1)=Input!R$4,1,0),if(R$3="Vocab", if(Input!R71=Input!R$4,1,0),Input!R71))</f>
        <v/>
      </c>
      <c r="S71" s="1" t="str">
        <f>if(or(S$3="Multiple Choice",S$3="Reading"), if(left(Input!S71,1)=Input!S$4,1,0),if(S$3="Vocab", if(Input!S71=Input!S$4,1,0),Input!S71))</f>
        <v/>
      </c>
      <c r="T71" s="1" t="str">
        <f>if(or(T$3="Multiple Choice",T$3="Reading"), if(left(Input!T71,1)=Input!T$4,1,0),if(T$3="Vocab", if(Input!T71=Input!T$4,1,0),Input!T71))</f>
        <v/>
      </c>
      <c r="U71" s="1" t="str">
        <f>if(or(U$3="Multiple Choice",U$3="Reading"), if(left(Input!U71,1)=Input!U$4,1,0),if(U$3="Vocab", if(Input!U71=Input!U$4,1,0),Input!U71))</f>
        <v/>
      </c>
      <c r="V71" s="1" t="str">
        <f>if(or(V$3="Multiple Choice",V$3="Reading"), if(left(Input!V71,1)=Input!V$4,1,0),if(V$3="Vocab", if(Input!V71=Input!V$4,1,0),Input!V71))</f>
        <v/>
      </c>
      <c r="W71" s="1" t="str">
        <f>if(or(W$3="Multiple Choice",W$3="Reading"), if(left(Input!W71,1)=Input!W$4,1,0),if(W$3="Vocab", if(Input!W71=Input!W$4,1,0),Input!W71))</f>
        <v/>
      </c>
      <c r="X71" s="1" t="str">
        <f>if(or(X$3="Multiple Choice",X$3="Reading"), if(left(Input!X71,1)=Input!X$4,1,0),if(X$3="Vocab", if(Input!X71=Input!X$4,1,0),Input!X71))</f>
        <v/>
      </c>
      <c r="Y71" s="1" t="str">
        <f>if(or(Y$3="Multiple Choice",Y$3="Reading"), if(left(Input!Y71,1)=Input!Y$4,1,0),if(Y$3="Vocab", if(Input!Y71=Input!Y$4,1,0),Input!Y71))</f>
        <v/>
      </c>
      <c r="Z71" s="1" t="str">
        <f>if(or(Z$3="Multiple Choice",Z$3="Reading"), if(left(Input!Z71,1)=Input!Z$4,1,0),if(Z$3="Vocab", if(Input!Z71=Input!Z$4,1,0),Input!Z71))</f>
        <v/>
      </c>
    </row>
    <row r="72">
      <c r="D72" s="1">
        <f>if(and(E72&gt;=Input!$C$11,E72&lt;=Input!$C$13,not(F72="")),1,0)</f>
        <v>0</v>
      </c>
      <c r="E72" s="11" t="str">
        <f>Input!E72</f>
        <v/>
      </c>
      <c r="F72" s="1" t="str">
        <f>Input!F72</f>
        <v/>
      </c>
      <c r="G72" s="1">
        <f>if(or(G$3="Multiple Choice",G$3="Reading"), if(left(Input!G72,1)=Input!G$4,1,0),if(G$3="Vocab", if(Input!G72=Input!G$4,1,0),Input!G72))</f>
        <v>0</v>
      </c>
      <c r="H72" s="1">
        <f>if(or(H$3="Multiple Choice",H$3="Reading"), if(left(Input!H72,1)=Input!H$4,1,0),if(H$3="Vocab", if(Input!H72=Input!H$4,1,0),Input!H72))</f>
        <v>0</v>
      </c>
      <c r="I72" s="1" t="str">
        <f>if(or(I$3="Multiple Choice",I$3="Reading"), if(left(Input!I72,1)=Input!I$4,1,0),if(I$3="Vocab", if(Input!I72=Input!I$4,1,0),Input!I72))</f>
        <v/>
      </c>
      <c r="J72" s="1">
        <f>if(or(J$3="Multiple Choice",J$3="Reading"), if(left(Input!J72,1)=Input!J$4,1,0),if(J$3="Vocab", if(Input!J72=Input!J$4,1,0),Input!J72))</f>
        <v>0</v>
      </c>
      <c r="K72" s="1" t="str">
        <f>if(or(K$3="Multiple Choice",K$3="Reading"), if(left(Input!K72,1)=Input!K$4,1,0),if(K$3="Vocab", if(Input!K72=Input!K$4,1,0),Input!K72))</f>
        <v/>
      </c>
      <c r="L72" s="1" t="str">
        <f>if(or(L$3="Multiple Choice",L$3="Reading"), if(left(Input!L72,1)=Input!L$4,1,0),if(L$3="Vocab", if(Input!L72=Input!L$4,1,0),Input!L72))</f>
        <v/>
      </c>
      <c r="M72" s="1" t="str">
        <f>if(or(M$3="Multiple Choice",M$3="Reading"), if(left(Input!M72,1)=Input!M$4,1,0),if(M$3="Vocab", if(Input!M72=Input!M$4,1,0),Input!M72))</f>
        <v/>
      </c>
      <c r="N72" s="1" t="str">
        <f>if(or(N$3="Multiple Choice",N$3="Reading"), if(left(Input!N72,1)=Input!N$4,1,0),if(N$3="Vocab", if(Input!N72=Input!N$4,1,0),Input!N72))</f>
        <v/>
      </c>
      <c r="O72" s="1" t="str">
        <f>if(or(O$3="Multiple Choice",O$3="Reading"), if(left(Input!O72,1)=Input!O$4,1,0),if(O$3="Vocab", if(Input!O72=Input!O$4,1,0),Input!O72))</f>
        <v/>
      </c>
      <c r="P72" s="1" t="str">
        <f>if(or(P$3="Multiple Choice",P$3="Reading"), if(left(Input!P72,1)=Input!P$4,1,0),if(P$3="Vocab", if(Input!P72=Input!P$4,1,0),Input!P72))</f>
        <v/>
      </c>
      <c r="Q72" s="1" t="str">
        <f>if(or(Q$3="Multiple Choice",Q$3="Reading"), if(left(Input!Q72,1)=Input!Q$4,1,0),if(Q$3="Vocab", if(Input!Q72=Input!Q$4,1,0),Input!Q72))</f>
        <v/>
      </c>
      <c r="R72" s="1" t="str">
        <f>if(or(R$3="Multiple Choice",R$3="Reading"), if(left(Input!R72,1)=Input!R$4,1,0),if(R$3="Vocab", if(Input!R72=Input!R$4,1,0),Input!R72))</f>
        <v/>
      </c>
      <c r="S72" s="1" t="str">
        <f>if(or(S$3="Multiple Choice",S$3="Reading"), if(left(Input!S72,1)=Input!S$4,1,0),if(S$3="Vocab", if(Input!S72=Input!S$4,1,0),Input!S72))</f>
        <v/>
      </c>
      <c r="T72" s="1" t="str">
        <f>if(or(T$3="Multiple Choice",T$3="Reading"), if(left(Input!T72,1)=Input!T$4,1,0),if(T$3="Vocab", if(Input!T72=Input!T$4,1,0),Input!T72))</f>
        <v/>
      </c>
      <c r="U72" s="1" t="str">
        <f>if(or(U$3="Multiple Choice",U$3="Reading"), if(left(Input!U72,1)=Input!U$4,1,0),if(U$3="Vocab", if(Input!U72=Input!U$4,1,0),Input!U72))</f>
        <v/>
      </c>
      <c r="V72" s="1" t="str">
        <f>if(or(V$3="Multiple Choice",V$3="Reading"), if(left(Input!V72,1)=Input!V$4,1,0),if(V$3="Vocab", if(Input!V72=Input!V$4,1,0),Input!V72))</f>
        <v/>
      </c>
      <c r="W72" s="1" t="str">
        <f>if(or(W$3="Multiple Choice",W$3="Reading"), if(left(Input!W72,1)=Input!W$4,1,0),if(W$3="Vocab", if(Input!W72=Input!W$4,1,0),Input!W72))</f>
        <v/>
      </c>
      <c r="X72" s="1" t="str">
        <f>if(or(X$3="Multiple Choice",X$3="Reading"), if(left(Input!X72,1)=Input!X$4,1,0),if(X$3="Vocab", if(Input!X72=Input!X$4,1,0),Input!X72))</f>
        <v/>
      </c>
      <c r="Y72" s="1" t="str">
        <f>if(or(Y$3="Multiple Choice",Y$3="Reading"), if(left(Input!Y72,1)=Input!Y$4,1,0),if(Y$3="Vocab", if(Input!Y72=Input!Y$4,1,0),Input!Y72))</f>
        <v/>
      </c>
      <c r="Z72" s="1" t="str">
        <f>if(or(Z$3="Multiple Choice",Z$3="Reading"), if(left(Input!Z72,1)=Input!Z$4,1,0),if(Z$3="Vocab", if(Input!Z72=Input!Z$4,1,0),Input!Z72))</f>
        <v/>
      </c>
    </row>
    <row r="73">
      <c r="D73" s="1">
        <f>if(and(E73&gt;=Input!$C$11,E73&lt;=Input!$C$13,not(F73="")),1,0)</f>
        <v>0</v>
      </c>
      <c r="E73" s="11" t="str">
        <f>Input!E73</f>
        <v/>
      </c>
      <c r="F73" s="1" t="str">
        <f>Input!F73</f>
        <v/>
      </c>
      <c r="G73" s="1">
        <f>if(or(G$3="Multiple Choice",G$3="Reading"), if(left(Input!G73,1)=Input!G$4,1,0),if(G$3="Vocab", if(Input!G73=Input!G$4,1,0),Input!G73))</f>
        <v>0</v>
      </c>
      <c r="H73" s="1">
        <f>if(or(H$3="Multiple Choice",H$3="Reading"), if(left(Input!H73,1)=Input!H$4,1,0),if(H$3="Vocab", if(Input!H73=Input!H$4,1,0),Input!H73))</f>
        <v>0</v>
      </c>
      <c r="I73" s="1" t="str">
        <f>if(or(I$3="Multiple Choice",I$3="Reading"), if(left(Input!I73,1)=Input!I$4,1,0),if(I$3="Vocab", if(Input!I73=Input!I$4,1,0),Input!I73))</f>
        <v/>
      </c>
      <c r="J73" s="1">
        <f>if(or(J$3="Multiple Choice",J$3="Reading"), if(left(Input!J73,1)=Input!J$4,1,0),if(J$3="Vocab", if(Input!J73=Input!J$4,1,0),Input!J73))</f>
        <v>0</v>
      </c>
      <c r="K73" s="1" t="str">
        <f>if(or(K$3="Multiple Choice",K$3="Reading"), if(left(Input!K73,1)=Input!K$4,1,0),if(K$3="Vocab", if(Input!K73=Input!K$4,1,0),Input!K73))</f>
        <v/>
      </c>
      <c r="L73" s="1" t="str">
        <f>if(or(L$3="Multiple Choice",L$3="Reading"), if(left(Input!L73,1)=Input!L$4,1,0),if(L$3="Vocab", if(Input!L73=Input!L$4,1,0),Input!L73))</f>
        <v/>
      </c>
      <c r="M73" s="1" t="str">
        <f>if(or(M$3="Multiple Choice",M$3="Reading"), if(left(Input!M73,1)=Input!M$4,1,0),if(M$3="Vocab", if(Input!M73=Input!M$4,1,0),Input!M73))</f>
        <v/>
      </c>
      <c r="N73" s="1" t="str">
        <f>if(or(N$3="Multiple Choice",N$3="Reading"), if(left(Input!N73,1)=Input!N$4,1,0),if(N$3="Vocab", if(Input!N73=Input!N$4,1,0),Input!N73))</f>
        <v/>
      </c>
      <c r="O73" s="1" t="str">
        <f>if(or(O$3="Multiple Choice",O$3="Reading"), if(left(Input!O73,1)=Input!O$4,1,0),if(O$3="Vocab", if(Input!O73=Input!O$4,1,0),Input!O73))</f>
        <v/>
      </c>
      <c r="P73" s="1" t="str">
        <f>if(or(P$3="Multiple Choice",P$3="Reading"), if(left(Input!P73,1)=Input!P$4,1,0),if(P$3="Vocab", if(Input!P73=Input!P$4,1,0),Input!P73))</f>
        <v/>
      </c>
      <c r="Q73" s="1" t="str">
        <f>if(or(Q$3="Multiple Choice",Q$3="Reading"), if(left(Input!Q73,1)=Input!Q$4,1,0),if(Q$3="Vocab", if(Input!Q73=Input!Q$4,1,0),Input!Q73))</f>
        <v/>
      </c>
      <c r="R73" s="1" t="str">
        <f>if(or(R$3="Multiple Choice",R$3="Reading"), if(left(Input!R73,1)=Input!R$4,1,0),if(R$3="Vocab", if(Input!R73=Input!R$4,1,0),Input!R73))</f>
        <v/>
      </c>
      <c r="S73" s="1" t="str">
        <f>if(or(S$3="Multiple Choice",S$3="Reading"), if(left(Input!S73,1)=Input!S$4,1,0),if(S$3="Vocab", if(Input!S73=Input!S$4,1,0),Input!S73))</f>
        <v/>
      </c>
      <c r="T73" s="1" t="str">
        <f>if(or(T$3="Multiple Choice",T$3="Reading"), if(left(Input!T73,1)=Input!T$4,1,0),if(T$3="Vocab", if(Input!T73=Input!T$4,1,0),Input!T73))</f>
        <v/>
      </c>
      <c r="U73" s="1" t="str">
        <f>if(or(U$3="Multiple Choice",U$3="Reading"), if(left(Input!U73,1)=Input!U$4,1,0),if(U$3="Vocab", if(Input!U73=Input!U$4,1,0),Input!U73))</f>
        <v/>
      </c>
      <c r="V73" s="1" t="str">
        <f>if(or(V$3="Multiple Choice",V$3="Reading"), if(left(Input!V73,1)=Input!V$4,1,0),if(V$3="Vocab", if(Input!V73=Input!V$4,1,0),Input!V73))</f>
        <v/>
      </c>
      <c r="W73" s="1" t="str">
        <f>if(or(W$3="Multiple Choice",W$3="Reading"), if(left(Input!W73,1)=Input!W$4,1,0),if(W$3="Vocab", if(Input!W73=Input!W$4,1,0),Input!W73))</f>
        <v/>
      </c>
      <c r="X73" s="1" t="str">
        <f>if(or(X$3="Multiple Choice",X$3="Reading"), if(left(Input!X73,1)=Input!X$4,1,0),if(X$3="Vocab", if(Input!X73=Input!X$4,1,0),Input!X73))</f>
        <v/>
      </c>
      <c r="Y73" s="1" t="str">
        <f>if(or(Y$3="Multiple Choice",Y$3="Reading"), if(left(Input!Y73,1)=Input!Y$4,1,0),if(Y$3="Vocab", if(Input!Y73=Input!Y$4,1,0),Input!Y73))</f>
        <v/>
      </c>
      <c r="Z73" s="1" t="str">
        <f>if(or(Z$3="Multiple Choice",Z$3="Reading"), if(left(Input!Z73,1)=Input!Z$4,1,0),if(Z$3="Vocab", if(Input!Z73=Input!Z$4,1,0),Input!Z73))</f>
        <v/>
      </c>
    </row>
    <row r="74">
      <c r="D74" s="1">
        <f>if(and(E74&gt;=Input!$C$11,E74&lt;=Input!$C$13,not(F74="")),1,0)</f>
        <v>0</v>
      </c>
      <c r="E74" s="11" t="str">
        <f>Input!E74</f>
        <v/>
      </c>
      <c r="F74" s="1" t="str">
        <f>Input!F74</f>
        <v/>
      </c>
      <c r="G74" s="1">
        <f>if(or(G$3="Multiple Choice",G$3="Reading"), if(left(Input!G74,1)=Input!G$4,1,0),if(G$3="Vocab", if(Input!G74=Input!G$4,1,0),Input!G74))</f>
        <v>0</v>
      </c>
      <c r="H74" s="1">
        <f>if(or(H$3="Multiple Choice",H$3="Reading"), if(left(Input!H74,1)=Input!H$4,1,0),if(H$3="Vocab", if(Input!H74=Input!H$4,1,0),Input!H74))</f>
        <v>0</v>
      </c>
      <c r="I74" s="1" t="str">
        <f>if(or(I$3="Multiple Choice",I$3="Reading"), if(left(Input!I74,1)=Input!I$4,1,0),if(I$3="Vocab", if(Input!I74=Input!I$4,1,0),Input!I74))</f>
        <v/>
      </c>
      <c r="J74" s="1">
        <f>if(or(J$3="Multiple Choice",J$3="Reading"), if(left(Input!J74,1)=Input!J$4,1,0),if(J$3="Vocab", if(Input!J74=Input!J$4,1,0),Input!J74))</f>
        <v>0</v>
      </c>
      <c r="K74" s="1" t="str">
        <f>if(or(K$3="Multiple Choice",K$3="Reading"), if(left(Input!K74,1)=Input!K$4,1,0),if(K$3="Vocab", if(Input!K74=Input!K$4,1,0),Input!K74))</f>
        <v/>
      </c>
      <c r="L74" s="1" t="str">
        <f>if(or(L$3="Multiple Choice",L$3="Reading"), if(left(Input!L74,1)=Input!L$4,1,0),if(L$3="Vocab", if(Input!L74=Input!L$4,1,0),Input!L74))</f>
        <v/>
      </c>
      <c r="M74" s="1" t="str">
        <f>if(or(M$3="Multiple Choice",M$3="Reading"), if(left(Input!M74,1)=Input!M$4,1,0),if(M$3="Vocab", if(Input!M74=Input!M$4,1,0),Input!M74))</f>
        <v/>
      </c>
      <c r="N74" s="1" t="str">
        <f>if(or(N$3="Multiple Choice",N$3="Reading"), if(left(Input!N74,1)=Input!N$4,1,0),if(N$3="Vocab", if(Input!N74=Input!N$4,1,0),Input!N74))</f>
        <v/>
      </c>
      <c r="O74" s="1" t="str">
        <f>if(or(O$3="Multiple Choice",O$3="Reading"), if(left(Input!O74,1)=Input!O$4,1,0),if(O$3="Vocab", if(Input!O74=Input!O$4,1,0),Input!O74))</f>
        <v/>
      </c>
      <c r="P74" s="1" t="str">
        <f>if(or(P$3="Multiple Choice",P$3="Reading"), if(left(Input!P74,1)=Input!P$4,1,0),if(P$3="Vocab", if(Input!P74=Input!P$4,1,0),Input!P74))</f>
        <v/>
      </c>
      <c r="Q74" s="1" t="str">
        <f>if(or(Q$3="Multiple Choice",Q$3="Reading"), if(left(Input!Q74,1)=Input!Q$4,1,0),if(Q$3="Vocab", if(Input!Q74=Input!Q$4,1,0),Input!Q74))</f>
        <v/>
      </c>
      <c r="R74" s="1" t="str">
        <f>if(or(R$3="Multiple Choice",R$3="Reading"), if(left(Input!R74,1)=Input!R$4,1,0),if(R$3="Vocab", if(Input!R74=Input!R$4,1,0),Input!R74))</f>
        <v/>
      </c>
      <c r="S74" s="1" t="str">
        <f>if(or(S$3="Multiple Choice",S$3="Reading"), if(left(Input!S74,1)=Input!S$4,1,0),if(S$3="Vocab", if(Input!S74=Input!S$4,1,0),Input!S74))</f>
        <v/>
      </c>
      <c r="T74" s="1" t="str">
        <f>if(or(T$3="Multiple Choice",T$3="Reading"), if(left(Input!T74,1)=Input!T$4,1,0),if(T$3="Vocab", if(Input!T74=Input!T$4,1,0),Input!T74))</f>
        <v/>
      </c>
      <c r="U74" s="1" t="str">
        <f>if(or(U$3="Multiple Choice",U$3="Reading"), if(left(Input!U74,1)=Input!U$4,1,0),if(U$3="Vocab", if(Input!U74=Input!U$4,1,0),Input!U74))</f>
        <v/>
      </c>
      <c r="V74" s="1" t="str">
        <f>if(or(V$3="Multiple Choice",V$3="Reading"), if(left(Input!V74,1)=Input!V$4,1,0),if(V$3="Vocab", if(Input!V74=Input!V$4,1,0),Input!V74))</f>
        <v/>
      </c>
      <c r="W74" s="1" t="str">
        <f>if(or(W$3="Multiple Choice",W$3="Reading"), if(left(Input!W74,1)=Input!W$4,1,0),if(W$3="Vocab", if(Input!W74=Input!W$4,1,0),Input!W74))</f>
        <v/>
      </c>
      <c r="X74" s="1" t="str">
        <f>if(or(X$3="Multiple Choice",X$3="Reading"), if(left(Input!X74,1)=Input!X$4,1,0),if(X$3="Vocab", if(Input!X74=Input!X$4,1,0),Input!X74))</f>
        <v/>
      </c>
      <c r="Y74" s="1" t="str">
        <f>if(or(Y$3="Multiple Choice",Y$3="Reading"), if(left(Input!Y74,1)=Input!Y$4,1,0),if(Y$3="Vocab", if(Input!Y74=Input!Y$4,1,0),Input!Y74))</f>
        <v/>
      </c>
      <c r="Z74" s="1" t="str">
        <f>if(or(Z$3="Multiple Choice",Z$3="Reading"), if(left(Input!Z74,1)=Input!Z$4,1,0),if(Z$3="Vocab", if(Input!Z74=Input!Z$4,1,0),Input!Z74))</f>
        <v/>
      </c>
    </row>
    <row r="75">
      <c r="D75" s="1">
        <f>if(and(E75&gt;=Input!$C$11,E75&lt;=Input!$C$13,not(F75="")),1,0)</f>
        <v>0</v>
      </c>
      <c r="E75" s="11" t="str">
        <f>Input!E75</f>
        <v/>
      </c>
      <c r="F75" s="1" t="str">
        <f>Input!F75</f>
        <v/>
      </c>
      <c r="G75" s="1">
        <f>if(or(G$3="Multiple Choice",G$3="Reading"), if(left(Input!G75,1)=Input!G$4,1,0),if(G$3="Vocab", if(Input!G75=Input!G$4,1,0),Input!G75))</f>
        <v>0</v>
      </c>
      <c r="H75" s="1">
        <f>if(or(H$3="Multiple Choice",H$3="Reading"), if(left(Input!H75,1)=Input!H$4,1,0),if(H$3="Vocab", if(Input!H75=Input!H$4,1,0),Input!H75))</f>
        <v>0</v>
      </c>
      <c r="I75" s="1" t="str">
        <f>if(or(I$3="Multiple Choice",I$3="Reading"), if(left(Input!I75,1)=Input!I$4,1,0),if(I$3="Vocab", if(Input!I75=Input!I$4,1,0),Input!I75))</f>
        <v/>
      </c>
      <c r="J75" s="1">
        <f>if(or(J$3="Multiple Choice",J$3="Reading"), if(left(Input!J75,1)=Input!J$4,1,0),if(J$3="Vocab", if(Input!J75=Input!J$4,1,0),Input!J75))</f>
        <v>0</v>
      </c>
      <c r="K75" s="1" t="str">
        <f>if(or(K$3="Multiple Choice",K$3="Reading"), if(left(Input!K75,1)=Input!K$4,1,0),if(K$3="Vocab", if(Input!K75=Input!K$4,1,0),Input!K75))</f>
        <v/>
      </c>
      <c r="L75" s="1" t="str">
        <f>if(or(L$3="Multiple Choice",L$3="Reading"), if(left(Input!L75,1)=Input!L$4,1,0),if(L$3="Vocab", if(Input!L75=Input!L$4,1,0),Input!L75))</f>
        <v/>
      </c>
      <c r="M75" s="1" t="str">
        <f>if(or(M$3="Multiple Choice",M$3="Reading"), if(left(Input!M75,1)=Input!M$4,1,0),if(M$3="Vocab", if(Input!M75=Input!M$4,1,0),Input!M75))</f>
        <v/>
      </c>
      <c r="N75" s="1" t="str">
        <f>if(or(N$3="Multiple Choice",N$3="Reading"), if(left(Input!N75,1)=Input!N$4,1,0),if(N$3="Vocab", if(Input!N75=Input!N$4,1,0),Input!N75))</f>
        <v/>
      </c>
      <c r="O75" s="1" t="str">
        <f>if(or(O$3="Multiple Choice",O$3="Reading"), if(left(Input!O75,1)=Input!O$4,1,0),if(O$3="Vocab", if(Input!O75=Input!O$4,1,0),Input!O75))</f>
        <v/>
      </c>
      <c r="P75" s="1" t="str">
        <f>if(or(P$3="Multiple Choice",P$3="Reading"), if(left(Input!P75,1)=Input!P$4,1,0),if(P$3="Vocab", if(Input!P75=Input!P$4,1,0),Input!P75))</f>
        <v/>
      </c>
      <c r="Q75" s="1" t="str">
        <f>if(or(Q$3="Multiple Choice",Q$3="Reading"), if(left(Input!Q75,1)=Input!Q$4,1,0),if(Q$3="Vocab", if(Input!Q75=Input!Q$4,1,0),Input!Q75))</f>
        <v/>
      </c>
      <c r="R75" s="1" t="str">
        <f>if(or(R$3="Multiple Choice",R$3="Reading"), if(left(Input!R75,1)=Input!R$4,1,0),if(R$3="Vocab", if(Input!R75=Input!R$4,1,0),Input!R75))</f>
        <v/>
      </c>
      <c r="S75" s="1" t="str">
        <f>if(or(S$3="Multiple Choice",S$3="Reading"), if(left(Input!S75,1)=Input!S$4,1,0),if(S$3="Vocab", if(Input!S75=Input!S$4,1,0),Input!S75))</f>
        <v/>
      </c>
      <c r="T75" s="1" t="str">
        <f>if(or(T$3="Multiple Choice",T$3="Reading"), if(left(Input!T75,1)=Input!T$4,1,0),if(T$3="Vocab", if(Input!T75=Input!T$4,1,0),Input!T75))</f>
        <v/>
      </c>
      <c r="U75" s="1" t="str">
        <f>if(or(U$3="Multiple Choice",U$3="Reading"), if(left(Input!U75,1)=Input!U$4,1,0),if(U$3="Vocab", if(Input!U75=Input!U$4,1,0),Input!U75))</f>
        <v/>
      </c>
      <c r="V75" s="1" t="str">
        <f>if(or(V$3="Multiple Choice",V$3="Reading"), if(left(Input!V75,1)=Input!V$4,1,0),if(V$3="Vocab", if(Input!V75=Input!V$4,1,0),Input!V75))</f>
        <v/>
      </c>
      <c r="W75" s="1" t="str">
        <f>if(or(W$3="Multiple Choice",W$3="Reading"), if(left(Input!W75,1)=Input!W$4,1,0),if(W$3="Vocab", if(Input!W75=Input!W$4,1,0),Input!W75))</f>
        <v/>
      </c>
      <c r="X75" s="1" t="str">
        <f>if(or(X$3="Multiple Choice",X$3="Reading"), if(left(Input!X75,1)=Input!X$4,1,0),if(X$3="Vocab", if(Input!X75=Input!X$4,1,0),Input!X75))</f>
        <v/>
      </c>
      <c r="Y75" s="1" t="str">
        <f>if(or(Y$3="Multiple Choice",Y$3="Reading"), if(left(Input!Y75,1)=Input!Y$4,1,0),if(Y$3="Vocab", if(Input!Y75=Input!Y$4,1,0),Input!Y75))</f>
        <v/>
      </c>
      <c r="Z75" s="1" t="str">
        <f>if(or(Z$3="Multiple Choice",Z$3="Reading"), if(left(Input!Z75,1)=Input!Z$4,1,0),if(Z$3="Vocab", if(Input!Z75=Input!Z$4,1,0),Input!Z75))</f>
        <v/>
      </c>
    </row>
    <row r="76">
      <c r="D76" s="1">
        <f>if(and(E76&gt;=Input!$C$11,E76&lt;=Input!$C$13,not(F76="")),1,0)</f>
        <v>0</v>
      </c>
      <c r="E76" s="11" t="str">
        <f>Input!E76</f>
        <v/>
      </c>
      <c r="F76" s="1" t="str">
        <f>Input!F76</f>
        <v/>
      </c>
      <c r="G76" s="1">
        <f>if(or(G$3="Multiple Choice",G$3="Reading"), if(left(Input!G76,1)=Input!G$4,1,0),if(G$3="Vocab", if(Input!G76=Input!G$4,1,0),Input!G76))</f>
        <v>0</v>
      </c>
      <c r="H76" s="1">
        <f>if(or(H$3="Multiple Choice",H$3="Reading"), if(left(Input!H76,1)=Input!H$4,1,0),if(H$3="Vocab", if(Input!H76=Input!H$4,1,0),Input!H76))</f>
        <v>0</v>
      </c>
      <c r="I76" s="1" t="str">
        <f>if(or(I$3="Multiple Choice",I$3="Reading"), if(left(Input!I76,1)=Input!I$4,1,0),if(I$3="Vocab", if(Input!I76=Input!I$4,1,0),Input!I76))</f>
        <v/>
      </c>
      <c r="J76" s="1">
        <f>if(or(J$3="Multiple Choice",J$3="Reading"), if(left(Input!J76,1)=Input!J$4,1,0),if(J$3="Vocab", if(Input!J76=Input!J$4,1,0),Input!J76))</f>
        <v>0</v>
      </c>
      <c r="K76" s="1" t="str">
        <f>if(or(K$3="Multiple Choice",K$3="Reading"), if(left(Input!K76,1)=Input!K$4,1,0),if(K$3="Vocab", if(Input!K76=Input!K$4,1,0),Input!K76))</f>
        <v/>
      </c>
      <c r="L76" s="1" t="str">
        <f>if(or(L$3="Multiple Choice",L$3="Reading"), if(left(Input!L76,1)=Input!L$4,1,0),if(L$3="Vocab", if(Input!L76=Input!L$4,1,0),Input!L76))</f>
        <v/>
      </c>
      <c r="M76" s="1" t="str">
        <f>if(or(M$3="Multiple Choice",M$3="Reading"), if(left(Input!M76,1)=Input!M$4,1,0),if(M$3="Vocab", if(Input!M76=Input!M$4,1,0),Input!M76))</f>
        <v/>
      </c>
      <c r="N76" s="1" t="str">
        <f>if(or(N$3="Multiple Choice",N$3="Reading"), if(left(Input!N76,1)=Input!N$4,1,0),if(N$3="Vocab", if(Input!N76=Input!N$4,1,0),Input!N76))</f>
        <v/>
      </c>
      <c r="O76" s="1" t="str">
        <f>if(or(O$3="Multiple Choice",O$3="Reading"), if(left(Input!O76,1)=Input!O$4,1,0),if(O$3="Vocab", if(Input!O76=Input!O$4,1,0),Input!O76))</f>
        <v/>
      </c>
      <c r="P76" s="1" t="str">
        <f>if(or(P$3="Multiple Choice",P$3="Reading"), if(left(Input!P76,1)=Input!P$4,1,0),if(P$3="Vocab", if(Input!P76=Input!P$4,1,0),Input!P76))</f>
        <v/>
      </c>
      <c r="Q76" s="1" t="str">
        <f>if(or(Q$3="Multiple Choice",Q$3="Reading"), if(left(Input!Q76,1)=Input!Q$4,1,0),if(Q$3="Vocab", if(Input!Q76=Input!Q$4,1,0),Input!Q76))</f>
        <v/>
      </c>
      <c r="R76" s="1" t="str">
        <f>if(or(R$3="Multiple Choice",R$3="Reading"), if(left(Input!R76,1)=Input!R$4,1,0),if(R$3="Vocab", if(Input!R76=Input!R$4,1,0),Input!R76))</f>
        <v/>
      </c>
      <c r="S76" s="1" t="str">
        <f>if(or(S$3="Multiple Choice",S$3="Reading"), if(left(Input!S76,1)=Input!S$4,1,0),if(S$3="Vocab", if(Input!S76=Input!S$4,1,0),Input!S76))</f>
        <v/>
      </c>
      <c r="T76" s="1" t="str">
        <f>if(or(T$3="Multiple Choice",T$3="Reading"), if(left(Input!T76,1)=Input!T$4,1,0),if(T$3="Vocab", if(Input!T76=Input!T$4,1,0),Input!T76))</f>
        <v/>
      </c>
      <c r="U76" s="1" t="str">
        <f>if(or(U$3="Multiple Choice",U$3="Reading"), if(left(Input!U76,1)=Input!U$4,1,0),if(U$3="Vocab", if(Input!U76=Input!U$4,1,0),Input!U76))</f>
        <v/>
      </c>
      <c r="V76" s="1" t="str">
        <f>if(or(V$3="Multiple Choice",V$3="Reading"), if(left(Input!V76,1)=Input!V$4,1,0),if(V$3="Vocab", if(Input!V76=Input!V$4,1,0),Input!V76))</f>
        <v/>
      </c>
      <c r="W76" s="1" t="str">
        <f>if(or(W$3="Multiple Choice",W$3="Reading"), if(left(Input!W76,1)=Input!W$4,1,0),if(W$3="Vocab", if(Input!W76=Input!W$4,1,0),Input!W76))</f>
        <v/>
      </c>
      <c r="X76" s="1" t="str">
        <f>if(or(X$3="Multiple Choice",X$3="Reading"), if(left(Input!X76,1)=Input!X$4,1,0),if(X$3="Vocab", if(Input!X76=Input!X$4,1,0),Input!X76))</f>
        <v/>
      </c>
      <c r="Y76" s="1" t="str">
        <f>if(or(Y$3="Multiple Choice",Y$3="Reading"), if(left(Input!Y76,1)=Input!Y$4,1,0),if(Y$3="Vocab", if(Input!Y76=Input!Y$4,1,0),Input!Y76))</f>
        <v/>
      </c>
      <c r="Z76" s="1" t="str">
        <f>if(or(Z$3="Multiple Choice",Z$3="Reading"), if(left(Input!Z76,1)=Input!Z$4,1,0),if(Z$3="Vocab", if(Input!Z76=Input!Z$4,1,0),Input!Z76))</f>
        <v/>
      </c>
    </row>
    <row r="77">
      <c r="D77" s="1">
        <f>if(and(E77&gt;=Input!$C$11,E77&lt;=Input!$C$13,not(F77="")),1,0)</f>
        <v>0</v>
      </c>
      <c r="E77" s="11" t="str">
        <f>Input!E77</f>
        <v/>
      </c>
      <c r="F77" s="1" t="str">
        <f>Input!F77</f>
        <v/>
      </c>
      <c r="G77" s="1">
        <f>if(or(G$3="Multiple Choice",G$3="Reading"), if(left(Input!G77,1)=Input!G$4,1,0),if(G$3="Vocab", if(Input!G77=Input!G$4,1,0),Input!G77))</f>
        <v>0</v>
      </c>
      <c r="H77" s="1">
        <f>if(or(H$3="Multiple Choice",H$3="Reading"), if(left(Input!H77,1)=Input!H$4,1,0),if(H$3="Vocab", if(Input!H77=Input!H$4,1,0),Input!H77))</f>
        <v>0</v>
      </c>
      <c r="I77" s="1" t="str">
        <f>if(or(I$3="Multiple Choice",I$3="Reading"), if(left(Input!I77,1)=Input!I$4,1,0),if(I$3="Vocab", if(Input!I77=Input!I$4,1,0),Input!I77))</f>
        <v/>
      </c>
      <c r="J77" s="1">
        <f>if(or(J$3="Multiple Choice",J$3="Reading"), if(left(Input!J77,1)=Input!J$4,1,0),if(J$3="Vocab", if(Input!J77=Input!J$4,1,0),Input!J77))</f>
        <v>0</v>
      </c>
      <c r="K77" s="1" t="str">
        <f>if(or(K$3="Multiple Choice",K$3="Reading"), if(left(Input!K77,1)=Input!K$4,1,0),if(K$3="Vocab", if(Input!K77=Input!K$4,1,0),Input!K77))</f>
        <v/>
      </c>
      <c r="L77" s="1" t="str">
        <f>if(or(L$3="Multiple Choice",L$3="Reading"), if(left(Input!L77,1)=Input!L$4,1,0),if(L$3="Vocab", if(Input!L77=Input!L$4,1,0),Input!L77))</f>
        <v/>
      </c>
      <c r="M77" s="1" t="str">
        <f>if(or(M$3="Multiple Choice",M$3="Reading"), if(left(Input!M77,1)=Input!M$4,1,0),if(M$3="Vocab", if(Input!M77=Input!M$4,1,0),Input!M77))</f>
        <v/>
      </c>
      <c r="N77" s="1" t="str">
        <f>if(or(N$3="Multiple Choice",N$3="Reading"), if(left(Input!N77,1)=Input!N$4,1,0),if(N$3="Vocab", if(Input!N77=Input!N$4,1,0),Input!N77))</f>
        <v/>
      </c>
      <c r="O77" s="1" t="str">
        <f>if(or(O$3="Multiple Choice",O$3="Reading"), if(left(Input!O77,1)=Input!O$4,1,0),if(O$3="Vocab", if(Input!O77=Input!O$4,1,0),Input!O77))</f>
        <v/>
      </c>
      <c r="P77" s="1" t="str">
        <f>if(or(P$3="Multiple Choice",P$3="Reading"), if(left(Input!P77,1)=Input!P$4,1,0),if(P$3="Vocab", if(Input!P77=Input!P$4,1,0),Input!P77))</f>
        <v/>
      </c>
      <c r="Q77" s="1" t="str">
        <f>if(or(Q$3="Multiple Choice",Q$3="Reading"), if(left(Input!Q77,1)=Input!Q$4,1,0),if(Q$3="Vocab", if(Input!Q77=Input!Q$4,1,0),Input!Q77))</f>
        <v/>
      </c>
      <c r="R77" s="1" t="str">
        <f>if(or(R$3="Multiple Choice",R$3="Reading"), if(left(Input!R77,1)=Input!R$4,1,0),if(R$3="Vocab", if(Input!R77=Input!R$4,1,0),Input!R77))</f>
        <v/>
      </c>
      <c r="S77" s="1" t="str">
        <f>if(or(S$3="Multiple Choice",S$3="Reading"), if(left(Input!S77,1)=Input!S$4,1,0),if(S$3="Vocab", if(Input!S77=Input!S$4,1,0),Input!S77))</f>
        <v/>
      </c>
      <c r="T77" s="1" t="str">
        <f>if(or(T$3="Multiple Choice",T$3="Reading"), if(left(Input!T77,1)=Input!T$4,1,0),if(T$3="Vocab", if(Input!T77=Input!T$4,1,0),Input!T77))</f>
        <v/>
      </c>
      <c r="U77" s="1" t="str">
        <f>if(or(U$3="Multiple Choice",U$3="Reading"), if(left(Input!U77,1)=Input!U$4,1,0),if(U$3="Vocab", if(Input!U77=Input!U$4,1,0),Input!U77))</f>
        <v/>
      </c>
      <c r="V77" s="1" t="str">
        <f>if(or(V$3="Multiple Choice",V$3="Reading"), if(left(Input!V77,1)=Input!V$4,1,0),if(V$3="Vocab", if(Input!V77=Input!V$4,1,0),Input!V77))</f>
        <v/>
      </c>
      <c r="W77" s="1" t="str">
        <f>if(or(W$3="Multiple Choice",W$3="Reading"), if(left(Input!W77,1)=Input!W$4,1,0),if(W$3="Vocab", if(Input!W77=Input!W$4,1,0),Input!W77))</f>
        <v/>
      </c>
      <c r="X77" s="1" t="str">
        <f>if(or(X$3="Multiple Choice",X$3="Reading"), if(left(Input!X77,1)=Input!X$4,1,0),if(X$3="Vocab", if(Input!X77=Input!X$4,1,0),Input!X77))</f>
        <v/>
      </c>
      <c r="Y77" s="1" t="str">
        <f>if(or(Y$3="Multiple Choice",Y$3="Reading"), if(left(Input!Y77,1)=Input!Y$4,1,0),if(Y$3="Vocab", if(Input!Y77=Input!Y$4,1,0),Input!Y77))</f>
        <v/>
      </c>
      <c r="Z77" s="1" t="str">
        <f>if(or(Z$3="Multiple Choice",Z$3="Reading"), if(left(Input!Z77,1)=Input!Z$4,1,0),if(Z$3="Vocab", if(Input!Z77=Input!Z$4,1,0),Input!Z77))</f>
        <v/>
      </c>
    </row>
    <row r="78">
      <c r="D78" s="1">
        <f>if(and(E78&gt;=Input!$C$11,E78&lt;=Input!$C$13,not(F78="")),1,0)</f>
        <v>0</v>
      </c>
      <c r="E78" s="11" t="str">
        <f>Input!E78</f>
        <v/>
      </c>
      <c r="F78" s="1" t="str">
        <f>Input!F78</f>
        <v/>
      </c>
      <c r="G78" s="1">
        <f>if(or(G$3="Multiple Choice",G$3="Reading"), if(left(Input!G78,1)=Input!G$4,1,0),if(G$3="Vocab", if(Input!G78=Input!G$4,1,0),Input!G78))</f>
        <v>0</v>
      </c>
      <c r="H78" s="1">
        <f>if(or(H$3="Multiple Choice",H$3="Reading"), if(left(Input!H78,1)=Input!H$4,1,0),if(H$3="Vocab", if(Input!H78=Input!H$4,1,0),Input!H78))</f>
        <v>0</v>
      </c>
      <c r="I78" s="1" t="str">
        <f>if(or(I$3="Multiple Choice",I$3="Reading"), if(left(Input!I78,1)=Input!I$4,1,0),if(I$3="Vocab", if(Input!I78=Input!I$4,1,0),Input!I78))</f>
        <v/>
      </c>
      <c r="J78" s="1">
        <f>if(or(J$3="Multiple Choice",J$3="Reading"), if(left(Input!J78,1)=Input!J$4,1,0),if(J$3="Vocab", if(Input!J78=Input!J$4,1,0),Input!J78))</f>
        <v>0</v>
      </c>
      <c r="K78" s="1" t="str">
        <f>if(or(K$3="Multiple Choice",K$3="Reading"), if(left(Input!K78,1)=Input!K$4,1,0),if(K$3="Vocab", if(Input!K78=Input!K$4,1,0),Input!K78))</f>
        <v/>
      </c>
      <c r="L78" s="1" t="str">
        <f>if(or(L$3="Multiple Choice",L$3="Reading"), if(left(Input!L78,1)=Input!L$4,1,0),if(L$3="Vocab", if(Input!L78=Input!L$4,1,0),Input!L78))</f>
        <v/>
      </c>
      <c r="M78" s="1" t="str">
        <f>if(or(M$3="Multiple Choice",M$3="Reading"), if(left(Input!M78,1)=Input!M$4,1,0),if(M$3="Vocab", if(Input!M78=Input!M$4,1,0),Input!M78))</f>
        <v/>
      </c>
      <c r="N78" s="1" t="str">
        <f>if(or(N$3="Multiple Choice",N$3="Reading"), if(left(Input!N78,1)=Input!N$4,1,0),if(N$3="Vocab", if(Input!N78=Input!N$4,1,0),Input!N78))</f>
        <v/>
      </c>
      <c r="O78" s="1" t="str">
        <f>if(or(O$3="Multiple Choice",O$3="Reading"), if(left(Input!O78,1)=Input!O$4,1,0),if(O$3="Vocab", if(Input!O78=Input!O$4,1,0),Input!O78))</f>
        <v/>
      </c>
      <c r="P78" s="1" t="str">
        <f>if(or(P$3="Multiple Choice",P$3="Reading"), if(left(Input!P78,1)=Input!P$4,1,0),if(P$3="Vocab", if(Input!P78=Input!P$4,1,0),Input!P78))</f>
        <v/>
      </c>
      <c r="Q78" s="1" t="str">
        <f>if(or(Q$3="Multiple Choice",Q$3="Reading"), if(left(Input!Q78,1)=Input!Q$4,1,0),if(Q$3="Vocab", if(Input!Q78=Input!Q$4,1,0),Input!Q78))</f>
        <v/>
      </c>
      <c r="R78" s="1" t="str">
        <f>if(or(R$3="Multiple Choice",R$3="Reading"), if(left(Input!R78,1)=Input!R$4,1,0),if(R$3="Vocab", if(Input!R78=Input!R$4,1,0),Input!R78))</f>
        <v/>
      </c>
      <c r="S78" s="1" t="str">
        <f>if(or(S$3="Multiple Choice",S$3="Reading"), if(left(Input!S78,1)=Input!S$4,1,0),if(S$3="Vocab", if(Input!S78=Input!S$4,1,0),Input!S78))</f>
        <v/>
      </c>
      <c r="T78" s="1" t="str">
        <f>if(or(T$3="Multiple Choice",T$3="Reading"), if(left(Input!T78,1)=Input!T$4,1,0),if(T$3="Vocab", if(Input!T78=Input!T$4,1,0),Input!T78))</f>
        <v/>
      </c>
      <c r="U78" s="1" t="str">
        <f>if(or(U$3="Multiple Choice",U$3="Reading"), if(left(Input!U78,1)=Input!U$4,1,0),if(U$3="Vocab", if(Input!U78=Input!U$4,1,0),Input!U78))</f>
        <v/>
      </c>
      <c r="V78" s="1" t="str">
        <f>if(or(V$3="Multiple Choice",V$3="Reading"), if(left(Input!V78,1)=Input!V$4,1,0),if(V$3="Vocab", if(Input!V78=Input!V$4,1,0),Input!V78))</f>
        <v/>
      </c>
      <c r="W78" s="1" t="str">
        <f>if(or(W$3="Multiple Choice",W$3="Reading"), if(left(Input!W78,1)=Input!W$4,1,0),if(W$3="Vocab", if(Input!W78=Input!W$4,1,0),Input!W78))</f>
        <v/>
      </c>
      <c r="X78" s="1" t="str">
        <f>if(or(X$3="Multiple Choice",X$3="Reading"), if(left(Input!X78,1)=Input!X$4,1,0),if(X$3="Vocab", if(Input!X78=Input!X$4,1,0),Input!X78))</f>
        <v/>
      </c>
      <c r="Y78" s="1" t="str">
        <f>if(or(Y$3="Multiple Choice",Y$3="Reading"), if(left(Input!Y78,1)=Input!Y$4,1,0),if(Y$3="Vocab", if(Input!Y78=Input!Y$4,1,0),Input!Y78))</f>
        <v/>
      </c>
      <c r="Z78" s="1" t="str">
        <f>if(or(Z$3="Multiple Choice",Z$3="Reading"), if(left(Input!Z78,1)=Input!Z$4,1,0),if(Z$3="Vocab", if(Input!Z78=Input!Z$4,1,0),Input!Z78))</f>
        <v/>
      </c>
    </row>
    <row r="79">
      <c r="D79" s="1">
        <f>if(and(E79&gt;=Input!$C$11,E79&lt;=Input!$C$13,not(F79="")),1,0)</f>
        <v>0</v>
      </c>
      <c r="E79" s="11" t="str">
        <f>Input!E79</f>
        <v/>
      </c>
      <c r="F79" s="1" t="str">
        <f>Input!F79</f>
        <v/>
      </c>
      <c r="G79" s="1">
        <f>if(or(G$3="Multiple Choice",G$3="Reading"), if(left(Input!G79,1)=Input!G$4,1,0),if(G$3="Vocab", if(Input!G79=Input!G$4,1,0),Input!G79))</f>
        <v>0</v>
      </c>
      <c r="H79" s="1">
        <f>if(or(H$3="Multiple Choice",H$3="Reading"), if(left(Input!H79,1)=Input!H$4,1,0),if(H$3="Vocab", if(Input!H79=Input!H$4,1,0),Input!H79))</f>
        <v>0</v>
      </c>
      <c r="I79" s="1" t="str">
        <f>if(or(I$3="Multiple Choice",I$3="Reading"), if(left(Input!I79,1)=Input!I$4,1,0),if(I$3="Vocab", if(Input!I79=Input!I$4,1,0),Input!I79))</f>
        <v/>
      </c>
      <c r="J79" s="1">
        <f>if(or(J$3="Multiple Choice",J$3="Reading"), if(left(Input!J79,1)=Input!J$4,1,0),if(J$3="Vocab", if(Input!J79=Input!J$4,1,0),Input!J79))</f>
        <v>0</v>
      </c>
      <c r="K79" s="1" t="str">
        <f>if(or(K$3="Multiple Choice",K$3="Reading"), if(left(Input!K79,1)=Input!K$4,1,0),if(K$3="Vocab", if(Input!K79=Input!K$4,1,0),Input!K79))</f>
        <v/>
      </c>
      <c r="L79" s="1" t="str">
        <f>if(or(L$3="Multiple Choice",L$3="Reading"), if(left(Input!L79,1)=Input!L$4,1,0),if(L$3="Vocab", if(Input!L79=Input!L$4,1,0),Input!L79))</f>
        <v/>
      </c>
      <c r="M79" s="1" t="str">
        <f>if(or(M$3="Multiple Choice",M$3="Reading"), if(left(Input!M79,1)=Input!M$4,1,0),if(M$3="Vocab", if(Input!M79=Input!M$4,1,0),Input!M79))</f>
        <v/>
      </c>
      <c r="N79" s="1" t="str">
        <f>if(or(N$3="Multiple Choice",N$3="Reading"), if(left(Input!N79,1)=Input!N$4,1,0),if(N$3="Vocab", if(Input!N79=Input!N$4,1,0),Input!N79))</f>
        <v/>
      </c>
      <c r="O79" s="1" t="str">
        <f>if(or(O$3="Multiple Choice",O$3="Reading"), if(left(Input!O79,1)=Input!O$4,1,0),if(O$3="Vocab", if(Input!O79=Input!O$4,1,0),Input!O79))</f>
        <v/>
      </c>
      <c r="P79" s="1" t="str">
        <f>if(or(P$3="Multiple Choice",P$3="Reading"), if(left(Input!P79,1)=Input!P$4,1,0),if(P$3="Vocab", if(Input!P79=Input!P$4,1,0),Input!P79))</f>
        <v/>
      </c>
      <c r="Q79" s="1" t="str">
        <f>if(or(Q$3="Multiple Choice",Q$3="Reading"), if(left(Input!Q79,1)=Input!Q$4,1,0),if(Q$3="Vocab", if(Input!Q79=Input!Q$4,1,0),Input!Q79))</f>
        <v/>
      </c>
      <c r="R79" s="1" t="str">
        <f>if(or(R$3="Multiple Choice",R$3="Reading"), if(left(Input!R79,1)=Input!R$4,1,0),if(R$3="Vocab", if(Input!R79=Input!R$4,1,0),Input!R79))</f>
        <v/>
      </c>
      <c r="S79" s="1" t="str">
        <f>if(or(S$3="Multiple Choice",S$3="Reading"), if(left(Input!S79,1)=Input!S$4,1,0),if(S$3="Vocab", if(Input!S79=Input!S$4,1,0),Input!S79))</f>
        <v/>
      </c>
      <c r="T79" s="1" t="str">
        <f>if(or(T$3="Multiple Choice",T$3="Reading"), if(left(Input!T79,1)=Input!T$4,1,0),if(T$3="Vocab", if(Input!T79=Input!T$4,1,0),Input!T79))</f>
        <v/>
      </c>
      <c r="U79" s="1" t="str">
        <f>if(or(U$3="Multiple Choice",U$3="Reading"), if(left(Input!U79,1)=Input!U$4,1,0),if(U$3="Vocab", if(Input!U79=Input!U$4,1,0),Input!U79))</f>
        <v/>
      </c>
      <c r="V79" s="1" t="str">
        <f>if(or(V$3="Multiple Choice",V$3="Reading"), if(left(Input!V79,1)=Input!V$4,1,0),if(V$3="Vocab", if(Input!V79=Input!V$4,1,0),Input!V79))</f>
        <v/>
      </c>
      <c r="W79" s="1" t="str">
        <f>if(or(W$3="Multiple Choice",W$3="Reading"), if(left(Input!W79,1)=Input!W$4,1,0),if(W$3="Vocab", if(Input!W79=Input!W$4,1,0),Input!W79))</f>
        <v/>
      </c>
      <c r="X79" s="1" t="str">
        <f>if(or(X$3="Multiple Choice",X$3="Reading"), if(left(Input!X79,1)=Input!X$4,1,0),if(X$3="Vocab", if(Input!X79=Input!X$4,1,0),Input!X79))</f>
        <v/>
      </c>
      <c r="Y79" s="1" t="str">
        <f>if(or(Y$3="Multiple Choice",Y$3="Reading"), if(left(Input!Y79,1)=Input!Y$4,1,0),if(Y$3="Vocab", if(Input!Y79=Input!Y$4,1,0),Input!Y79))</f>
        <v/>
      </c>
      <c r="Z79" s="1" t="str">
        <f>if(or(Z$3="Multiple Choice",Z$3="Reading"), if(left(Input!Z79,1)=Input!Z$4,1,0),if(Z$3="Vocab", if(Input!Z79=Input!Z$4,1,0),Input!Z79))</f>
        <v/>
      </c>
    </row>
    <row r="80">
      <c r="D80" s="1">
        <f>if(and(E80&gt;=Input!$C$11,E80&lt;=Input!$C$13,not(F80="")),1,0)</f>
        <v>0</v>
      </c>
      <c r="E80" s="11" t="str">
        <f>Input!E80</f>
        <v/>
      </c>
      <c r="F80" s="1" t="str">
        <f>Input!F80</f>
        <v/>
      </c>
      <c r="G80" s="1">
        <f>if(or(G$3="Multiple Choice",G$3="Reading"), if(left(Input!G80,1)=Input!G$4,1,0),if(G$3="Vocab", if(Input!G80=Input!G$4,1,0),Input!G80))</f>
        <v>0</v>
      </c>
      <c r="H80" s="1">
        <f>if(or(H$3="Multiple Choice",H$3="Reading"), if(left(Input!H80,1)=Input!H$4,1,0),if(H$3="Vocab", if(Input!H80=Input!H$4,1,0),Input!H80))</f>
        <v>0</v>
      </c>
      <c r="I80" s="1" t="str">
        <f>if(or(I$3="Multiple Choice",I$3="Reading"), if(left(Input!I80,1)=Input!I$4,1,0),if(I$3="Vocab", if(Input!I80=Input!I$4,1,0),Input!I80))</f>
        <v/>
      </c>
      <c r="J80" s="1">
        <f>if(or(J$3="Multiple Choice",J$3="Reading"), if(left(Input!J80,1)=Input!J$4,1,0),if(J$3="Vocab", if(Input!J80=Input!J$4,1,0),Input!J80))</f>
        <v>0</v>
      </c>
      <c r="K80" s="1" t="str">
        <f>if(or(K$3="Multiple Choice",K$3="Reading"), if(left(Input!K80,1)=Input!K$4,1,0),if(K$3="Vocab", if(Input!K80=Input!K$4,1,0),Input!K80))</f>
        <v/>
      </c>
      <c r="L80" s="1" t="str">
        <f>if(or(L$3="Multiple Choice",L$3="Reading"), if(left(Input!L80,1)=Input!L$4,1,0),if(L$3="Vocab", if(Input!L80=Input!L$4,1,0),Input!L80))</f>
        <v/>
      </c>
      <c r="M80" s="1" t="str">
        <f>if(or(M$3="Multiple Choice",M$3="Reading"), if(left(Input!M80,1)=Input!M$4,1,0),if(M$3="Vocab", if(Input!M80=Input!M$4,1,0),Input!M80))</f>
        <v/>
      </c>
      <c r="N80" s="1" t="str">
        <f>if(or(N$3="Multiple Choice",N$3="Reading"), if(left(Input!N80,1)=Input!N$4,1,0),if(N$3="Vocab", if(Input!N80=Input!N$4,1,0),Input!N80))</f>
        <v/>
      </c>
      <c r="O80" s="1" t="str">
        <f>if(or(O$3="Multiple Choice",O$3="Reading"), if(left(Input!O80,1)=Input!O$4,1,0),if(O$3="Vocab", if(Input!O80=Input!O$4,1,0),Input!O80))</f>
        <v/>
      </c>
      <c r="P80" s="1" t="str">
        <f>if(or(P$3="Multiple Choice",P$3="Reading"), if(left(Input!P80,1)=Input!P$4,1,0),if(P$3="Vocab", if(Input!P80=Input!P$4,1,0),Input!P80))</f>
        <v/>
      </c>
      <c r="Q80" s="1" t="str">
        <f>if(or(Q$3="Multiple Choice",Q$3="Reading"), if(left(Input!Q80,1)=Input!Q$4,1,0),if(Q$3="Vocab", if(Input!Q80=Input!Q$4,1,0),Input!Q80))</f>
        <v/>
      </c>
      <c r="R80" s="1" t="str">
        <f>if(or(R$3="Multiple Choice",R$3="Reading"), if(left(Input!R80,1)=Input!R$4,1,0),if(R$3="Vocab", if(Input!R80=Input!R$4,1,0),Input!R80))</f>
        <v/>
      </c>
      <c r="S80" s="1" t="str">
        <f>if(or(S$3="Multiple Choice",S$3="Reading"), if(left(Input!S80,1)=Input!S$4,1,0),if(S$3="Vocab", if(Input!S80=Input!S$4,1,0),Input!S80))</f>
        <v/>
      </c>
      <c r="T80" s="1" t="str">
        <f>if(or(T$3="Multiple Choice",T$3="Reading"), if(left(Input!T80,1)=Input!T$4,1,0),if(T$3="Vocab", if(Input!T80=Input!T$4,1,0),Input!T80))</f>
        <v/>
      </c>
      <c r="U80" s="1" t="str">
        <f>if(or(U$3="Multiple Choice",U$3="Reading"), if(left(Input!U80,1)=Input!U$4,1,0),if(U$3="Vocab", if(Input!U80=Input!U$4,1,0),Input!U80))</f>
        <v/>
      </c>
      <c r="V80" s="1" t="str">
        <f>if(or(V$3="Multiple Choice",V$3="Reading"), if(left(Input!V80,1)=Input!V$4,1,0),if(V$3="Vocab", if(Input!V80=Input!V$4,1,0),Input!V80))</f>
        <v/>
      </c>
      <c r="W80" s="1" t="str">
        <f>if(or(W$3="Multiple Choice",W$3="Reading"), if(left(Input!W80,1)=Input!W$4,1,0),if(W$3="Vocab", if(Input!W80=Input!W$4,1,0),Input!W80))</f>
        <v/>
      </c>
      <c r="X80" s="1" t="str">
        <f>if(or(X$3="Multiple Choice",X$3="Reading"), if(left(Input!X80,1)=Input!X$4,1,0),if(X$3="Vocab", if(Input!X80=Input!X$4,1,0),Input!X80))</f>
        <v/>
      </c>
      <c r="Y80" s="1" t="str">
        <f>if(or(Y$3="Multiple Choice",Y$3="Reading"), if(left(Input!Y80,1)=Input!Y$4,1,0),if(Y$3="Vocab", if(Input!Y80=Input!Y$4,1,0),Input!Y80))</f>
        <v/>
      </c>
      <c r="Z80" s="1" t="str">
        <f>if(or(Z$3="Multiple Choice",Z$3="Reading"), if(left(Input!Z80,1)=Input!Z$4,1,0),if(Z$3="Vocab", if(Input!Z80=Input!Z$4,1,0),Input!Z80))</f>
        <v/>
      </c>
    </row>
    <row r="81">
      <c r="D81" s="1">
        <f>if(and(E81&gt;=Input!$C$11,E81&lt;=Input!$C$13,not(F81="")),1,0)</f>
        <v>0</v>
      </c>
      <c r="E81" s="11" t="str">
        <f>Input!E81</f>
        <v/>
      </c>
      <c r="F81" s="1" t="str">
        <f>Input!F81</f>
        <v/>
      </c>
      <c r="G81" s="1">
        <f>if(or(G$3="Multiple Choice",G$3="Reading"), if(left(Input!G81,1)=Input!G$4,1,0),if(G$3="Vocab", if(Input!G81=Input!G$4,1,0),Input!G81))</f>
        <v>0</v>
      </c>
      <c r="H81" s="1">
        <f>if(or(H$3="Multiple Choice",H$3="Reading"), if(left(Input!H81,1)=Input!H$4,1,0),if(H$3="Vocab", if(Input!H81=Input!H$4,1,0),Input!H81))</f>
        <v>0</v>
      </c>
      <c r="I81" s="1" t="str">
        <f>if(or(I$3="Multiple Choice",I$3="Reading"), if(left(Input!I81,1)=Input!I$4,1,0),if(I$3="Vocab", if(Input!I81=Input!I$4,1,0),Input!I81))</f>
        <v/>
      </c>
      <c r="J81" s="1">
        <f>if(or(J$3="Multiple Choice",J$3="Reading"), if(left(Input!J81,1)=Input!J$4,1,0),if(J$3="Vocab", if(Input!J81=Input!J$4,1,0),Input!J81))</f>
        <v>0</v>
      </c>
      <c r="K81" s="1" t="str">
        <f>if(or(K$3="Multiple Choice",K$3="Reading"), if(left(Input!K81,1)=Input!K$4,1,0),if(K$3="Vocab", if(Input!K81=Input!K$4,1,0),Input!K81))</f>
        <v/>
      </c>
      <c r="L81" s="1" t="str">
        <f>if(or(L$3="Multiple Choice",L$3="Reading"), if(left(Input!L81,1)=Input!L$4,1,0),if(L$3="Vocab", if(Input!L81=Input!L$4,1,0),Input!L81))</f>
        <v/>
      </c>
      <c r="M81" s="1" t="str">
        <f>if(or(M$3="Multiple Choice",M$3="Reading"), if(left(Input!M81,1)=Input!M$4,1,0),if(M$3="Vocab", if(Input!M81=Input!M$4,1,0),Input!M81))</f>
        <v/>
      </c>
      <c r="N81" s="1" t="str">
        <f>if(or(N$3="Multiple Choice",N$3="Reading"), if(left(Input!N81,1)=Input!N$4,1,0),if(N$3="Vocab", if(Input!N81=Input!N$4,1,0),Input!N81))</f>
        <v/>
      </c>
      <c r="O81" s="1" t="str">
        <f>if(or(O$3="Multiple Choice",O$3="Reading"), if(left(Input!O81,1)=Input!O$4,1,0),if(O$3="Vocab", if(Input!O81=Input!O$4,1,0),Input!O81))</f>
        <v/>
      </c>
      <c r="P81" s="1" t="str">
        <f>if(or(P$3="Multiple Choice",P$3="Reading"), if(left(Input!P81,1)=Input!P$4,1,0),if(P$3="Vocab", if(Input!P81=Input!P$4,1,0),Input!P81))</f>
        <v/>
      </c>
      <c r="Q81" s="1" t="str">
        <f>if(or(Q$3="Multiple Choice",Q$3="Reading"), if(left(Input!Q81,1)=Input!Q$4,1,0),if(Q$3="Vocab", if(Input!Q81=Input!Q$4,1,0),Input!Q81))</f>
        <v/>
      </c>
      <c r="R81" s="1" t="str">
        <f>if(or(R$3="Multiple Choice",R$3="Reading"), if(left(Input!R81,1)=Input!R$4,1,0),if(R$3="Vocab", if(Input!R81=Input!R$4,1,0),Input!R81))</f>
        <v/>
      </c>
      <c r="S81" s="1" t="str">
        <f>if(or(S$3="Multiple Choice",S$3="Reading"), if(left(Input!S81,1)=Input!S$4,1,0),if(S$3="Vocab", if(Input!S81=Input!S$4,1,0),Input!S81))</f>
        <v/>
      </c>
      <c r="T81" s="1" t="str">
        <f>if(or(T$3="Multiple Choice",T$3="Reading"), if(left(Input!T81,1)=Input!T$4,1,0),if(T$3="Vocab", if(Input!T81=Input!T$4,1,0),Input!T81))</f>
        <v/>
      </c>
      <c r="U81" s="1" t="str">
        <f>if(or(U$3="Multiple Choice",U$3="Reading"), if(left(Input!U81,1)=Input!U$4,1,0),if(U$3="Vocab", if(Input!U81=Input!U$4,1,0),Input!U81))</f>
        <v/>
      </c>
      <c r="V81" s="1" t="str">
        <f>if(or(V$3="Multiple Choice",V$3="Reading"), if(left(Input!V81,1)=Input!V$4,1,0),if(V$3="Vocab", if(Input!V81=Input!V$4,1,0),Input!V81))</f>
        <v/>
      </c>
      <c r="W81" s="1" t="str">
        <f>if(or(W$3="Multiple Choice",W$3="Reading"), if(left(Input!W81,1)=Input!W$4,1,0),if(W$3="Vocab", if(Input!W81=Input!W$4,1,0),Input!W81))</f>
        <v/>
      </c>
      <c r="X81" s="1" t="str">
        <f>if(or(X$3="Multiple Choice",X$3="Reading"), if(left(Input!X81,1)=Input!X$4,1,0),if(X$3="Vocab", if(Input!X81=Input!X$4,1,0),Input!X81))</f>
        <v/>
      </c>
      <c r="Y81" s="1" t="str">
        <f>if(or(Y$3="Multiple Choice",Y$3="Reading"), if(left(Input!Y81,1)=Input!Y$4,1,0),if(Y$3="Vocab", if(Input!Y81=Input!Y$4,1,0),Input!Y81))</f>
        <v/>
      </c>
      <c r="Z81" s="1" t="str">
        <f>if(or(Z$3="Multiple Choice",Z$3="Reading"), if(left(Input!Z81,1)=Input!Z$4,1,0),if(Z$3="Vocab", if(Input!Z81=Input!Z$4,1,0),Input!Z81))</f>
        <v/>
      </c>
    </row>
    <row r="82">
      <c r="D82" s="1">
        <f>if(and(E82&gt;=Input!$C$11,E82&lt;=Input!$C$13,not(F82="")),1,0)</f>
        <v>0</v>
      </c>
      <c r="E82" s="11" t="str">
        <f>Input!E82</f>
        <v/>
      </c>
      <c r="F82" s="1" t="str">
        <f>Input!F82</f>
        <v/>
      </c>
      <c r="G82" s="1">
        <f>if(or(G$3="Multiple Choice",G$3="Reading"), if(left(Input!G82,1)=Input!G$4,1,0),if(G$3="Vocab", if(Input!G82=Input!G$4,1,0),Input!G82))</f>
        <v>0</v>
      </c>
      <c r="H82" s="1">
        <f>if(or(H$3="Multiple Choice",H$3="Reading"), if(left(Input!H82,1)=Input!H$4,1,0),if(H$3="Vocab", if(Input!H82=Input!H$4,1,0),Input!H82))</f>
        <v>0</v>
      </c>
      <c r="I82" s="1" t="str">
        <f>if(or(I$3="Multiple Choice",I$3="Reading"), if(left(Input!I82,1)=Input!I$4,1,0),if(I$3="Vocab", if(Input!I82=Input!I$4,1,0),Input!I82))</f>
        <v/>
      </c>
      <c r="J82" s="1">
        <f>if(or(J$3="Multiple Choice",J$3="Reading"), if(left(Input!J82,1)=Input!J$4,1,0),if(J$3="Vocab", if(Input!J82=Input!J$4,1,0),Input!J82))</f>
        <v>0</v>
      </c>
      <c r="K82" s="1" t="str">
        <f>if(or(K$3="Multiple Choice",K$3="Reading"), if(left(Input!K82,1)=Input!K$4,1,0),if(K$3="Vocab", if(Input!K82=Input!K$4,1,0),Input!K82))</f>
        <v/>
      </c>
      <c r="L82" s="1" t="str">
        <f>if(or(L$3="Multiple Choice",L$3="Reading"), if(left(Input!L82,1)=Input!L$4,1,0),if(L$3="Vocab", if(Input!L82=Input!L$4,1,0),Input!L82))</f>
        <v/>
      </c>
      <c r="M82" s="1" t="str">
        <f>if(or(M$3="Multiple Choice",M$3="Reading"), if(left(Input!M82,1)=Input!M$4,1,0),if(M$3="Vocab", if(Input!M82=Input!M$4,1,0),Input!M82))</f>
        <v/>
      </c>
      <c r="N82" s="1" t="str">
        <f>if(or(N$3="Multiple Choice",N$3="Reading"), if(left(Input!N82,1)=Input!N$4,1,0),if(N$3="Vocab", if(Input!N82=Input!N$4,1,0),Input!N82))</f>
        <v/>
      </c>
      <c r="O82" s="1" t="str">
        <f>if(or(O$3="Multiple Choice",O$3="Reading"), if(left(Input!O82,1)=Input!O$4,1,0),if(O$3="Vocab", if(Input!O82=Input!O$4,1,0),Input!O82))</f>
        <v/>
      </c>
      <c r="P82" s="1" t="str">
        <f>if(or(P$3="Multiple Choice",P$3="Reading"), if(left(Input!P82,1)=Input!P$4,1,0),if(P$3="Vocab", if(Input!P82=Input!P$4,1,0),Input!P82))</f>
        <v/>
      </c>
      <c r="Q82" s="1" t="str">
        <f>if(or(Q$3="Multiple Choice",Q$3="Reading"), if(left(Input!Q82,1)=Input!Q$4,1,0),if(Q$3="Vocab", if(Input!Q82=Input!Q$4,1,0),Input!Q82))</f>
        <v/>
      </c>
      <c r="R82" s="1" t="str">
        <f>if(or(R$3="Multiple Choice",R$3="Reading"), if(left(Input!R82,1)=Input!R$4,1,0),if(R$3="Vocab", if(Input!R82=Input!R$4,1,0),Input!R82))</f>
        <v/>
      </c>
      <c r="S82" s="1" t="str">
        <f>if(or(S$3="Multiple Choice",S$3="Reading"), if(left(Input!S82,1)=Input!S$4,1,0),if(S$3="Vocab", if(Input!S82=Input!S$4,1,0),Input!S82))</f>
        <v/>
      </c>
      <c r="T82" s="1" t="str">
        <f>if(or(T$3="Multiple Choice",T$3="Reading"), if(left(Input!T82,1)=Input!T$4,1,0),if(T$3="Vocab", if(Input!T82=Input!T$4,1,0),Input!T82))</f>
        <v/>
      </c>
      <c r="U82" s="1" t="str">
        <f>if(or(U$3="Multiple Choice",U$3="Reading"), if(left(Input!U82,1)=Input!U$4,1,0),if(U$3="Vocab", if(Input!U82=Input!U$4,1,0),Input!U82))</f>
        <v/>
      </c>
      <c r="V82" s="1" t="str">
        <f>if(or(V$3="Multiple Choice",V$3="Reading"), if(left(Input!V82,1)=Input!V$4,1,0),if(V$3="Vocab", if(Input!V82=Input!V$4,1,0),Input!V82))</f>
        <v/>
      </c>
      <c r="W82" s="1" t="str">
        <f>if(or(W$3="Multiple Choice",W$3="Reading"), if(left(Input!W82,1)=Input!W$4,1,0),if(W$3="Vocab", if(Input!W82=Input!W$4,1,0),Input!W82))</f>
        <v/>
      </c>
      <c r="X82" s="1" t="str">
        <f>if(or(X$3="Multiple Choice",X$3="Reading"), if(left(Input!X82,1)=Input!X$4,1,0),if(X$3="Vocab", if(Input!X82=Input!X$4,1,0),Input!X82))</f>
        <v/>
      </c>
      <c r="Y82" s="1" t="str">
        <f>if(or(Y$3="Multiple Choice",Y$3="Reading"), if(left(Input!Y82,1)=Input!Y$4,1,0),if(Y$3="Vocab", if(Input!Y82=Input!Y$4,1,0),Input!Y82))</f>
        <v/>
      </c>
      <c r="Z82" s="1" t="str">
        <f>if(or(Z$3="Multiple Choice",Z$3="Reading"), if(left(Input!Z82,1)=Input!Z$4,1,0),if(Z$3="Vocab", if(Input!Z82=Input!Z$4,1,0),Input!Z82))</f>
        <v/>
      </c>
    </row>
    <row r="83">
      <c r="D83" s="1">
        <f>if(and(E83&gt;=Input!$C$11,E83&lt;=Input!$C$13,not(F83="")),1,0)</f>
        <v>0</v>
      </c>
      <c r="E83" s="11" t="str">
        <f>Input!E83</f>
        <v/>
      </c>
      <c r="F83" s="1" t="str">
        <f>Input!F83</f>
        <v/>
      </c>
      <c r="G83" s="1">
        <f>if(or(G$3="Multiple Choice",G$3="Reading"), if(left(Input!G83,1)=Input!G$4,1,0),if(G$3="Vocab", if(Input!G83=Input!G$4,1,0),Input!G83))</f>
        <v>0</v>
      </c>
      <c r="H83" s="1">
        <f>if(or(H$3="Multiple Choice",H$3="Reading"), if(left(Input!H83,1)=Input!H$4,1,0),if(H$3="Vocab", if(Input!H83=Input!H$4,1,0),Input!H83))</f>
        <v>0</v>
      </c>
      <c r="I83" s="1" t="str">
        <f>if(or(I$3="Multiple Choice",I$3="Reading"), if(left(Input!I83,1)=Input!I$4,1,0),if(I$3="Vocab", if(Input!I83=Input!I$4,1,0),Input!I83))</f>
        <v/>
      </c>
      <c r="J83" s="1">
        <f>if(or(J$3="Multiple Choice",J$3="Reading"), if(left(Input!J83,1)=Input!J$4,1,0),if(J$3="Vocab", if(Input!J83=Input!J$4,1,0),Input!J83))</f>
        <v>0</v>
      </c>
      <c r="K83" s="1" t="str">
        <f>if(or(K$3="Multiple Choice",K$3="Reading"), if(left(Input!K83,1)=Input!K$4,1,0),if(K$3="Vocab", if(Input!K83=Input!K$4,1,0),Input!K83))</f>
        <v/>
      </c>
      <c r="L83" s="1" t="str">
        <f>if(or(L$3="Multiple Choice",L$3="Reading"), if(left(Input!L83,1)=Input!L$4,1,0),if(L$3="Vocab", if(Input!L83=Input!L$4,1,0),Input!L83))</f>
        <v/>
      </c>
      <c r="M83" s="1" t="str">
        <f>if(or(M$3="Multiple Choice",M$3="Reading"), if(left(Input!M83,1)=Input!M$4,1,0),if(M$3="Vocab", if(Input!M83=Input!M$4,1,0),Input!M83))</f>
        <v/>
      </c>
      <c r="N83" s="1" t="str">
        <f>if(or(N$3="Multiple Choice",N$3="Reading"), if(left(Input!N83,1)=Input!N$4,1,0),if(N$3="Vocab", if(Input!N83=Input!N$4,1,0),Input!N83))</f>
        <v/>
      </c>
      <c r="O83" s="1" t="str">
        <f>if(or(O$3="Multiple Choice",O$3="Reading"), if(left(Input!O83,1)=Input!O$4,1,0),if(O$3="Vocab", if(Input!O83=Input!O$4,1,0),Input!O83))</f>
        <v/>
      </c>
      <c r="P83" s="1" t="str">
        <f>if(or(P$3="Multiple Choice",P$3="Reading"), if(left(Input!P83,1)=Input!P$4,1,0),if(P$3="Vocab", if(Input!P83=Input!P$4,1,0),Input!P83))</f>
        <v/>
      </c>
      <c r="Q83" s="1" t="str">
        <f>if(or(Q$3="Multiple Choice",Q$3="Reading"), if(left(Input!Q83,1)=Input!Q$4,1,0),if(Q$3="Vocab", if(Input!Q83=Input!Q$4,1,0),Input!Q83))</f>
        <v/>
      </c>
      <c r="R83" s="1" t="str">
        <f>if(or(R$3="Multiple Choice",R$3="Reading"), if(left(Input!R83,1)=Input!R$4,1,0),if(R$3="Vocab", if(Input!R83=Input!R$4,1,0),Input!R83))</f>
        <v/>
      </c>
      <c r="S83" s="1" t="str">
        <f>if(or(S$3="Multiple Choice",S$3="Reading"), if(left(Input!S83,1)=Input!S$4,1,0),if(S$3="Vocab", if(Input!S83=Input!S$4,1,0),Input!S83))</f>
        <v/>
      </c>
      <c r="T83" s="1" t="str">
        <f>if(or(T$3="Multiple Choice",T$3="Reading"), if(left(Input!T83,1)=Input!T$4,1,0),if(T$3="Vocab", if(Input!T83=Input!T$4,1,0),Input!T83))</f>
        <v/>
      </c>
      <c r="U83" s="1" t="str">
        <f>if(or(U$3="Multiple Choice",U$3="Reading"), if(left(Input!U83,1)=Input!U$4,1,0),if(U$3="Vocab", if(Input!U83=Input!U$4,1,0),Input!U83))</f>
        <v/>
      </c>
      <c r="V83" s="1" t="str">
        <f>if(or(V$3="Multiple Choice",V$3="Reading"), if(left(Input!V83,1)=Input!V$4,1,0),if(V$3="Vocab", if(Input!V83=Input!V$4,1,0),Input!V83))</f>
        <v/>
      </c>
      <c r="W83" s="1" t="str">
        <f>if(or(W$3="Multiple Choice",W$3="Reading"), if(left(Input!W83,1)=Input!W$4,1,0),if(W$3="Vocab", if(Input!W83=Input!W$4,1,0),Input!W83))</f>
        <v/>
      </c>
      <c r="X83" s="1" t="str">
        <f>if(or(X$3="Multiple Choice",X$3="Reading"), if(left(Input!X83,1)=Input!X$4,1,0),if(X$3="Vocab", if(Input!X83=Input!X$4,1,0),Input!X83))</f>
        <v/>
      </c>
      <c r="Y83" s="1" t="str">
        <f>if(or(Y$3="Multiple Choice",Y$3="Reading"), if(left(Input!Y83,1)=Input!Y$4,1,0),if(Y$3="Vocab", if(Input!Y83=Input!Y$4,1,0),Input!Y83))</f>
        <v/>
      </c>
      <c r="Z83" s="1" t="str">
        <f>if(or(Z$3="Multiple Choice",Z$3="Reading"), if(left(Input!Z83,1)=Input!Z$4,1,0),if(Z$3="Vocab", if(Input!Z83=Input!Z$4,1,0),Input!Z83))</f>
        <v/>
      </c>
    </row>
    <row r="84">
      <c r="D84" s="1">
        <f>if(and(E84&gt;=Input!$C$11,E84&lt;=Input!$C$13,not(F84="")),1,0)</f>
        <v>0</v>
      </c>
      <c r="E84" s="11" t="str">
        <f>Input!E84</f>
        <v/>
      </c>
      <c r="F84" s="1" t="str">
        <f>Input!F84</f>
        <v/>
      </c>
      <c r="G84" s="1">
        <f>if(or(G$3="Multiple Choice",G$3="Reading"), if(left(Input!G84,1)=Input!G$4,1,0),if(G$3="Vocab", if(Input!G84=Input!G$4,1,0),Input!G84))</f>
        <v>0</v>
      </c>
      <c r="H84" s="1">
        <f>if(or(H$3="Multiple Choice",H$3="Reading"), if(left(Input!H84,1)=Input!H$4,1,0),if(H$3="Vocab", if(Input!H84=Input!H$4,1,0),Input!H84))</f>
        <v>0</v>
      </c>
      <c r="I84" s="1" t="str">
        <f>if(or(I$3="Multiple Choice",I$3="Reading"), if(left(Input!I84,1)=Input!I$4,1,0),if(I$3="Vocab", if(Input!I84=Input!I$4,1,0),Input!I84))</f>
        <v/>
      </c>
      <c r="J84" s="1">
        <f>if(or(J$3="Multiple Choice",J$3="Reading"), if(left(Input!J84,1)=Input!J$4,1,0),if(J$3="Vocab", if(Input!J84=Input!J$4,1,0),Input!J84))</f>
        <v>0</v>
      </c>
      <c r="K84" s="1" t="str">
        <f>if(or(K$3="Multiple Choice",K$3="Reading"), if(left(Input!K84,1)=Input!K$4,1,0),if(K$3="Vocab", if(Input!K84=Input!K$4,1,0),Input!K84))</f>
        <v/>
      </c>
      <c r="L84" s="1" t="str">
        <f>if(or(L$3="Multiple Choice",L$3="Reading"), if(left(Input!L84,1)=Input!L$4,1,0),if(L$3="Vocab", if(Input!L84=Input!L$4,1,0),Input!L84))</f>
        <v/>
      </c>
      <c r="M84" s="1" t="str">
        <f>if(or(M$3="Multiple Choice",M$3="Reading"), if(left(Input!M84,1)=Input!M$4,1,0),if(M$3="Vocab", if(Input!M84=Input!M$4,1,0),Input!M84))</f>
        <v/>
      </c>
      <c r="N84" s="1" t="str">
        <f>if(or(N$3="Multiple Choice",N$3="Reading"), if(left(Input!N84,1)=Input!N$4,1,0),if(N$3="Vocab", if(Input!N84=Input!N$4,1,0),Input!N84))</f>
        <v/>
      </c>
      <c r="O84" s="1" t="str">
        <f>if(or(O$3="Multiple Choice",O$3="Reading"), if(left(Input!O84,1)=Input!O$4,1,0),if(O$3="Vocab", if(Input!O84=Input!O$4,1,0),Input!O84))</f>
        <v/>
      </c>
      <c r="P84" s="1" t="str">
        <f>if(or(P$3="Multiple Choice",P$3="Reading"), if(left(Input!P84,1)=Input!P$4,1,0),if(P$3="Vocab", if(Input!P84=Input!P$4,1,0),Input!P84))</f>
        <v/>
      </c>
      <c r="Q84" s="1" t="str">
        <f>if(or(Q$3="Multiple Choice",Q$3="Reading"), if(left(Input!Q84,1)=Input!Q$4,1,0),if(Q$3="Vocab", if(Input!Q84=Input!Q$4,1,0),Input!Q84))</f>
        <v/>
      </c>
      <c r="R84" s="1" t="str">
        <f>if(or(R$3="Multiple Choice",R$3="Reading"), if(left(Input!R84,1)=Input!R$4,1,0),if(R$3="Vocab", if(Input!R84=Input!R$4,1,0),Input!R84))</f>
        <v/>
      </c>
      <c r="S84" s="1" t="str">
        <f>if(or(S$3="Multiple Choice",S$3="Reading"), if(left(Input!S84,1)=Input!S$4,1,0),if(S$3="Vocab", if(Input!S84=Input!S$4,1,0),Input!S84))</f>
        <v/>
      </c>
      <c r="T84" s="1" t="str">
        <f>if(or(T$3="Multiple Choice",T$3="Reading"), if(left(Input!T84,1)=Input!T$4,1,0),if(T$3="Vocab", if(Input!T84=Input!T$4,1,0),Input!T84))</f>
        <v/>
      </c>
      <c r="U84" s="1" t="str">
        <f>if(or(U$3="Multiple Choice",U$3="Reading"), if(left(Input!U84,1)=Input!U$4,1,0),if(U$3="Vocab", if(Input!U84=Input!U$4,1,0),Input!U84))</f>
        <v/>
      </c>
      <c r="V84" s="1" t="str">
        <f>if(or(V$3="Multiple Choice",V$3="Reading"), if(left(Input!V84,1)=Input!V$4,1,0),if(V$3="Vocab", if(Input!V84=Input!V$4,1,0),Input!V84))</f>
        <v/>
      </c>
      <c r="W84" s="1" t="str">
        <f>if(or(W$3="Multiple Choice",W$3="Reading"), if(left(Input!W84,1)=Input!W$4,1,0),if(W$3="Vocab", if(Input!W84=Input!W$4,1,0),Input!W84))</f>
        <v/>
      </c>
      <c r="X84" s="1" t="str">
        <f>if(or(X$3="Multiple Choice",X$3="Reading"), if(left(Input!X84,1)=Input!X$4,1,0),if(X$3="Vocab", if(Input!X84=Input!X$4,1,0),Input!X84))</f>
        <v/>
      </c>
      <c r="Y84" s="1" t="str">
        <f>if(or(Y$3="Multiple Choice",Y$3="Reading"), if(left(Input!Y84,1)=Input!Y$4,1,0),if(Y$3="Vocab", if(Input!Y84=Input!Y$4,1,0),Input!Y84))</f>
        <v/>
      </c>
      <c r="Z84" s="1" t="str">
        <f>if(or(Z$3="Multiple Choice",Z$3="Reading"), if(left(Input!Z84,1)=Input!Z$4,1,0),if(Z$3="Vocab", if(Input!Z84=Input!Z$4,1,0),Input!Z84))</f>
        <v/>
      </c>
    </row>
    <row r="85">
      <c r="D85" s="1">
        <f>if(and(E85&gt;=Input!$C$11,E85&lt;=Input!$C$13,not(F85="")),1,0)</f>
        <v>0</v>
      </c>
      <c r="E85" s="11" t="str">
        <f>Input!E85</f>
        <v/>
      </c>
      <c r="F85" s="1" t="str">
        <f>Input!F85</f>
        <v/>
      </c>
      <c r="G85" s="1">
        <f>if(or(G$3="Multiple Choice",G$3="Reading"), if(left(Input!G85,1)=Input!G$4,1,0),if(G$3="Vocab", if(Input!G85=Input!G$4,1,0),Input!G85))</f>
        <v>0</v>
      </c>
      <c r="H85" s="1">
        <f>if(or(H$3="Multiple Choice",H$3="Reading"), if(left(Input!H85,1)=Input!H$4,1,0),if(H$3="Vocab", if(Input!H85=Input!H$4,1,0),Input!H85))</f>
        <v>0</v>
      </c>
      <c r="I85" s="1" t="str">
        <f>if(or(I$3="Multiple Choice",I$3="Reading"), if(left(Input!I85,1)=Input!I$4,1,0),if(I$3="Vocab", if(Input!I85=Input!I$4,1,0),Input!I85))</f>
        <v/>
      </c>
      <c r="J85" s="1">
        <f>if(or(J$3="Multiple Choice",J$3="Reading"), if(left(Input!J85,1)=Input!J$4,1,0),if(J$3="Vocab", if(Input!J85=Input!J$4,1,0),Input!J85))</f>
        <v>0</v>
      </c>
      <c r="K85" s="1" t="str">
        <f>if(or(K$3="Multiple Choice",K$3="Reading"), if(left(Input!K85,1)=Input!K$4,1,0),if(K$3="Vocab", if(Input!K85=Input!K$4,1,0),Input!K85))</f>
        <v/>
      </c>
      <c r="L85" s="1" t="str">
        <f>if(or(L$3="Multiple Choice",L$3="Reading"), if(left(Input!L85,1)=Input!L$4,1,0),if(L$3="Vocab", if(Input!L85=Input!L$4,1,0),Input!L85))</f>
        <v/>
      </c>
      <c r="M85" s="1" t="str">
        <f>if(or(M$3="Multiple Choice",M$3="Reading"), if(left(Input!M85,1)=Input!M$4,1,0),if(M$3="Vocab", if(Input!M85=Input!M$4,1,0),Input!M85))</f>
        <v/>
      </c>
      <c r="N85" s="1" t="str">
        <f>if(or(N$3="Multiple Choice",N$3="Reading"), if(left(Input!N85,1)=Input!N$4,1,0),if(N$3="Vocab", if(Input!N85=Input!N$4,1,0),Input!N85))</f>
        <v/>
      </c>
      <c r="O85" s="1" t="str">
        <f>if(or(O$3="Multiple Choice",O$3="Reading"), if(left(Input!O85,1)=Input!O$4,1,0),if(O$3="Vocab", if(Input!O85=Input!O$4,1,0),Input!O85))</f>
        <v/>
      </c>
      <c r="P85" s="1" t="str">
        <f>if(or(P$3="Multiple Choice",P$3="Reading"), if(left(Input!P85,1)=Input!P$4,1,0),if(P$3="Vocab", if(Input!P85=Input!P$4,1,0),Input!P85))</f>
        <v/>
      </c>
      <c r="Q85" s="1" t="str">
        <f>if(or(Q$3="Multiple Choice",Q$3="Reading"), if(left(Input!Q85,1)=Input!Q$4,1,0),if(Q$3="Vocab", if(Input!Q85=Input!Q$4,1,0),Input!Q85))</f>
        <v/>
      </c>
      <c r="R85" s="1" t="str">
        <f>if(or(R$3="Multiple Choice",R$3="Reading"), if(left(Input!R85,1)=Input!R$4,1,0),if(R$3="Vocab", if(Input!R85=Input!R$4,1,0),Input!R85))</f>
        <v/>
      </c>
      <c r="S85" s="1" t="str">
        <f>if(or(S$3="Multiple Choice",S$3="Reading"), if(left(Input!S85,1)=Input!S$4,1,0),if(S$3="Vocab", if(Input!S85=Input!S$4,1,0),Input!S85))</f>
        <v/>
      </c>
      <c r="T85" s="1" t="str">
        <f>if(or(T$3="Multiple Choice",T$3="Reading"), if(left(Input!T85,1)=Input!T$4,1,0),if(T$3="Vocab", if(Input!T85=Input!T$4,1,0),Input!T85))</f>
        <v/>
      </c>
      <c r="U85" s="1" t="str">
        <f>if(or(U$3="Multiple Choice",U$3="Reading"), if(left(Input!U85,1)=Input!U$4,1,0),if(U$3="Vocab", if(Input!U85=Input!U$4,1,0),Input!U85))</f>
        <v/>
      </c>
      <c r="V85" s="1" t="str">
        <f>if(or(V$3="Multiple Choice",V$3="Reading"), if(left(Input!V85,1)=Input!V$4,1,0),if(V$3="Vocab", if(Input!V85=Input!V$4,1,0),Input!V85))</f>
        <v/>
      </c>
      <c r="W85" s="1" t="str">
        <f>if(or(W$3="Multiple Choice",W$3="Reading"), if(left(Input!W85,1)=Input!W$4,1,0),if(W$3="Vocab", if(Input!W85=Input!W$4,1,0),Input!W85))</f>
        <v/>
      </c>
      <c r="X85" s="1" t="str">
        <f>if(or(X$3="Multiple Choice",X$3="Reading"), if(left(Input!X85,1)=Input!X$4,1,0),if(X$3="Vocab", if(Input!X85=Input!X$4,1,0),Input!X85))</f>
        <v/>
      </c>
      <c r="Y85" s="1" t="str">
        <f>if(or(Y$3="Multiple Choice",Y$3="Reading"), if(left(Input!Y85,1)=Input!Y$4,1,0),if(Y$3="Vocab", if(Input!Y85=Input!Y$4,1,0),Input!Y85))</f>
        <v/>
      </c>
      <c r="Z85" s="1" t="str">
        <f>if(or(Z$3="Multiple Choice",Z$3="Reading"), if(left(Input!Z85,1)=Input!Z$4,1,0),if(Z$3="Vocab", if(Input!Z85=Input!Z$4,1,0),Input!Z85))</f>
        <v/>
      </c>
    </row>
    <row r="86">
      <c r="D86" s="1">
        <f>if(and(E86&gt;=Input!$C$11,E86&lt;=Input!$C$13,not(F86="")),1,0)</f>
        <v>0</v>
      </c>
      <c r="E86" s="11" t="str">
        <f>Input!E86</f>
        <v/>
      </c>
      <c r="F86" s="1" t="str">
        <f>Input!F86</f>
        <v/>
      </c>
      <c r="G86" s="1">
        <f>if(or(G$3="Multiple Choice",G$3="Reading"), if(left(Input!G86,1)=Input!G$4,1,0),if(G$3="Vocab", if(Input!G86=Input!G$4,1,0),Input!G86))</f>
        <v>0</v>
      </c>
      <c r="H86" s="1">
        <f>if(or(H$3="Multiple Choice",H$3="Reading"), if(left(Input!H86,1)=Input!H$4,1,0),if(H$3="Vocab", if(Input!H86=Input!H$4,1,0),Input!H86))</f>
        <v>0</v>
      </c>
      <c r="I86" s="1" t="str">
        <f>if(or(I$3="Multiple Choice",I$3="Reading"), if(left(Input!I86,1)=Input!I$4,1,0),if(I$3="Vocab", if(Input!I86=Input!I$4,1,0),Input!I86))</f>
        <v/>
      </c>
      <c r="J86" s="1">
        <f>if(or(J$3="Multiple Choice",J$3="Reading"), if(left(Input!J86,1)=Input!J$4,1,0),if(J$3="Vocab", if(Input!J86=Input!J$4,1,0),Input!J86))</f>
        <v>0</v>
      </c>
      <c r="K86" s="1" t="str">
        <f>if(or(K$3="Multiple Choice",K$3="Reading"), if(left(Input!K86,1)=Input!K$4,1,0),if(K$3="Vocab", if(Input!K86=Input!K$4,1,0),Input!K86))</f>
        <v/>
      </c>
      <c r="L86" s="1" t="str">
        <f>if(or(L$3="Multiple Choice",L$3="Reading"), if(left(Input!L86,1)=Input!L$4,1,0),if(L$3="Vocab", if(Input!L86=Input!L$4,1,0),Input!L86))</f>
        <v/>
      </c>
      <c r="M86" s="1" t="str">
        <f>if(or(M$3="Multiple Choice",M$3="Reading"), if(left(Input!M86,1)=Input!M$4,1,0),if(M$3="Vocab", if(Input!M86=Input!M$4,1,0),Input!M86))</f>
        <v/>
      </c>
      <c r="N86" s="1" t="str">
        <f>if(or(N$3="Multiple Choice",N$3="Reading"), if(left(Input!N86,1)=Input!N$4,1,0),if(N$3="Vocab", if(Input!N86=Input!N$4,1,0),Input!N86))</f>
        <v/>
      </c>
      <c r="O86" s="1" t="str">
        <f>if(or(O$3="Multiple Choice",O$3="Reading"), if(left(Input!O86,1)=Input!O$4,1,0),if(O$3="Vocab", if(Input!O86=Input!O$4,1,0),Input!O86))</f>
        <v/>
      </c>
      <c r="P86" s="1" t="str">
        <f>if(or(P$3="Multiple Choice",P$3="Reading"), if(left(Input!P86,1)=Input!P$4,1,0),if(P$3="Vocab", if(Input!P86=Input!P$4,1,0),Input!P86))</f>
        <v/>
      </c>
      <c r="Q86" s="1" t="str">
        <f>if(or(Q$3="Multiple Choice",Q$3="Reading"), if(left(Input!Q86,1)=Input!Q$4,1,0),if(Q$3="Vocab", if(Input!Q86=Input!Q$4,1,0),Input!Q86))</f>
        <v/>
      </c>
      <c r="R86" s="1" t="str">
        <f>if(or(R$3="Multiple Choice",R$3="Reading"), if(left(Input!R86,1)=Input!R$4,1,0),if(R$3="Vocab", if(Input!R86=Input!R$4,1,0),Input!R86))</f>
        <v/>
      </c>
      <c r="S86" s="1" t="str">
        <f>if(or(S$3="Multiple Choice",S$3="Reading"), if(left(Input!S86,1)=Input!S$4,1,0),if(S$3="Vocab", if(Input!S86=Input!S$4,1,0),Input!S86))</f>
        <v/>
      </c>
      <c r="T86" s="1" t="str">
        <f>if(or(T$3="Multiple Choice",T$3="Reading"), if(left(Input!T86,1)=Input!T$4,1,0),if(T$3="Vocab", if(Input!T86=Input!T$4,1,0),Input!T86))</f>
        <v/>
      </c>
      <c r="U86" s="1" t="str">
        <f>if(or(U$3="Multiple Choice",U$3="Reading"), if(left(Input!U86,1)=Input!U$4,1,0),if(U$3="Vocab", if(Input!U86=Input!U$4,1,0),Input!U86))</f>
        <v/>
      </c>
      <c r="V86" s="1" t="str">
        <f>if(or(V$3="Multiple Choice",V$3="Reading"), if(left(Input!V86,1)=Input!V$4,1,0),if(V$3="Vocab", if(Input!V86=Input!V$4,1,0),Input!V86))</f>
        <v/>
      </c>
      <c r="W86" s="1" t="str">
        <f>if(or(W$3="Multiple Choice",W$3="Reading"), if(left(Input!W86,1)=Input!W$4,1,0),if(W$3="Vocab", if(Input!W86=Input!W$4,1,0),Input!W86))</f>
        <v/>
      </c>
      <c r="X86" s="1" t="str">
        <f>if(or(X$3="Multiple Choice",X$3="Reading"), if(left(Input!X86,1)=Input!X$4,1,0),if(X$3="Vocab", if(Input!X86=Input!X$4,1,0),Input!X86))</f>
        <v/>
      </c>
      <c r="Y86" s="1" t="str">
        <f>if(or(Y$3="Multiple Choice",Y$3="Reading"), if(left(Input!Y86,1)=Input!Y$4,1,0),if(Y$3="Vocab", if(Input!Y86=Input!Y$4,1,0),Input!Y86))</f>
        <v/>
      </c>
      <c r="Z86" s="1" t="str">
        <f>if(or(Z$3="Multiple Choice",Z$3="Reading"), if(left(Input!Z86,1)=Input!Z$4,1,0),if(Z$3="Vocab", if(Input!Z86=Input!Z$4,1,0),Input!Z86))</f>
        <v/>
      </c>
    </row>
    <row r="87">
      <c r="D87" s="1">
        <f>if(and(E87&gt;=Input!$C$11,E87&lt;=Input!$C$13,not(F87="")),1,0)</f>
        <v>0</v>
      </c>
      <c r="E87" s="11" t="str">
        <f>Input!E87</f>
        <v/>
      </c>
      <c r="F87" s="1" t="str">
        <f>Input!F87</f>
        <v/>
      </c>
      <c r="G87" s="1">
        <f>if(or(G$3="Multiple Choice",G$3="Reading"), if(left(Input!G87,1)=Input!G$4,1,0),if(G$3="Vocab", if(Input!G87=Input!G$4,1,0),Input!G87))</f>
        <v>0</v>
      </c>
      <c r="H87" s="1">
        <f>if(or(H$3="Multiple Choice",H$3="Reading"), if(left(Input!H87,1)=Input!H$4,1,0),if(H$3="Vocab", if(Input!H87=Input!H$4,1,0),Input!H87))</f>
        <v>0</v>
      </c>
      <c r="I87" s="1" t="str">
        <f>if(or(I$3="Multiple Choice",I$3="Reading"), if(left(Input!I87,1)=Input!I$4,1,0),if(I$3="Vocab", if(Input!I87=Input!I$4,1,0),Input!I87))</f>
        <v/>
      </c>
      <c r="J87" s="1">
        <f>if(or(J$3="Multiple Choice",J$3="Reading"), if(left(Input!J87,1)=Input!J$4,1,0),if(J$3="Vocab", if(Input!J87=Input!J$4,1,0),Input!J87))</f>
        <v>0</v>
      </c>
      <c r="K87" s="1" t="str">
        <f>if(or(K$3="Multiple Choice",K$3="Reading"), if(left(Input!K87,1)=Input!K$4,1,0),if(K$3="Vocab", if(Input!K87=Input!K$4,1,0),Input!K87))</f>
        <v/>
      </c>
      <c r="L87" s="1" t="str">
        <f>if(or(L$3="Multiple Choice",L$3="Reading"), if(left(Input!L87,1)=Input!L$4,1,0),if(L$3="Vocab", if(Input!L87=Input!L$4,1,0),Input!L87))</f>
        <v/>
      </c>
      <c r="M87" s="1" t="str">
        <f>if(or(M$3="Multiple Choice",M$3="Reading"), if(left(Input!M87,1)=Input!M$4,1,0),if(M$3="Vocab", if(Input!M87=Input!M$4,1,0),Input!M87))</f>
        <v/>
      </c>
      <c r="N87" s="1" t="str">
        <f>if(or(N$3="Multiple Choice",N$3="Reading"), if(left(Input!N87,1)=Input!N$4,1,0),if(N$3="Vocab", if(Input!N87=Input!N$4,1,0),Input!N87))</f>
        <v/>
      </c>
      <c r="O87" s="1" t="str">
        <f>if(or(O$3="Multiple Choice",O$3="Reading"), if(left(Input!O87,1)=Input!O$4,1,0),if(O$3="Vocab", if(Input!O87=Input!O$4,1,0),Input!O87))</f>
        <v/>
      </c>
      <c r="P87" s="1" t="str">
        <f>if(or(P$3="Multiple Choice",P$3="Reading"), if(left(Input!P87,1)=Input!P$4,1,0),if(P$3="Vocab", if(Input!P87=Input!P$4,1,0),Input!P87))</f>
        <v/>
      </c>
      <c r="Q87" s="1" t="str">
        <f>if(or(Q$3="Multiple Choice",Q$3="Reading"), if(left(Input!Q87,1)=Input!Q$4,1,0),if(Q$3="Vocab", if(Input!Q87=Input!Q$4,1,0),Input!Q87))</f>
        <v/>
      </c>
      <c r="R87" s="1" t="str">
        <f>if(or(R$3="Multiple Choice",R$3="Reading"), if(left(Input!R87,1)=Input!R$4,1,0),if(R$3="Vocab", if(Input!R87=Input!R$4,1,0),Input!R87))</f>
        <v/>
      </c>
      <c r="S87" s="1" t="str">
        <f>if(or(S$3="Multiple Choice",S$3="Reading"), if(left(Input!S87,1)=Input!S$4,1,0),if(S$3="Vocab", if(Input!S87=Input!S$4,1,0),Input!S87))</f>
        <v/>
      </c>
      <c r="T87" s="1" t="str">
        <f>if(or(T$3="Multiple Choice",T$3="Reading"), if(left(Input!T87,1)=Input!T$4,1,0),if(T$3="Vocab", if(Input!T87=Input!T$4,1,0),Input!T87))</f>
        <v/>
      </c>
      <c r="U87" s="1" t="str">
        <f>if(or(U$3="Multiple Choice",U$3="Reading"), if(left(Input!U87,1)=Input!U$4,1,0),if(U$3="Vocab", if(Input!U87=Input!U$4,1,0),Input!U87))</f>
        <v/>
      </c>
      <c r="V87" s="1" t="str">
        <f>if(or(V$3="Multiple Choice",V$3="Reading"), if(left(Input!V87,1)=Input!V$4,1,0),if(V$3="Vocab", if(Input!V87=Input!V$4,1,0),Input!V87))</f>
        <v/>
      </c>
      <c r="W87" s="1" t="str">
        <f>if(or(W$3="Multiple Choice",W$3="Reading"), if(left(Input!W87,1)=Input!W$4,1,0),if(W$3="Vocab", if(Input!W87=Input!W$4,1,0),Input!W87))</f>
        <v/>
      </c>
      <c r="X87" s="1" t="str">
        <f>if(or(X$3="Multiple Choice",X$3="Reading"), if(left(Input!X87,1)=Input!X$4,1,0),if(X$3="Vocab", if(Input!X87=Input!X$4,1,0),Input!X87))</f>
        <v/>
      </c>
      <c r="Y87" s="1" t="str">
        <f>if(or(Y$3="Multiple Choice",Y$3="Reading"), if(left(Input!Y87,1)=Input!Y$4,1,0),if(Y$3="Vocab", if(Input!Y87=Input!Y$4,1,0),Input!Y87))</f>
        <v/>
      </c>
      <c r="Z87" s="1" t="str">
        <f>if(or(Z$3="Multiple Choice",Z$3="Reading"), if(left(Input!Z87,1)=Input!Z$4,1,0),if(Z$3="Vocab", if(Input!Z87=Input!Z$4,1,0),Input!Z87))</f>
        <v/>
      </c>
    </row>
    <row r="88">
      <c r="D88" s="1">
        <f>if(and(E88&gt;=Input!$C$11,E88&lt;=Input!$C$13,not(F88="")),1,0)</f>
        <v>0</v>
      </c>
      <c r="E88" s="11" t="str">
        <f>Input!E88</f>
        <v/>
      </c>
      <c r="F88" s="1" t="str">
        <f>Input!F88</f>
        <v/>
      </c>
      <c r="G88" s="1">
        <f>if(or(G$3="Multiple Choice",G$3="Reading"), if(left(Input!G88,1)=Input!G$4,1,0),if(G$3="Vocab", if(Input!G88=Input!G$4,1,0),Input!G88))</f>
        <v>0</v>
      </c>
      <c r="H88" s="1">
        <f>if(or(H$3="Multiple Choice",H$3="Reading"), if(left(Input!H88,1)=Input!H$4,1,0),if(H$3="Vocab", if(Input!H88=Input!H$4,1,0),Input!H88))</f>
        <v>0</v>
      </c>
      <c r="I88" s="1" t="str">
        <f>if(or(I$3="Multiple Choice",I$3="Reading"), if(left(Input!I88,1)=Input!I$4,1,0),if(I$3="Vocab", if(Input!I88=Input!I$4,1,0),Input!I88))</f>
        <v/>
      </c>
      <c r="J88" s="1">
        <f>if(or(J$3="Multiple Choice",J$3="Reading"), if(left(Input!J88,1)=Input!J$4,1,0),if(J$3="Vocab", if(Input!J88=Input!J$4,1,0),Input!J88))</f>
        <v>0</v>
      </c>
      <c r="K88" s="1" t="str">
        <f>if(or(K$3="Multiple Choice",K$3="Reading"), if(left(Input!K88,1)=Input!K$4,1,0),if(K$3="Vocab", if(Input!K88=Input!K$4,1,0),Input!K88))</f>
        <v/>
      </c>
      <c r="L88" s="1" t="str">
        <f>if(or(L$3="Multiple Choice",L$3="Reading"), if(left(Input!L88,1)=Input!L$4,1,0),if(L$3="Vocab", if(Input!L88=Input!L$4,1,0),Input!L88))</f>
        <v/>
      </c>
      <c r="M88" s="1" t="str">
        <f>if(or(M$3="Multiple Choice",M$3="Reading"), if(left(Input!M88,1)=Input!M$4,1,0),if(M$3="Vocab", if(Input!M88=Input!M$4,1,0),Input!M88))</f>
        <v/>
      </c>
      <c r="N88" s="1" t="str">
        <f>if(or(N$3="Multiple Choice",N$3="Reading"), if(left(Input!N88,1)=Input!N$4,1,0),if(N$3="Vocab", if(Input!N88=Input!N$4,1,0),Input!N88))</f>
        <v/>
      </c>
      <c r="O88" s="1" t="str">
        <f>if(or(O$3="Multiple Choice",O$3="Reading"), if(left(Input!O88,1)=Input!O$4,1,0),if(O$3="Vocab", if(Input!O88=Input!O$4,1,0),Input!O88))</f>
        <v/>
      </c>
      <c r="P88" s="1" t="str">
        <f>if(or(P$3="Multiple Choice",P$3="Reading"), if(left(Input!P88,1)=Input!P$4,1,0),if(P$3="Vocab", if(Input!P88=Input!P$4,1,0),Input!P88))</f>
        <v/>
      </c>
      <c r="Q88" s="1" t="str">
        <f>if(or(Q$3="Multiple Choice",Q$3="Reading"), if(left(Input!Q88,1)=Input!Q$4,1,0),if(Q$3="Vocab", if(Input!Q88=Input!Q$4,1,0),Input!Q88))</f>
        <v/>
      </c>
      <c r="R88" s="1" t="str">
        <f>if(or(R$3="Multiple Choice",R$3="Reading"), if(left(Input!R88,1)=Input!R$4,1,0),if(R$3="Vocab", if(Input!R88=Input!R$4,1,0),Input!R88))</f>
        <v/>
      </c>
      <c r="S88" s="1" t="str">
        <f>if(or(S$3="Multiple Choice",S$3="Reading"), if(left(Input!S88,1)=Input!S$4,1,0),if(S$3="Vocab", if(Input!S88=Input!S$4,1,0),Input!S88))</f>
        <v/>
      </c>
      <c r="T88" s="1" t="str">
        <f>if(or(T$3="Multiple Choice",T$3="Reading"), if(left(Input!T88,1)=Input!T$4,1,0),if(T$3="Vocab", if(Input!T88=Input!T$4,1,0),Input!T88))</f>
        <v/>
      </c>
      <c r="U88" s="1" t="str">
        <f>if(or(U$3="Multiple Choice",U$3="Reading"), if(left(Input!U88,1)=Input!U$4,1,0),if(U$3="Vocab", if(Input!U88=Input!U$4,1,0),Input!U88))</f>
        <v/>
      </c>
      <c r="V88" s="1" t="str">
        <f>if(or(V$3="Multiple Choice",V$3="Reading"), if(left(Input!V88,1)=Input!V$4,1,0),if(V$3="Vocab", if(Input!V88=Input!V$4,1,0),Input!V88))</f>
        <v/>
      </c>
      <c r="W88" s="1" t="str">
        <f>if(or(W$3="Multiple Choice",W$3="Reading"), if(left(Input!W88,1)=Input!W$4,1,0),if(W$3="Vocab", if(Input!W88=Input!W$4,1,0),Input!W88))</f>
        <v/>
      </c>
      <c r="X88" s="1" t="str">
        <f>if(or(X$3="Multiple Choice",X$3="Reading"), if(left(Input!X88,1)=Input!X$4,1,0),if(X$3="Vocab", if(Input!X88=Input!X$4,1,0),Input!X88))</f>
        <v/>
      </c>
      <c r="Y88" s="1" t="str">
        <f>if(or(Y$3="Multiple Choice",Y$3="Reading"), if(left(Input!Y88,1)=Input!Y$4,1,0),if(Y$3="Vocab", if(Input!Y88=Input!Y$4,1,0),Input!Y88))</f>
        <v/>
      </c>
      <c r="Z88" s="1" t="str">
        <f>if(or(Z$3="Multiple Choice",Z$3="Reading"), if(left(Input!Z88,1)=Input!Z$4,1,0),if(Z$3="Vocab", if(Input!Z88=Input!Z$4,1,0),Input!Z88))</f>
        <v/>
      </c>
    </row>
    <row r="89">
      <c r="D89" s="1">
        <f>if(and(E89&gt;=Input!$C$11,E89&lt;=Input!$C$13,not(F89="")),1,0)</f>
        <v>0</v>
      </c>
      <c r="E89" s="11" t="str">
        <f>Input!E89</f>
        <v/>
      </c>
      <c r="F89" s="1" t="str">
        <f>Input!F89</f>
        <v/>
      </c>
      <c r="G89" s="1">
        <f>if(or(G$3="Multiple Choice",G$3="Reading"), if(left(Input!G89,1)=Input!G$4,1,0),if(G$3="Vocab", if(Input!G89=Input!G$4,1,0),Input!G89))</f>
        <v>0</v>
      </c>
      <c r="H89" s="1">
        <f>if(or(H$3="Multiple Choice",H$3="Reading"), if(left(Input!H89,1)=Input!H$4,1,0),if(H$3="Vocab", if(Input!H89=Input!H$4,1,0),Input!H89))</f>
        <v>0</v>
      </c>
      <c r="I89" s="1" t="str">
        <f>if(or(I$3="Multiple Choice",I$3="Reading"), if(left(Input!I89,1)=Input!I$4,1,0),if(I$3="Vocab", if(Input!I89=Input!I$4,1,0),Input!I89))</f>
        <v/>
      </c>
      <c r="J89" s="1">
        <f>if(or(J$3="Multiple Choice",J$3="Reading"), if(left(Input!J89,1)=Input!J$4,1,0),if(J$3="Vocab", if(Input!J89=Input!J$4,1,0),Input!J89))</f>
        <v>0</v>
      </c>
      <c r="K89" s="1" t="str">
        <f>if(or(K$3="Multiple Choice",K$3="Reading"), if(left(Input!K89,1)=Input!K$4,1,0),if(K$3="Vocab", if(Input!K89=Input!K$4,1,0),Input!K89))</f>
        <v/>
      </c>
      <c r="L89" s="1" t="str">
        <f>if(or(L$3="Multiple Choice",L$3="Reading"), if(left(Input!L89,1)=Input!L$4,1,0),if(L$3="Vocab", if(Input!L89=Input!L$4,1,0),Input!L89))</f>
        <v/>
      </c>
      <c r="M89" s="1" t="str">
        <f>if(or(M$3="Multiple Choice",M$3="Reading"), if(left(Input!M89,1)=Input!M$4,1,0),if(M$3="Vocab", if(Input!M89=Input!M$4,1,0),Input!M89))</f>
        <v/>
      </c>
      <c r="N89" s="1" t="str">
        <f>if(or(N$3="Multiple Choice",N$3="Reading"), if(left(Input!N89,1)=Input!N$4,1,0),if(N$3="Vocab", if(Input!N89=Input!N$4,1,0),Input!N89))</f>
        <v/>
      </c>
      <c r="O89" s="1" t="str">
        <f>if(or(O$3="Multiple Choice",O$3="Reading"), if(left(Input!O89,1)=Input!O$4,1,0),if(O$3="Vocab", if(Input!O89=Input!O$4,1,0),Input!O89))</f>
        <v/>
      </c>
      <c r="P89" s="1" t="str">
        <f>if(or(P$3="Multiple Choice",P$3="Reading"), if(left(Input!P89,1)=Input!P$4,1,0),if(P$3="Vocab", if(Input!P89=Input!P$4,1,0),Input!P89))</f>
        <v/>
      </c>
      <c r="Q89" s="1" t="str">
        <f>if(or(Q$3="Multiple Choice",Q$3="Reading"), if(left(Input!Q89,1)=Input!Q$4,1,0),if(Q$3="Vocab", if(Input!Q89=Input!Q$4,1,0),Input!Q89))</f>
        <v/>
      </c>
      <c r="R89" s="1" t="str">
        <f>if(or(R$3="Multiple Choice",R$3="Reading"), if(left(Input!R89,1)=Input!R$4,1,0),if(R$3="Vocab", if(Input!R89=Input!R$4,1,0),Input!R89))</f>
        <v/>
      </c>
      <c r="S89" s="1" t="str">
        <f>if(or(S$3="Multiple Choice",S$3="Reading"), if(left(Input!S89,1)=Input!S$4,1,0),if(S$3="Vocab", if(Input!S89=Input!S$4,1,0),Input!S89))</f>
        <v/>
      </c>
      <c r="T89" s="1" t="str">
        <f>if(or(T$3="Multiple Choice",T$3="Reading"), if(left(Input!T89,1)=Input!T$4,1,0),if(T$3="Vocab", if(Input!T89=Input!T$4,1,0),Input!T89))</f>
        <v/>
      </c>
      <c r="U89" s="1" t="str">
        <f>if(or(U$3="Multiple Choice",U$3="Reading"), if(left(Input!U89,1)=Input!U$4,1,0),if(U$3="Vocab", if(Input!U89=Input!U$4,1,0),Input!U89))</f>
        <v/>
      </c>
      <c r="V89" s="1" t="str">
        <f>if(or(V$3="Multiple Choice",V$3="Reading"), if(left(Input!V89,1)=Input!V$4,1,0),if(V$3="Vocab", if(Input!V89=Input!V$4,1,0),Input!V89))</f>
        <v/>
      </c>
      <c r="W89" s="1" t="str">
        <f>if(or(W$3="Multiple Choice",W$3="Reading"), if(left(Input!W89,1)=Input!W$4,1,0),if(W$3="Vocab", if(Input!W89=Input!W$4,1,0),Input!W89))</f>
        <v/>
      </c>
      <c r="X89" s="1" t="str">
        <f>if(or(X$3="Multiple Choice",X$3="Reading"), if(left(Input!X89,1)=Input!X$4,1,0),if(X$3="Vocab", if(Input!X89=Input!X$4,1,0),Input!X89))</f>
        <v/>
      </c>
      <c r="Y89" s="1" t="str">
        <f>if(or(Y$3="Multiple Choice",Y$3="Reading"), if(left(Input!Y89,1)=Input!Y$4,1,0),if(Y$3="Vocab", if(Input!Y89=Input!Y$4,1,0),Input!Y89))</f>
        <v/>
      </c>
      <c r="Z89" s="1" t="str">
        <f>if(or(Z$3="Multiple Choice",Z$3="Reading"), if(left(Input!Z89,1)=Input!Z$4,1,0),if(Z$3="Vocab", if(Input!Z89=Input!Z$4,1,0),Input!Z89))</f>
        <v/>
      </c>
    </row>
    <row r="90">
      <c r="D90" s="1">
        <f>if(and(E90&gt;=Input!$C$11,E90&lt;=Input!$C$13,not(F90="")),1,0)</f>
        <v>0</v>
      </c>
      <c r="E90" s="11" t="str">
        <f>Input!E90</f>
        <v/>
      </c>
      <c r="F90" s="1" t="str">
        <f>Input!F90</f>
        <v/>
      </c>
      <c r="G90" s="1">
        <f>if(or(G$3="Multiple Choice",G$3="Reading"), if(left(Input!G90,1)=Input!G$4,1,0),if(G$3="Vocab", if(Input!G90=Input!G$4,1,0),Input!G90))</f>
        <v>0</v>
      </c>
      <c r="H90" s="1">
        <f>if(or(H$3="Multiple Choice",H$3="Reading"), if(left(Input!H90,1)=Input!H$4,1,0),if(H$3="Vocab", if(Input!H90=Input!H$4,1,0),Input!H90))</f>
        <v>0</v>
      </c>
      <c r="I90" s="1" t="str">
        <f>if(or(I$3="Multiple Choice",I$3="Reading"), if(left(Input!I90,1)=Input!I$4,1,0),if(I$3="Vocab", if(Input!I90=Input!I$4,1,0),Input!I90))</f>
        <v/>
      </c>
      <c r="J90" s="1">
        <f>if(or(J$3="Multiple Choice",J$3="Reading"), if(left(Input!J90,1)=Input!J$4,1,0),if(J$3="Vocab", if(Input!J90=Input!J$4,1,0),Input!J90))</f>
        <v>0</v>
      </c>
      <c r="K90" s="1" t="str">
        <f>if(or(K$3="Multiple Choice",K$3="Reading"), if(left(Input!K90,1)=Input!K$4,1,0),if(K$3="Vocab", if(Input!K90=Input!K$4,1,0),Input!K90))</f>
        <v/>
      </c>
      <c r="L90" s="1" t="str">
        <f>if(or(L$3="Multiple Choice",L$3="Reading"), if(left(Input!L90,1)=Input!L$4,1,0),if(L$3="Vocab", if(Input!L90=Input!L$4,1,0),Input!L90))</f>
        <v/>
      </c>
      <c r="M90" s="1" t="str">
        <f>if(or(M$3="Multiple Choice",M$3="Reading"), if(left(Input!M90,1)=Input!M$4,1,0),if(M$3="Vocab", if(Input!M90=Input!M$4,1,0),Input!M90))</f>
        <v/>
      </c>
      <c r="N90" s="1" t="str">
        <f>if(or(N$3="Multiple Choice",N$3="Reading"), if(left(Input!N90,1)=Input!N$4,1,0),if(N$3="Vocab", if(Input!N90=Input!N$4,1,0),Input!N90))</f>
        <v/>
      </c>
      <c r="O90" s="1" t="str">
        <f>if(or(O$3="Multiple Choice",O$3="Reading"), if(left(Input!O90,1)=Input!O$4,1,0),if(O$3="Vocab", if(Input!O90=Input!O$4,1,0),Input!O90))</f>
        <v/>
      </c>
      <c r="P90" s="1" t="str">
        <f>if(or(P$3="Multiple Choice",P$3="Reading"), if(left(Input!P90,1)=Input!P$4,1,0),if(P$3="Vocab", if(Input!P90=Input!P$4,1,0),Input!P90))</f>
        <v/>
      </c>
      <c r="Q90" s="1" t="str">
        <f>if(or(Q$3="Multiple Choice",Q$3="Reading"), if(left(Input!Q90,1)=Input!Q$4,1,0),if(Q$3="Vocab", if(Input!Q90=Input!Q$4,1,0),Input!Q90))</f>
        <v/>
      </c>
      <c r="R90" s="1" t="str">
        <f>if(or(R$3="Multiple Choice",R$3="Reading"), if(left(Input!R90,1)=Input!R$4,1,0),if(R$3="Vocab", if(Input!R90=Input!R$4,1,0),Input!R90))</f>
        <v/>
      </c>
      <c r="S90" s="1" t="str">
        <f>if(or(S$3="Multiple Choice",S$3="Reading"), if(left(Input!S90,1)=Input!S$4,1,0),if(S$3="Vocab", if(Input!S90=Input!S$4,1,0),Input!S90))</f>
        <v/>
      </c>
      <c r="T90" s="1" t="str">
        <f>if(or(T$3="Multiple Choice",T$3="Reading"), if(left(Input!T90,1)=Input!T$4,1,0),if(T$3="Vocab", if(Input!T90=Input!T$4,1,0),Input!T90))</f>
        <v/>
      </c>
      <c r="U90" s="1" t="str">
        <f>if(or(U$3="Multiple Choice",U$3="Reading"), if(left(Input!U90,1)=Input!U$4,1,0),if(U$3="Vocab", if(Input!U90=Input!U$4,1,0),Input!U90))</f>
        <v/>
      </c>
      <c r="V90" s="1" t="str">
        <f>if(or(V$3="Multiple Choice",V$3="Reading"), if(left(Input!V90,1)=Input!V$4,1,0),if(V$3="Vocab", if(Input!V90=Input!V$4,1,0),Input!V90))</f>
        <v/>
      </c>
      <c r="W90" s="1" t="str">
        <f>if(or(W$3="Multiple Choice",W$3="Reading"), if(left(Input!W90,1)=Input!W$4,1,0),if(W$3="Vocab", if(Input!W90=Input!W$4,1,0),Input!W90))</f>
        <v/>
      </c>
      <c r="X90" s="1" t="str">
        <f>if(or(X$3="Multiple Choice",X$3="Reading"), if(left(Input!X90,1)=Input!X$4,1,0),if(X$3="Vocab", if(Input!X90=Input!X$4,1,0),Input!X90))</f>
        <v/>
      </c>
      <c r="Y90" s="1" t="str">
        <f>if(or(Y$3="Multiple Choice",Y$3="Reading"), if(left(Input!Y90,1)=Input!Y$4,1,0),if(Y$3="Vocab", if(Input!Y90=Input!Y$4,1,0),Input!Y90))</f>
        <v/>
      </c>
      <c r="Z90" s="1" t="str">
        <f>if(or(Z$3="Multiple Choice",Z$3="Reading"), if(left(Input!Z90,1)=Input!Z$4,1,0),if(Z$3="Vocab", if(Input!Z90=Input!Z$4,1,0),Input!Z90))</f>
        <v/>
      </c>
    </row>
    <row r="91">
      <c r="D91" s="1">
        <f>if(and(E91&gt;=Input!$C$11,E91&lt;=Input!$C$13,not(F91="")),1,0)</f>
        <v>0</v>
      </c>
      <c r="E91" s="11" t="str">
        <f>Input!E91</f>
        <v/>
      </c>
      <c r="F91" s="1" t="str">
        <f>Input!F91</f>
        <v/>
      </c>
      <c r="G91" s="1">
        <f>if(or(G$3="Multiple Choice",G$3="Reading"), if(left(Input!G91,1)=Input!G$4,1,0),if(G$3="Vocab", if(Input!G91=Input!G$4,1,0),Input!G91))</f>
        <v>0</v>
      </c>
      <c r="H91" s="1">
        <f>if(or(H$3="Multiple Choice",H$3="Reading"), if(left(Input!H91,1)=Input!H$4,1,0),if(H$3="Vocab", if(Input!H91=Input!H$4,1,0),Input!H91))</f>
        <v>0</v>
      </c>
      <c r="I91" s="1" t="str">
        <f>if(or(I$3="Multiple Choice",I$3="Reading"), if(left(Input!I91,1)=Input!I$4,1,0),if(I$3="Vocab", if(Input!I91=Input!I$4,1,0),Input!I91))</f>
        <v/>
      </c>
      <c r="J91" s="1">
        <f>if(or(J$3="Multiple Choice",J$3="Reading"), if(left(Input!J91,1)=Input!J$4,1,0),if(J$3="Vocab", if(Input!J91=Input!J$4,1,0),Input!J91))</f>
        <v>0</v>
      </c>
      <c r="K91" s="1" t="str">
        <f>if(or(K$3="Multiple Choice",K$3="Reading"), if(left(Input!K91,1)=Input!K$4,1,0),if(K$3="Vocab", if(Input!K91=Input!K$4,1,0),Input!K91))</f>
        <v/>
      </c>
      <c r="L91" s="1" t="str">
        <f>if(or(L$3="Multiple Choice",L$3="Reading"), if(left(Input!L91,1)=Input!L$4,1,0),if(L$3="Vocab", if(Input!L91=Input!L$4,1,0),Input!L91))</f>
        <v/>
      </c>
      <c r="M91" s="1" t="str">
        <f>if(or(M$3="Multiple Choice",M$3="Reading"), if(left(Input!M91,1)=Input!M$4,1,0),if(M$3="Vocab", if(Input!M91=Input!M$4,1,0),Input!M91))</f>
        <v/>
      </c>
      <c r="N91" s="1" t="str">
        <f>if(or(N$3="Multiple Choice",N$3="Reading"), if(left(Input!N91,1)=Input!N$4,1,0),if(N$3="Vocab", if(Input!N91=Input!N$4,1,0),Input!N91))</f>
        <v/>
      </c>
      <c r="O91" s="1" t="str">
        <f>if(or(O$3="Multiple Choice",O$3="Reading"), if(left(Input!O91,1)=Input!O$4,1,0),if(O$3="Vocab", if(Input!O91=Input!O$4,1,0),Input!O91))</f>
        <v/>
      </c>
      <c r="P91" s="1" t="str">
        <f>if(or(P$3="Multiple Choice",P$3="Reading"), if(left(Input!P91,1)=Input!P$4,1,0),if(P$3="Vocab", if(Input!P91=Input!P$4,1,0),Input!P91))</f>
        <v/>
      </c>
      <c r="Q91" s="1" t="str">
        <f>if(or(Q$3="Multiple Choice",Q$3="Reading"), if(left(Input!Q91,1)=Input!Q$4,1,0),if(Q$3="Vocab", if(Input!Q91=Input!Q$4,1,0),Input!Q91))</f>
        <v/>
      </c>
      <c r="R91" s="1" t="str">
        <f>if(or(R$3="Multiple Choice",R$3="Reading"), if(left(Input!R91,1)=Input!R$4,1,0),if(R$3="Vocab", if(Input!R91=Input!R$4,1,0),Input!R91))</f>
        <v/>
      </c>
      <c r="S91" s="1" t="str">
        <f>if(or(S$3="Multiple Choice",S$3="Reading"), if(left(Input!S91,1)=Input!S$4,1,0),if(S$3="Vocab", if(Input!S91=Input!S$4,1,0),Input!S91))</f>
        <v/>
      </c>
      <c r="T91" s="1" t="str">
        <f>if(or(T$3="Multiple Choice",T$3="Reading"), if(left(Input!T91,1)=Input!T$4,1,0),if(T$3="Vocab", if(Input!T91=Input!T$4,1,0),Input!T91))</f>
        <v/>
      </c>
      <c r="U91" s="1" t="str">
        <f>if(or(U$3="Multiple Choice",U$3="Reading"), if(left(Input!U91,1)=Input!U$4,1,0),if(U$3="Vocab", if(Input!U91=Input!U$4,1,0),Input!U91))</f>
        <v/>
      </c>
      <c r="V91" s="1" t="str">
        <f>if(or(V$3="Multiple Choice",V$3="Reading"), if(left(Input!V91,1)=Input!V$4,1,0),if(V$3="Vocab", if(Input!V91=Input!V$4,1,0),Input!V91))</f>
        <v/>
      </c>
      <c r="W91" s="1" t="str">
        <f>if(or(W$3="Multiple Choice",W$3="Reading"), if(left(Input!W91,1)=Input!W$4,1,0),if(W$3="Vocab", if(Input!W91=Input!W$4,1,0),Input!W91))</f>
        <v/>
      </c>
      <c r="X91" s="1" t="str">
        <f>if(or(X$3="Multiple Choice",X$3="Reading"), if(left(Input!X91,1)=Input!X$4,1,0),if(X$3="Vocab", if(Input!X91=Input!X$4,1,0),Input!X91))</f>
        <v/>
      </c>
      <c r="Y91" s="1" t="str">
        <f>if(or(Y$3="Multiple Choice",Y$3="Reading"), if(left(Input!Y91,1)=Input!Y$4,1,0),if(Y$3="Vocab", if(Input!Y91=Input!Y$4,1,0),Input!Y91))</f>
        <v/>
      </c>
      <c r="Z91" s="1" t="str">
        <f>if(or(Z$3="Multiple Choice",Z$3="Reading"), if(left(Input!Z91,1)=Input!Z$4,1,0),if(Z$3="Vocab", if(Input!Z91=Input!Z$4,1,0),Input!Z91))</f>
        <v/>
      </c>
    </row>
    <row r="92">
      <c r="D92" s="1">
        <f>if(and(E92&gt;=Input!$C$11,E92&lt;=Input!$C$13,not(F92="")),1,0)</f>
        <v>0</v>
      </c>
      <c r="E92" s="11" t="str">
        <f>Input!E92</f>
        <v/>
      </c>
      <c r="F92" s="1" t="str">
        <f>Input!F92</f>
        <v/>
      </c>
      <c r="G92" s="1">
        <f>if(or(G$3="Multiple Choice",G$3="Reading"), if(left(Input!G92,1)=Input!G$4,1,0),if(G$3="Vocab", if(Input!G92=Input!G$4,1,0),Input!G92))</f>
        <v>0</v>
      </c>
      <c r="H92" s="1">
        <f>if(or(H$3="Multiple Choice",H$3="Reading"), if(left(Input!H92,1)=Input!H$4,1,0),if(H$3="Vocab", if(Input!H92=Input!H$4,1,0),Input!H92))</f>
        <v>0</v>
      </c>
      <c r="I92" s="1" t="str">
        <f>if(or(I$3="Multiple Choice",I$3="Reading"), if(left(Input!I92,1)=Input!I$4,1,0),if(I$3="Vocab", if(Input!I92=Input!I$4,1,0),Input!I92))</f>
        <v/>
      </c>
      <c r="J92" s="1">
        <f>if(or(J$3="Multiple Choice",J$3="Reading"), if(left(Input!J92,1)=Input!J$4,1,0),if(J$3="Vocab", if(Input!J92=Input!J$4,1,0),Input!J92))</f>
        <v>0</v>
      </c>
      <c r="K92" s="1" t="str">
        <f>if(or(K$3="Multiple Choice",K$3="Reading"), if(left(Input!K92,1)=Input!K$4,1,0),if(K$3="Vocab", if(Input!K92=Input!K$4,1,0),Input!K92))</f>
        <v/>
      </c>
      <c r="L92" s="1" t="str">
        <f>if(or(L$3="Multiple Choice",L$3="Reading"), if(left(Input!L92,1)=Input!L$4,1,0),if(L$3="Vocab", if(Input!L92=Input!L$4,1,0),Input!L92))</f>
        <v/>
      </c>
      <c r="M92" s="1" t="str">
        <f>if(or(M$3="Multiple Choice",M$3="Reading"), if(left(Input!M92,1)=Input!M$4,1,0),if(M$3="Vocab", if(Input!M92=Input!M$4,1,0),Input!M92))</f>
        <v/>
      </c>
      <c r="N92" s="1" t="str">
        <f>if(or(N$3="Multiple Choice",N$3="Reading"), if(left(Input!N92,1)=Input!N$4,1,0),if(N$3="Vocab", if(Input!N92=Input!N$4,1,0),Input!N92))</f>
        <v/>
      </c>
      <c r="O92" s="1" t="str">
        <f>if(or(O$3="Multiple Choice",O$3="Reading"), if(left(Input!O92,1)=Input!O$4,1,0),if(O$3="Vocab", if(Input!O92=Input!O$4,1,0),Input!O92))</f>
        <v/>
      </c>
      <c r="P92" s="1" t="str">
        <f>if(or(P$3="Multiple Choice",P$3="Reading"), if(left(Input!P92,1)=Input!P$4,1,0),if(P$3="Vocab", if(Input!P92=Input!P$4,1,0),Input!P92))</f>
        <v/>
      </c>
      <c r="Q92" s="1" t="str">
        <f>if(or(Q$3="Multiple Choice",Q$3="Reading"), if(left(Input!Q92,1)=Input!Q$4,1,0),if(Q$3="Vocab", if(Input!Q92=Input!Q$4,1,0),Input!Q92))</f>
        <v/>
      </c>
      <c r="R92" s="1" t="str">
        <f>if(or(R$3="Multiple Choice",R$3="Reading"), if(left(Input!R92,1)=Input!R$4,1,0),if(R$3="Vocab", if(Input!R92=Input!R$4,1,0),Input!R92))</f>
        <v/>
      </c>
      <c r="S92" s="1" t="str">
        <f>if(or(S$3="Multiple Choice",S$3="Reading"), if(left(Input!S92,1)=Input!S$4,1,0),if(S$3="Vocab", if(Input!S92=Input!S$4,1,0),Input!S92))</f>
        <v/>
      </c>
      <c r="T92" s="1" t="str">
        <f>if(or(T$3="Multiple Choice",T$3="Reading"), if(left(Input!T92,1)=Input!T$4,1,0),if(T$3="Vocab", if(Input!T92=Input!T$4,1,0),Input!T92))</f>
        <v/>
      </c>
      <c r="U92" s="1" t="str">
        <f>if(or(U$3="Multiple Choice",U$3="Reading"), if(left(Input!U92,1)=Input!U$4,1,0),if(U$3="Vocab", if(Input!U92=Input!U$4,1,0),Input!U92))</f>
        <v/>
      </c>
      <c r="V92" s="1" t="str">
        <f>if(or(V$3="Multiple Choice",V$3="Reading"), if(left(Input!V92,1)=Input!V$4,1,0),if(V$3="Vocab", if(Input!V92=Input!V$4,1,0),Input!V92))</f>
        <v/>
      </c>
      <c r="W92" s="1" t="str">
        <f>if(or(W$3="Multiple Choice",W$3="Reading"), if(left(Input!W92,1)=Input!W$4,1,0),if(W$3="Vocab", if(Input!W92=Input!W$4,1,0),Input!W92))</f>
        <v/>
      </c>
      <c r="X92" s="1" t="str">
        <f>if(or(X$3="Multiple Choice",X$3="Reading"), if(left(Input!X92,1)=Input!X$4,1,0),if(X$3="Vocab", if(Input!X92=Input!X$4,1,0),Input!X92))</f>
        <v/>
      </c>
      <c r="Y92" s="1" t="str">
        <f>if(or(Y$3="Multiple Choice",Y$3="Reading"), if(left(Input!Y92,1)=Input!Y$4,1,0),if(Y$3="Vocab", if(Input!Y92=Input!Y$4,1,0),Input!Y92))</f>
        <v/>
      </c>
      <c r="Z92" s="1" t="str">
        <f>if(or(Z$3="Multiple Choice",Z$3="Reading"), if(left(Input!Z92,1)=Input!Z$4,1,0),if(Z$3="Vocab", if(Input!Z92=Input!Z$4,1,0),Input!Z92))</f>
        <v/>
      </c>
    </row>
    <row r="93">
      <c r="D93" s="1">
        <f>if(and(E93&gt;=Input!$C$11,E93&lt;=Input!$C$13,not(F93="")),1,0)</f>
        <v>0</v>
      </c>
      <c r="E93" s="11" t="str">
        <f>Input!E93</f>
        <v/>
      </c>
      <c r="F93" s="1" t="str">
        <f>Input!F93</f>
        <v/>
      </c>
      <c r="G93" s="1">
        <f>if(or(G$3="Multiple Choice",G$3="Reading"), if(left(Input!G93,1)=Input!G$4,1,0),if(G$3="Vocab", if(Input!G93=Input!G$4,1,0),Input!G93))</f>
        <v>0</v>
      </c>
      <c r="H93" s="1">
        <f>if(or(H$3="Multiple Choice",H$3="Reading"), if(left(Input!H93,1)=Input!H$4,1,0),if(H$3="Vocab", if(Input!H93=Input!H$4,1,0),Input!H93))</f>
        <v>0</v>
      </c>
      <c r="I93" s="1" t="str">
        <f>if(or(I$3="Multiple Choice",I$3="Reading"), if(left(Input!I93,1)=Input!I$4,1,0),if(I$3="Vocab", if(Input!I93=Input!I$4,1,0),Input!I93))</f>
        <v/>
      </c>
      <c r="J93" s="1">
        <f>if(or(J$3="Multiple Choice",J$3="Reading"), if(left(Input!J93,1)=Input!J$4,1,0),if(J$3="Vocab", if(Input!J93=Input!J$4,1,0),Input!J93))</f>
        <v>0</v>
      </c>
      <c r="K93" s="1" t="str">
        <f>if(or(K$3="Multiple Choice",K$3="Reading"), if(left(Input!K93,1)=Input!K$4,1,0),if(K$3="Vocab", if(Input!K93=Input!K$4,1,0),Input!K93))</f>
        <v/>
      </c>
      <c r="L93" s="1" t="str">
        <f>if(or(L$3="Multiple Choice",L$3="Reading"), if(left(Input!L93,1)=Input!L$4,1,0),if(L$3="Vocab", if(Input!L93=Input!L$4,1,0),Input!L93))</f>
        <v/>
      </c>
      <c r="M93" s="1" t="str">
        <f>if(or(M$3="Multiple Choice",M$3="Reading"), if(left(Input!M93,1)=Input!M$4,1,0),if(M$3="Vocab", if(Input!M93=Input!M$4,1,0),Input!M93))</f>
        <v/>
      </c>
      <c r="N93" s="1" t="str">
        <f>if(or(N$3="Multiple Choice",N$3="Reading"), if(left(Input!N93,1)=Input!N$4,1,0),if(N$3="Vocab", if(Input!N93=Input!N$4,1,0),Input!N93))</f>
        <v/>
      </c>
      <c r="O93" s="1" t="str">
        <f>if(or(O$3="Multiple Choice",O$3="Reading"), if(left(Input!O93,1)=Input!O$4,1,0),if(O$3="Vocab", if(Input!O93=Input!O$4,1,0),Input!O93))</f>
        <v/>
      </c>
      <c r="P93" s="1" t="str">
        <f>if(or(P$3="Multiple Choice",P$3="Reading"), if(left(Input!P93,1)=Input!P$4,1,0),if(P$3="Vocab", if(Input!P93=Input!P$4,1,0),Input!P93))</f>
        <v/>
      </c>
      <c r="Q93" s="1" t="str">
        <f>if(or(Q$3="Multiple Choice",Q$3="Reading"), if(left(Input!Q93,1)=Input!Q$4,1,0),if(Q$3="Vocab", if(Input!Q93=Input!Q$4,1,0),Input!Q93))</f>
        <v/>
      </c>
      <c r="R93" s="1" t="str">
        <f>if(or(R$3="Multiple Choice",R$3="Reading"), if(left(Input!R93,1)=Input!R$4,1,0),if(R$3="Vocab", if(Input!R93=Input!R$4,1,0),Input!R93))</f>
        <v/>
      </c>
      <c r="S93" s="1" t="str">
        <f>if(or(S$3="Multiple Choice",S$3="Reading"), if(left(Input!S93,1)=Input!S$4,1,0),if(S$3="Vocab", if(Input!S93=Input!S$4,1,0),Input!S93))</f>
        <v/>
      </c>
      <c r="T93" s="1" t="str">
        <f>if(or(T$3="Multiple Choice",T$3="Reading"), if(left(Input!T93,1)=Input!T$4,1,0),if(T$3="Vocab", if(Input!T93=Input!T$4,1,0),Input!T93))</f>
        <v/>
      </c>
      <c r="U93" s="1" t="str">
        <f>if(or(U$3="Multiple Choice",U$3="Reading"), if(left(Input!U93,1)=Input!U$4,1,0),if(U$3="Vocab", if(Input!U93=Input!U$4,1,0),Input!U93))</f>
        <v/>
      </c>
      <c r="V93" s="1" t="str">
        <f>if(or(V$3="Multiple Choice",V$3="Reading"), if(left(Input!V93,1)=Input!V$4,1,0),if(V$3="Vocab", if(Input!V93=Input!V$4,1,0),Input!V93))</f>
        <v/>
      </c>
      <c r="W93" s="1" t="str">
        <f>if(or(W$3="Multiple Choice",W$3="Reading"), if(left(Input!W93,1)=Input!W$4,1,0),if(W$3="Vocab", if(Input!W93=Input!W$4,1,0),Input!W93))</f>
        <v/>
      </c>
      <c r="X93" s="1" t="str">
        <f>if(or(X$3="Multiple Choice",X$3="Reading"), if(left(Input!X93,1)=Input!X$4,1,0),if(X$3="Vocab", if(Input!X93=Input!X$4,1,0),Input!X93))</f>
        <v/>
      </c>
      <c r="Y93" s="1" t="str">
        <f>if(or(Y$3="Multiple Choice",Y$3="Reading"), if(left(Input!Y93,1)=Input!Y$4,1,0),if(Y$3="Vocab", if(Input!Y93=Input!Y$4,1,0),Input!Y93))</f>
        <v/>
      </c>
      <c r="Z93" s="1" t="str">
        <f>if(or(Z$3="Multiple Choice",Z$3="Reading"), if(left(Input!Z93,1)=Input!Z$4,1,0),if(Z$3="Vocab", if(Input!Z93=Input!Z$4,1,0),Input!Z93))</f>
        <v/>
      </c>
    </row>
    <row r="94">
      <c r="D94" s="1">
        <f>if(and(E94&gt;=Input!$C$11,E94&lt;=Input!$C$13,not(F94="")),1,0)</f>
        <v>0</v>
      </c>
      <c r="E94" s="11" t="str">
        <f>Input!E94</f>
        <v/>
      </c>
      <c r="F94" s="1" t="str">
        <f>Input!F94</f>
        <v/>
      </c>
      <c r="G94" s="1">
        <f>if(or(G$3="Multiple Choice",G$3="Reading"), if(left(Input!G94,1)=Input!G$4,1,0),if(G$3="Vocab", if(Input!G94=Input!G$4,1,0),Input!G94))</f>
        <v>0</v>
      </c>
      <c r="H94" s="1">
        <f>if(or(H$3="Multiple Choice",H$3="Reading"), if(left(Input!H94,1)=Input!H$4,1,0),if(H$3="Vocab", if(Input!H94=Input!H$4,1,0),Input!H94))</f>
        <v>0</v>
      </c>
      <c r="I94" s="1" t="str">
        <f>if(or(I$3="Multiple Choice",I$3="Reading"), if(left(Input!I94,1)=Input!I$4,1,0),if(I$3="Vocab", if(Input!I94=Input!I$4,1,0),Input!I94))</f>
        <v/>
      </c>
      <c r="J94" s="1">
        <f>if(or(J$3="Multiple Choice",J$3="Reading"), if(left(Input!J94,1)=Input!J$4,1,0),if(J$3="Vocab", if(Input!J94=Input!J$4,1,0),Input!J94))</f>
        <v>0</v>
      </c>
      <c r="K94" s="1" t="str">
        <f>if(or(K$3="Multiple Choice",K$3="Reading"), if(left(Input!K94,1)=Input!K$4,1,0),if(K$3="Vocab", if(Input!K94=Input!K$4,1,0),Input!K94))</f>
        <v/>
      </c>
      <c r="L94" s="1" t="str">
        <f>if(or(L$3="Multiple Choice",L$3="Reading"), if(left(Input!L94,1)=Input!L$4,1,0),if(L$3="Vocab", if(Input!L94=Input!L$4,1,0),Input!L94))</f>
        <v/>
      </c>
      <c r="M94" s="1" t="str">
        <f>if(or(M$3="Multiple Choice",M$3="Reading"), if(left(Input!M94,1)=Input!M$4,1,0),if(M$3="Vocab", if(Input!M94=Input!M$4,1,0),Input!M94))</f>
        <v/>
      </c>
      <c r="N94" s="1" t="str">
        <f>if(or(N$3="Multiple Choice",N$3="Reading"), if(left(Input!N94,1)=Input!N$4,1,0),if(N$3="Vocab", if(Input!N94=Input!N$4,1,0),Input!N94))</f>
        <v/>
      </c>
      <c r="O94" s="1" t="str">
        <f>if(or(O$3="Multiple Choice",O$3="Reading"), if(left(Input!O94,1)=Input!O$4,1,0),if(O$3="Vocab", if(Input!O94=Input!O$4,1,0),Input!O94))</f>
        <v/>
      </c>
      <c r="P94" s="1" t="str">
        <f>if(or(P$3="Multiple Choice",P$3="Reading"), if(left(Input!P94,1)=Input!P$4,1,0),if(P$3="Vocab", if(Input!P94=Input!P$4,1,0),Input!P94))</f>
        <v/>
      </c>
      <c r="Q94" s="1" t="str">
        <f>if(or(Q$3="Multiple Choice",Q$3="Reading"), if(left(Input!Q94,1)=Input!Q$4,1,0),if(Q$3="Vocab", if(Input!Q94=Input!Q$4,1,0),Input!Q94))</f>
        <v/>
      </c>
      <c r="R94" s="1" t="str">
        <f>if(or(R$3="Multiple Choice",R$3="Reading"), if(left(Input!R94,1)=Input!R$4,1,0),if(R$3="Vocab", if(Input!R94=Input!R$4,1,0),Input!R94))</f>
        <v/>
      </c>
      <c r="S94" s="1" t="str">
        <f>if(or(S$3="Multiple Choice",S$3="Reading"), if(left(Input!S94,1)=Input!S$4,1,0),if(S$3="Vocab", if(Input!S94=Input!S$4,1,0),Input!S94))</f>
        <v/>
      </c>
      <c r="T94" s="1" t="str">
        <f>if(or(T$3="Multiple Choice",T$3="Reading"), if(left(Input!T94,1)=Input!T$4,1,0),if(T$3="Vocab", if(Input!T94=Input!T$4,1,0),Input!T94))</f>
        <v/>
      </c>
      <c r="U94" s="1" t="str">
        <f>if(or(U$3="Multiple Choice",U$3="Reading"), if(left(Input!U94,1)=Input!U$4,1,0),if(U$3="Vocab", if(Input!U94=Input!U$4,1,0),Input!U94))</f>
        <v/>
      </c>
      <c r="V94" s="1" t="str">
        <f>if(or(V$3="Multiple Choice",V$3="Reading"), if(left(Input!V94,1)=Input!V$4,1,0),if(V$3="Vocab", if(Input!V94=Input!V$4,1,0),Input!V94))</f>
        <v/>
      </c>
      <c r="W94" s="1" t="str">
        <f>if(or(W$3="Multiple Choice",W$3="Reading"), if(left(Input!W94,1)=Input!W$4,1,0),if(W$3="Vocab", if(Input!W94=Input!W$4,1,0),Input!W94))</f>
        <v/>
      </c>
      <c r="X94" s="1" t="str">
        <f>if(or(X$3="Multiple Choice",X$3="Reading"), if(left(Input!X94,1)=Input!X$4,1,0),if(X$3="Vocab", if(Input!X94=Input!X$4,1,0),Input!X94))</f>
        <v/>
      </c>
      <c r="Y94" s="1" t="str">
        <f>if(or(Y$3="Multiple Choice",Y$3="Reading"), if(left(Input!Y94,1)=Input!Y$4,1,0),if(Y$3="Vocab", if(Input!Y94=Input!Y$4,1,0),Input!Y94))</f>
        <v/>
      </c>
      <c r="Z94" s="1" t="str">
        <f>if(or(Z$3="Multiple Choice",Z$3="Reading"), if(left(Input!Z94,1)=Input!Z$4,1,0),if(Z$3="Vocab", if(Input!Z94=Input!Z$4,1,0),Input!Z94))</f>
        <v/>
      </c>
    </row>
    <row r="95">
      <c r="D95" s="1">
        <f>if(and(E95&gt;=Input!$C$11,E95&lt;=Input!$C$13,not(F95="")),1,0)</f>
        <v>0</v>
      </c>
      <c r="E95" s="11" t="str">
        <f>Input!E95</f>
        <v/>
      </c>
      <c r="F95" s="1" t="str">
        <f>Input!F95</f>
        <v/>
      </c>
      <c r="G95" s="1">
        <f>if(or(G$3="Multiple Choice",G$3="Reading"), if(left(Input!G95,1)=Input!G$4,1,0),if(G$3="Vocab", if(Input!G95=Input!G$4,1,0),Input!G95))</f>
        <v>0</v>
      </c>
      <c r="H95" s="1">
        <f>if(or(H$3="Multiple Choice",H$3="Reading"), if(left(Input!H95,1)=Input!H$4,1,0),if(H$3="Vocab", if(Input!H95=Input!H$4,1,0),Input!H95))</f>
        <v>0</v>
      </c>
      <c r="I95" s="1" t="str">
        <f>if(or(I$3="Multiple Choice",I$3="Reading"), if(left(Input!I95,1)=Input!I$4,1,0),if(I$3="Vocab", if(Input!I95=Input!I$4,1,0),Input!I95))</f>
        <v/>
      </c>
      <c r="J95" s="1">
        <f>if(or(J$3="Multiple Choice",J$3="Reading"), if(left(Input!J95,1)=Input!J$4,1,0),if(J$3="Vocab", if(Input!J95=Input!J$4,1,0),Input!J95))</f>
        <v>0</v>
      </c>
      <c r="K95" s="1" t="str">
        <f>if(or(K$3="Multiple Choice",K$3="Reading"), if(left(Input!K95,1)=Input!K$4,1,0),if(K$3="Vocab", if(Input!K95=Input!K$4,1,0),Input!K95))</f>
        <v/>
      </c>
      <c r="L95" s="1" t="str">
        <f>if(or(L$3="Multiple Choice",L$3="Reading"), if(left(Input!L95,1)=Input!L$4,1,0),if(L$3="Vocab", if(Input!L95=Input!L$4,1,0),Input!L95))</f>
        <v/>
      </c>
      <c r="M95" s="1" t="str">
        <f>if(or(M$3="Multiple Choice",M$3="Reading"), if(left(Input!M95,1)=Input!M$4,1,0),if(M$3="Vocab", if(Input!M95=Input!M$4,1,0),Input!M95))</f>
        <v/>
      </c>
      <c r="N95" s="1" t="str">
        <f>if(or(N$3="Multiple Choice",N$3="Reading"), if(left(Input!N95,1)=Input!N$4,1,0),if(N$3="Vocab", if(Input!N95=Input!N$4,1,0),Input!N95))</f>
        <v/>
      </c>
      <c r="O95" s="1" t="str">
        <f>if(or(O$3="Multiple Choice",O$3="Reading"), if(left(Input!O95,1)=Input!O$4,1,0),if(O$3="Vocab", if(Input!O95=Input!O$4,1,0),Input!O95))</f>
        <v/>
      </c>
      <c r="P95" s="1" t="str">
        <f>if(or(P$3="Multiple Choice",P$3="Reading"), if(left(Input!P95,1)=Input!P$4,1,0),if(P$3="Vocab", if(Input!P95=Input!P$4,1,0),Input!P95))</f>
        <v/>
      </c>
      <c r="Q95" s="1" t="str">
        <f>if(or(Q$3="Multiple Choice",Q$3="Reading"), if(left(Input!Q95,1)=Input!Q$4,1,0),if(Q$3="Vocab", if(Input!Q95=Input!Q$4,1,0),Input!Q95))</f>
        <v/>
      </c>
      <c r="R95" s="1" t="str">
        <f>if(or(R$3="Multiple Choice",R$3="Reading"), if(left(Input!R95,1)=Input!R$4,1,0),if(R$3="Vocab", if(Input!R95=Input!R$4,1,0),Input!R95))</f>
        <v/>
      </c>
      <c r="S95" s="1" t="str">
        <f>if(or(S$3="Multiple Choice",S$3="Reading"), if(left(Input!S95,1)=Input!S$4,1,0),if(S$3="Vocab", if(Input!S95=Input!S$4,1,0),Input!S95))</f>
        <v/>
      </c>
      <c r="T95" s="1" t="str">
        <f>if(or(T$3="Multiple Choice",T$3="Reading"), if(left(Input!T95,1)=Input!T$4,1,0),if(T$3="Vocab", if(Input!T95=Input!T$4,1,0),Input!T95))</f>
        <v/>
      </c>
      <c r="U95" s="1" t="str">
        <f>if(or(U$3="Multiple Choice",U$3="Reading"), if(left(Input!U95,1)=Input!U$4,1,0),if(U$3="Vocab", if(Input!U95=Input!U$4,1,0),Input!U95))</f>
        <v/>
      </c>
      <c r="V95" s="1" t="str">
        <f>if(or(V$3="Multiple Choice",V$3="Reading"), if(left(Input!V95,1)=Input!V$4,1,0),if(V$3="Vocab", if(Input!V95=Input!V$4,1,0),Input!V95))</f>
        <v/>
      </c>
      <c r="W95" s="1" t="str">
        <f>if(or(W$3="Multiple Choice",W$3="Reading"), if(left(Input!W95,1)=Input!W$4,1,0),if(W$3="Vocab", if(Input!W95=Input!W$4,1,0),Input!W95))</f>
        <v/>
      </c>
      <c r="X95" s="1" t="str">
        <f>if(or(X$3="Multiple Choice",X$3="Reading"), if(left(Input!X95,1)=Input!X$4,1,0),if(X$3="Vocab", if(Input!X95=Input!X$4,1,0),Input!X95))</f>
        <v/>
      </c>
      <c r="Y95" s="1" t="str">
        <f>if(or(Y$3="Multiple Choice",Y$3="Reading"), if(left(Input!Y95,1)=Input!Y$4,1,0),if(Y$3="Vocab", if(Input!Y95=Input!Y$4,1,0),Input!Y95))</f>
        <v/>
      </c>
      <c r="Z95" s="1" t="str">
        <f>if(or(Z$3="Multiple Choice",Z$3="Reading"), if(left(Input!Z95,1)=Input!Z$4,1,0),if(Z$3="Vocab", if(Input!Z95=Input!Z$4,1,0),Input!Z95))</f>
        <v/>
      </c>
    </row>
    <row r="96">
      <c r="D96" s="1">
        <f>if(and(E96&gt;=Input!$C$11,E96&lt;=Input!$C$13,not(F96="")),1,0)</f>
        <v>0</v>
      </c>
      <c r="E96" s="11" t="str">
        <f>Input!E96</f>
        <v/>
      </c>
      <c r="F96" s="1" t="str">
        <f>Input!F96</f>
        <v/>
      </c>
      <c r="G96" s="1">
        <f>if(or(G$3="Multiple Choice",G$3="Reading"), if(left(Input!G96,1)=Input!G$4,1,0),if(G$3="Vocab", if(Input!G96=Input!G$4,1,0),Input!G96))</f>
        <v>0</v>
      </c>
      <c r="H96" s="1">
        <f>if(or(H$3="Multiple Choice",H$3="Reading"), if(left(Input!H96,1)=Input!H$4,1,0),if(H$3="Vocab", if(Input!H96=Input!H$4,1,0),Input!H96))</f>
        <v>0</v>
      </c>
      <c r="I96" s="1" t="str">
        <f>if(or(I$3="Multiple Choice",I$3="Reading"), if(left(Input!I96,1)=Input!I$4,1,0),if(I$3="Vocab", if(Input!I96=Input!I$4,1,0),Input!I96))</f>
        <v/>
      </c>
      <c r="J96" s="1">
        <f>if(or(J$3="Multiple Choice",J$3="Reading"), if(left(Input!J96,1)=Input!J$4,1,0),if(J$3="Vocab", if(Input!J96=Input!J$4,1,0),Input!J96))</f>
        <v>0</v>
      </c>
      <c r="K96" s="1" t="str">
        <f>if(or(K$3="Multiple Choice",K$3="Reading"), if(left(Input!K96,1)=Input!K$4,1,0),if(K$3="Vocab", if(Input!K96=Input!K$4,1,0),Input!K96))</f>
        <v/>
      </c>
      <c r="L96" s="1" t="str">
        <f>if(or(L$3="Multiple Choice",L$3="Reading"), if(left(Input!L96,1)=Input!L$4,1,0),if(L$3="Vocab", if(Input!L96=Input!L$4,1,0),Input!L96))</f>
        <v/>
      </c>
      <c r="M96" s="1" t="str">
        <f>if(or(M$3="Multiple Choice",M$3="Reading"), if(left(Input!M96,1)=Input!M$4,1,0),if(M$3="Vocab", if(Input!M96=Input!M$4,1,0),Input!M96))</f>
        <v/>
      </c>
      <c r="N96" s="1" t="str">
        <f>if(or(N$3="Multiple Choice",N$3="Reading"), if(left(Input!N96,1)=Input!N$4,1,0),if(N$3="Vocab", if(Input!N96=Input!N$4,1,0),Input!N96))</f>
        <v/>
      </c>
      <c r="O96" s="1" t="str">
        <f>if(or(O$3="Multiple Choice",O$3="Reading"), if(left(Input!O96,1)=Input!O$4,1,0),if(O$3="Vocab", if(Input!O96=Input!O$4,1,0),Input!O96))</f>
        <v/>
      </c>
      <c r="P96" s="1" t="str">
        <f>if(or(P$3="Multiple Choice",P$3="Reading"), if(left(Input!P96,1)=Input!P$4,1,0),if(P$3="Vocab", if(Input!P96=Input!P$4,1,0),Input!P96))</f>
        <v/>
      </c>
      <c r="Q96" s="1" t="str">
        <f>if(or(Q$3="Multiple Choice",Q$3="Reading"), if(left(Input!Q96,1)=Input!Q$4,1,0),if(Q$3="Vocab", if(Input!Q96=Input!Q$4,1,0),Input!Q96))</f>
        <v/>
      </c>
      <c r="R96" s="1" t="str">
        <f>if(or(R$3="Multiple Choice",R$3="Reading"), if(left(Input!R96,1)=Input!R$4,1,0),if(R$3="Vocab", if(Input!R96=Input!R$4,1,0),Input!R96))</f>
        <v/>
      </c>
      <c r="S96" s="1" t="str">
        <f>if(or(S$3="Multiple Choice",S$3="Reading"), if(left(Input!S96,1)=Input!S$4,1,0),if(S$3="Vocab", if(Input!S96=Input!S$4,1,0),Input!S96))</f>
        <v/>
      </c>
      <c r="T96" s="1" t="str">
        <f>if(or(T$3="Multiple Choice",T$3="Reading"), if(left(Input!T96,1)=Input!T$4,1,0),if(T$3="Vocab", if(Input!T96=Input!T$4,1,0),Input!T96))</f>
        <v/>
      </c>
      <c r="U96" s="1" t="str">
        <f>if(or(U$3="Multiple Choice",U$3="Reading"), if(left(Input!U96,1)=Input!U$4,1,0),if(U$3="Vocab", if(Input!U96=Input!U$4,1,0),Input!U96))</f>
        <v/>
      </c>
      <c r="V96" s="1" t="str">
        <f>if(or(V$3="Multiple Choice",V$3="Reading"), if(left(Input!V96,1)=Input!V$4,1,0),if(V$3="Vocab", if(Input!V96=Input!V$4,1,0),Input!V96))</f>
        <v/>
      </c>
      <c r="W96" s="1" t="str">
        <f>if(or(W$3="Multiple Choice",W$3="Reading"), if(left(Input!W96,1)=Input!W$4,1,0),if(W$3="Vocab", if(Input!W96=Input!W$4,1,0),Input!W96))</f>
        <v/>
      </c>
      <c r="X96" s="1" t="str">
        <f>if(or(X$3="Multiple Choice",X$3="Reading"), if(left(Input!X96,1)=Input!X$4,1,0),if(X$3="Vocab", if(Input!X96=Input!X$4,1,0),Input!X96))</f>
        <v/>
      </c>
      <c r="Y96" s="1" t="str">
        <f>if(or(Y$3="Multiple Choice",Y$3="Reading"), if(left(Input!Y96,1)=Input!Y$4,1,0),if(Y$3="Vocab", if(Input!Y96=Input!Y$4,1,0),Input!Y96))</f>
        <v/>
      </c>
      <c r="Z96" s="1" t="str">
        <f>if(or(Z$3="Multiple Choice",Z$3="Reading"), if(left(Input!Z96,1)=Input!Z$4,1,0),if(Z$3="Vocab", if(Input!Z96=Input!Z$4,1,0),Input!Z96))</f>
        <v/>
      </c>
    </row>
    <row r="97">
      <c r="D97" s="1">
        <f>if(and(E97&gt;=Input!$C$11,E97&lt;=Input!$C$13,not(F97="")),1,0)</f>
        <v>0</v>
      </c>
      <c r="E97" s="11" t="str">
        <f>Input!E97</f>
        <v/>
      </c>
      <c r="F97" s="1" t="str">
        <f>Input!F97</f>
        <v/>
      </c>
      <c r="G97" s="1">
        <f>if(or(G$3="Multiple Choice",G$3="Reading"), if(left(Input!G97,1)=Input!G$4,1,0),if(G$3="Vocab", if(Input!G97=Input!G$4,1,0),Input!G97))</f>
        <v>0</v>
      </c>
      <c r="H97" s="1">
        <f>if(or(H$3="Multiple Choice",H$3="Reading"), if(left(Input!H97,1)=Input!H$4,1,0),if(H$3="Vocab", if(Input!H97=Input!H$4,1,0),Input!H97))</f>
        <v>0</v>
      </c>
      <c r="I97" s="1" t="str">
        <f>if(or(I$3="Multiple Choice",I$3="Reading"), if(left(Input!I97,1)=Input!I$4,1,0),if(I$3="Vocab", if(Input!I97=Input!I$4,1,0),Input!I97))</f>
        <v/>
      </c>
      <c r="J97" s="1">
        <f>if(or(J$3="Multiple Choice",J$3="Reading"), if(left(Input!J97,1)=Input!J$4,1,0),if(J$3="Vocab", if(Input!J97=Input!J$4,1,0),Input!J97))</f>
        <v>0</v>
      </c>
      <c r="K97" s="1" t="str">
        <f>if(or(K$3="Multiple Choice",K$3="Reading"), if(left(Input!K97,1)=Input!K$4,1,0),if(K$3="Vocab", if(Input!K97=Input!K$4,1,0),Input!K97))</f>
        <v/>
      </c>
      <c r="L97" s="1" t="str">
        <f>if(or(L$3="Multiple Choice",L$3="Reading"), if(left(Input!L97,1)=Input!L$4,1,0),if(L$3="Vocab", if(Input!L97=Input!L$4,1,0),Input!L97))</f>
        <v/>
      </c>
      <c r="M97" s="1" t="str">
        <f>if(or(M$3="Multiple Choice",M$3="Reading"), if(left(Input!M97,1)=Input!M$4,1,0),if(M$3="Vocab", if(Input!M97=Input!M$4,1,0),Input!M97))</f>
        <v/>
      </c>
      <c r="N97" s="1" t="str">
        <f>if(or(N$3="Multiple Choice",N$3="Reading"), if(left(Input!N97,1)=Input!N$4,1,0),if(N$3="Vocab", if(Input!N97=Input!N$4,1,0),Input!N97))</f>
        <v/>
      </c>
      <c r="O97" s="1" t="str">
        <f>if(or(O$3="Multiple Choice",O$3="Reading"), if(left(Input!O97,1)=Input!O$4,1,0),if(O$3="Vocab", if(Input!O97=Input!O$4,1,0),Input!O97))</f>
        <v/>
      </c>
      <c r="P97" s="1" t="str">
        <f>if(or(P$3="Multiple Choice",P$3="Reading"), if(left(Input!P97,1)=Input!P$4,1,0),if(P$3="Vocab", if(Input!P97=Input!P$4,1,0),Input!P97))</f>
        <v/>
      </c>
      <c r="Q97" s="1" t="str">
        <f>if(or(Q$3="Multiple Choice",Q$3="Reading"), if(left(Input!Q97,1)=Input!Q$4,1,0),if(Q$3="Vocab", if(Input!Q97=Input!Q$4,1,0),Input!Q97))</f>
        <v/>
      </c>
      <c r="R97" s="1" t="str">
        <f>if(or(R$3="Multiple Choice",R$3="Reading"), if(left(Input!R97,1)=Input!R$4,1,0),if(R$3="Vocab", if(Input!R97=Input!R$4,1,0),Input!R97))</f>
        <v/>
      </c>
      <c r="S97" s="1" t="str">
        <f>if(or(S$3="Multiple Choice",S$3="Reading"), if(left(Input!S97,1)=Input!S$4,1,0),if(S$3="Vocab", if(Input!S97=Input!S$4,1,0),Input!S97))</f>
        <v/>
      </c>
      <c r="T97" s="1" t="str">
        <f>if(or(T$3="Multiple Choice",T$3="Reading"), if(left(Input!T97,1)=Input!T$4,1,0),if(T$3="Vocab", if(Input!T97=Input!T$4,1,0),Input!T97))</f>
        <v/>
      </c>
      <c r="U97" s="1" t="str">
        <f>if(or(U$3="Multiple Choice",U$3="Reading"), if(left(Input!U97,1)=Input!U$4,1,0),if(U$3="Vocab", if(Input!U97=Input!U$4,1,0),Input!U97))</f>
        <v/>
      </c>
      <c r="V97" s="1" t="str">
        <f>if(or(V$3="Multiple Choice",V$3="Reading"), if(left(Input!V97,1)=Input!V$4,1,0),if(V$3="Vocab", if(Input!V97=Input!V$4,1,0),Input!V97))</f>
        <v/>
      </c>
      <c r="W97" s="1" t="str">
        <f>if(or(W$3="Multiple Choice",W$3="Reading"), if(left(Input!W97,1)=Input!W$4,1,0),if(W$3="Vocab", if(Input!W97=Input!W$4,1,0),Input!W97))</f>
        <v/>
      </c>
      <c r="X97" s="1" t="str">
        <f>if(or(X$3="Multiple Choice",X$3="Reading"), if(left(Input!X97,1)=Input!X$4,1,0),if(X$3="Vocab", if(Input!X97=Input!X$4,1,0),Input!X97))</f>
        <v/>
      </c>
      <c r="Y97" s="1" t="str">
        <f>if(or(Y$3="Multiple Choice",Y$3="Reading"), if(left(Input!Y97,1)=Input!Y$4,1,0),if(Y$3="Vocab", if(Input!Y97=Input!Y$4,1,0),Input!Y97))</f>
        <v/>
      </c>
      <c r="Z97" s="1" t="str">
        <f>if(or(Z$3="Multiple Choice",Z$3="Reading"), if(left(Input!Z97,1)=Input!Z$4,1,0),if(Z$3="Vocab", if(Input!Z97=Input!Z$4,1,0),Input!Z97))</f>
        <v/>
      </c>
    </row>
    <row r="98">
      <c r="D98" s="1">
        <f>if(and(E98&gt;=Input!$C$11,E98&lt;=Input!$C$13,not(F98="")),1,0)</f>
        <v>0</v>
      </c>
      <c r="E98" s="11" t="str">
        <f>Input!E98</f>
        <v/>
      </c>
      <c r="F98" s="1" t="str">
        <f>Input!F98</f>
        <v/>
      </c>
      <c r="G98" s="1">
        <f>if(or(G$3="Multiple Choice",G$3="Reading"), if(left(Input!G98,1)=Input!G$4,1,0),if(G$3="Vocab", if(Input!G98=Input!G$4,1,0),Input!G98))</f>
        <v>0</v>
      </c>
      <c r="H98" s="1">
        <f>if(or(H$3="Multiple Choice",H$3="Reading"), if(left(Input!H98,1)=Input!H$4,1,0),if(H$3="Vocab", if(Input!H98=Input!H$4,1,0),Input!H98))</f>
        <v>0</v>
      </c>
      <c r="I98" s="1" t="str">
        <f>if(or(I$3="Multiple Choice",I$3="Reading"), if(left(Input!I98,1)=Input!I$4,1,0),if(I$3="Vocab", if(Input!I98=Input!I$4,1,0),Input!I98))</f>
        <v/>
      </c>
      <c r="J98" s="1">
        <f>if(or(J$3="Multiple Choice",J$3="Reading"), if(left(Input!J98,1)=Input!J$4,1,0),if(J$3="Vocab", if(Input!J98=Input!J$4,1,0),Input!J98))</f>
        <v>0</v>
      </c>
      <c r="K98" s="1" t="str">
        <f>if(or(K$3="Multiple Choice",K$3="Reading"), if(left(Input!K98,1)=Input!K$4,1,0),if(K$3="Vocab", if(Input!K98=Input!K$4,1,0),Input!K98))</f>
        <v/>
      </c>
      <c r="L98" s="1" t="str">
        <f>if(or(L$3="Multiple Choice",L$3="Reading"), if(left(Input!L98,1)=Input!L$4,1,0),if(L$3="Vocab", if(Input!L98=Input!L$4,1,0),Input!L98))</f>
        <v/>
      </c>
      <c r="M98" s="1" t="str">
        <f>if(or(M$3="Multiple Choice",M$3="Reading"), if(left(Input!M98,1)=Input!M$4,1,0),if(M$3="Vocab", if(Input!M98=Input!M$4,1,0),Input!M98))</f>
        <v/>
      </c>
      <c r="N98" s="1" t="str">
        <f>if(or(N$3="Multiple Choice",N$3="Reading"), if(left(Input!N98,1)=Input!N$4,1,0),if(N$3="Vocab", if(Input!N98=Input!N$4,1,0),Input!N98))</f>
        <v/>
      </c>
      <c r="O98" s="1" t="str">
        <f>if(or(O$3="Multiple Choice",O$3="Reading"), if(left(Input!O98,1)=Input!O$4,1,0),if(O$3="Vocab", if(Input!O98=Input!O$4,1,0),Input!O98))</f>
        <v/>
      </c>
      <c r="P98" s="1" t="str">
        <f>if(or(P$3="Multiple Choice",P$3="Reading"), if(left(Input!P98,1)=Input!P$4,1,0),if(P$3="Vocab", if(Input!P98=Input!P$4,1,0),Input!P98))</f>
        <v/>
      </c>
      <c r="Q98" s="1" t="str">
        <f>if(or(Q$3="Multiple Choice",Q$3="Reading"), if(left(Input!Q98,1)=Input!Q$4,1,0),if(Q$3="Vocab", if(Input!Q98=Input!Q$4,1,0),Input!Q98))</f>
        <v/>
      </c>
      <c r="R98" s="1" t="str">
        <f>if(or(R$3="Multiple Choice",R$3="Reading"), if(left(Input!R98,1)=Input!R$4,1,0),if(R$3="Vocab", if(Input!R98=Input!R$4,1,0),Input!R98))</f>
        <v/>
      </c>
      <c r="S98" s="1" t="str">
        <f>if(or(S$3="Multiple Choice",S$3="Reading"), if(left(Input!S98,1)=Input!S$4,1,0),if(S$3="Vocab", if(Input!S98=Input!S$4,1,0),Input!S98))</f>
        <v/>
      </c>
      <c r="T98" s="1" t="str">
        <f>if(or(T$3="Multiple Choice",T$3="Reading"), if(left(Input!T98,1)=Input!T$4,1,0),if(T$3="Vocab", if(Input!T98=Input!T$4,1,0),Input!T98))</f>
        <v/>
      </c>
      <c r="U98" s="1" t="str">
        <f>if(or(U$3="Multiple Choice",U$3="Reading"), if(left(Input!U98,1)=Input!U$4,1,0),if(U$3="Vocab", if(Input!U98=Input!U$4,1,0),Input!U98))</f>
        <v/>
      </c>
      <c r="V98" s="1" t="str">
        <f>if(or(V$3="Multiple Choice",V$3="Reading"), if(left(Input!V98,1)=Input!V$4,1,0),if(V$3="Vocab", if(Input!V98=Input!V$4,1,0),Input!V98))</f>
        <v/>
      </c>
      <c r="W98" s="1" t="str">
        <f>if(or(W$3="Multiple Choice",W$3="Reading"), if(left(Input!W98,1)=Input!W$4,1,0),if(W$3="Vocab", if(Input!W98=Input!W$4,1,0),Input!W98))</f>
        <v/>
      </c>
      <c r="X98" s="1" t="str">
        <f>if(or(X$3="Multiple Choice",X$3="Reading"), if(left(Input!X98,1)=Input!X$4,1,0),if(X$3="Vocab", if(Input!X98=Input!X$4,1,0),Input!X98))</f>
        <v/>
      </c>
      <c r="Y98" s="1" t="str">
        <f>if(or(Y$3="Multiple Choice",Y$3="Reading"), if(left(Input!Y98,1)=Input!Y$4,1,0),if(Y$3="Vocab", if(Input!Y98=Input!Y$4,1,0),Input!Y98))</f>
        <v/>
      </c>
      <c r="Z98" s="1" t="str">
        <f>if(or(Z$3="Multiple Choice",Z$3="Reading"), if(left(Input!Z98,1)=Input!Z$4,1,0),if(Z$3="Vocab", if(Input!Z98=Input!Z$4,1,0),Input!Z98))</f>
        <v/>
      </c>
    </row>
    <row r="99">
      <c r="D99" s="1">
        <f>if(and(E99&gt;=Input!$C$11,E99&lt;=Input!$C$13,not(F99="")),1,0)</f>
        <v>0</v>
      </c>
      <c r="E99" s="11" t="str">
        <f>Input!E99</f>
        <v/>
      </c>
      <c r="F99" s="1" t="str">
        <f>Input!F99</f>
        <v/>
      </c>
      <c r="G99" s="1">
        <f>if(or(G$3="Multiple Choice",G$3="Reading"), if(left(Input!G99,1)=Input!G$4,1,0),if(G$3="Vocab", if(Input!G99=Input!G$4,1,0),Input!G99))</f>
        <v>0</v>
      </c>
      <c r="H99" s="1">
        <f>if(or(H$3="Multiple Choice",H$3="Reading"), if(left(Input!H99,1)=Input!H$4,1,0),if(H$3="Vocab", if(Input!H99=Input!H$4,1,0),Input!H99))</f>
        <v>0</v>
      </c>
      <c r="I99" s="1" t="str">
        <f>if(or(I$3="Multiple Choice",I$3="Reading"), if(left(Input!I99,1)=Input!I$4,1,0),if(I$3="Vocab", if(Input!I99=Input!I$4,1,0),Input!I99))</f>
        <v/>
      </c>
      <c r="J99" s="1">
        <f>if(or(J$3="Multiple Choice",J$3="Reading"), if(left(Input!J99,1)=Input!J$4,1,0),if(J$3="Vocab", if(Input!J99=Input!J$4,1,0),Input!J99))</f>
        <v>0</v>
      </c>
      <c r="K99" s="1" t="str">
        <f>if(or(K$3="Multiple Choice",K$3="Reading"), if(left(Input!K99,1)=Input!K$4,1,0),if(K$3="Vocab", if(Input!K99=Input!K$4,1,0),Input!K99))</f>
        <v/>
      </c>
      <c r="L99" s="1" t="str">
        <f>if(or(L$3="Multiple Choice",L$3="Reading"), if(left(Input!L99,1)=Input!L$4,1,0),if(L$3="Vocab", if(Input!L99=Input!L$4,1,0),Input!L99))</f>
        <v/>
      </c>
      <c r="M99" s="1" t="str">
        <f>if(or(M$3="Multiple Choice",M$3="Reading"), if(left(Input!M99,1)=Input!M$4,1,0),if(M$3="Vocab", if(Input!M99=Input!M$4,1,0),Input!M99))</f>
        <v/>
      </c>
      <c r="N99" s="1" t="str">
        <f>if(or(N$3="Multiple Choice",N$3="Reading"), if(left(Input!N99,1)=Input!N$4,1,0),if(N$3="Vocab", if(Input!N99=Input!N$4,1,0),Input!N99))</f>
        <v/>
      </c>
      <c r="O99" s="1" t="str">
        <f>if(or(O$3="Multiple Choice",O$3="Reading"), if(left(Input!O99,1)=Input!O$4,1,0),if(O$3="Vocab", if(Input!O99=Input!O$4,1,0),Input!O99))</f>
        <v/>
      </c>
      <c r="P99" s="1" t="str">
        <f>if(or(P$3="Multiple Choice",P$3="Reading"), if(left(Input!P99,1)=Input!P$4,1,0),if(P$3="Vocab", if(Input!P99=Input!P$4,1,0),Input!P99))</f>
        <v/>
      </c>
      <c r="Q99" s="1" t="str">
        <f>if(or(Q$3="Multiple Choice",Q$3="Reading"), if(left(Input!Q99,1)=Input!Q$4,1,0),if(Q$3="Vocab", if(Input!Q99=Input!Q$4,1,0),Input!Q99))</f>
        <v/>
      </c>
      <c r="R99" s="1" t="str">
        <f>if(or(R$3="Multiple Choice",R$3="Reading"), if(left(Input!R99,1)=Input!R$4,1,0),if(R$3="Vocab", if(Input!R99=Input!R$4,1,0),Input!R99))</f>
        <v/>
      </c>
      <c r="S99" s="1" t="str">
        <f>if(or(S$3="Multiple Choice",S$3="Reading"), if(left(Input!S99,1)=Input!S$4,1,0),if(S$3="Vocab", if(Input!S99=Input!S$4,1,0),Input!S99))</f>
        <v/>
      </c>
      <c r="T99" s="1" t="str">
        <f>if(or(T$3="Multiple Choice",T$3="Reading"), if(left(Input!T99,1)=Input!T$4,1,0),if(T$3="Vocab", if(Input!T99=Input!T$4,1,0),Input!T99))</f>
        <v/>
      </c>
      <c r="U99" s="1" t="str">
        <f>if(or(U$3="Multiple Choice",U$3="Reading"), if(left(Input!U99,1)=Input!U$4,1,0),if(U$3="Vocab", if(Input!U99=Input!U$4,1,0),Input!U99))</f>
        <v/>
      </c>
      <c r="V99" s="1" t="str">
        <f>if(or(V$3="Multiple Choice",V$3="Reading"), if(left(Input!V99,1)=Input!V$4,1,0),if(V$3="Vocab", if(Input!V99=Input!V$4,1,0),Input!V99))</f>
        <v/>
      </c>
      <c r="W99" s="1" t="str">
        <f>if(or(W$3="Multiple Choice",W$3="Reading"), if(left(Input!W99,1)=Input!W$4,1,0),if(W$3="Vocab", if(Input!W99=Input!W$4,1,0),Input!W99))</f>
        <v/>
      </c>
      <c r="X99" s="1" t="str">
        <f>if(or(X$3="Multiple Choice",X$3="Reading"), if(left(Input!X99,1)=Input!X$4,1,0),if(X$3="Vocab", if(Input!X99=Input!X$4,1,0),Input!X99))</f>
        <v/>
      </c>
      <c r="Y99" s="1" t="str">
        <f>if(or(Y$3="Multiple Choice",Y$3="Reading"), if(left(Input!Y99,1)=Input!Y$4,1,0),if(Y$3="Vocab", if(Input!Y99=Input!Y$4,1,0),Input!Y99))</f>
        <v/>
      </c>
      <c r="Z99" s="1" t="str">
        <f>if(or(Z$3="Multiple Choice",Z$3="Reading"), if(left(Input!Z99,1)=Input!Z$4,1,0),if(Z$3="Vocab", if(Input!Z99=Input!Z$4,1,0),Input!Z99))</f>
        <v/>
      </c>
    </row>
    <row r="100">
      <c r="D100" s="1">
        <f>if(and(E100&gt;=Input!$C$11,E100&lt;=Input!$C$13,not(F100="")),1,0)</f>
        <v>0</v>
      </c>
      <c r="E100" s="11" t="str">
        <f>Input!E100</f>
        <v/>
      </c>
      <c r="F100" s="1" t="str">
        <f>Input!F100</f>
        <v/>
      </c>
      <c r="G100" s="1">
        <f>if(or(G$3="Multiple Choice",G$3="Reading"), if(left(Input!G100,1)=Input!G$4,1,0),if(G$3="Vocab", if(Input!G100=Input!G$4,1,0),Input!G100))</f>
        <v>0</v>
      </c>
      <c r="H100" s="1">
        <f>if(or(H$3="Multiple Choice",H$3="Reading"), if(left(Input!H100,1)=Input!H$4,1,0),if(H$3="Vocab", if(Input!H100=Input!H$4,1,0),Input!H100))</f>
        <v>0</v>
      </c>
      <c r="I100" s="1" t="str">
        <f>if(or(I$3="Multiple Choice",I$3="Reading"), if(left(Input!I100,1)=Input!I$4,1,0),if(I$3="Vocab", if(Input!I100=Input!I$4,1,0),Input!I100))</f>
        <v/>
      </c>
      <c r="J100" s="1">
        <f>if(or(J$3="Multiple Choice",J$3="Reading"), if(left(Input!J100,1)=Input!J$4,1,0),if(J$3="Vocab", if(Input!J100=Input!J$4,1,0),Input!J100))</f>
        <v>0</v>
      </c>
      <c r="K100" s="1" t="str">
        <f>if(or(K$3="Multiple Choice",K$3="Reading"), if(left(Input!K100,1)=Input!K$4,1,0),if(K$3="Vocab", if(Input!K100=Input!K$4,1,0),Input!K100))</f>
        <v/>
      </c>
      <c r="L100" s="1" t="str">
        <f>if(or(L$3="Multiple Choice",L$3="Reading"), if(left(Input!L100,1)=Input!L$4,1,0),if(L$3="Vocab", if(Input!L100=Input!L$4,1,0),Input!L100))</f>
        <v/>
      </c>
      <c r="M100" s="1" t="str">
        <f>if(or(M$3="Multiple Choice",M$3="Reading"), if(left(Input!M100,1)=Input!M$4,1,0),if(M$3="Vocab", if(Input!M100=Input!M$4,1,0),Input!M100))</f>
        <v/>
      </c>
      <c r="N100" s="1" t="str">
        <f>if(or(N$3="Multiple Choice",N$3="Reading"), if(left(Input!N100,1)=Input!N$4,1,0),if(N$3="Vocab", if(Input!N100=Input!N$4,1,0),Input!N100))</f>
        <v/>
      </c>
      <c r="O100" s="1" t="str">
        <f>if(or(O$3="Multiple Choice",O$3="Reading"), if(left(Input!O100,1)=Input!O$4,1,0),if(O$3="Vocab", if(Input!O100=Input!O$4,1,0),Input!O100))</f>
        <v/>
      </c>
      <c r="P100" s="1" t="str">
        <f>if(or(P$3="Multiple Choice",P$3="Reading"), if(left(Input!P100,1)=Input!P$4,1,0),if(P$3="Vocab", if(Input!P100=Input!P$4,1,0),Input!P100))</f>
        <v/>
      </c>
      <c r="Q100" s="1" t="str">
        <f>if(or(Q$3="Multiple Choice",Q$3="Reading"), if(left(Input!Q100,1)=Input!Q$4,1,0),if(Q$3="Vocab", if(Input!Q100=Input!Q$4,1,0),Input!Q100))</f>
        <v/>
      </c>
      <c r="R100" s="1" t="str">
        <f>if(or(R$3="Multiple Choice",R$3="Reading"), if(left(Input!R100,1)=Input!R$4,1,0),if(R$3="Vocab", if(Input!R100=Input!R$4,1,0),Input!R100))</f>
        <v/>
      </c>
      <c r="S100" s="1" t="str">
        <f>if(or(S$3="Multiple Choice",S$3="Reading"), if(left(Input!S100,1)=Input!S$4,1,0),if(S$3="Vocab", if(Input!S100=Input!S$4,1,0),Input!S100))</f>
        <v/>
      </c>
      <c r="T100" s="1" t="str">
        <f>if(or(T$3="Multiple Choice",T$3="Reading"), if(left(Input!T100,1)=Input!T$4,1,0),if(T$3="Vocab", if(Input!T100=Input!T$4,1,0),Input!T100))</f>
        <v/>
      </c>
      <c r="U100" s="1" t="str">
        <f>if(or(U$3="Multiple Choice",U$3="Reading"), if(left(Input!U100,1)=Input!U$4,1,0),if(U$3="Vocab", if(Input!U100=Input!U$4,1,0),Input!U100))</f>
        <v/>
      </c>
      <c r="V100" s="1" t="str">
        <f>if(or(V$3="Multiple Choice",V$3="Reading"), if(left(Input!V100,1)=Input!V$4,1,0),if(V$3="Vocab", if(Input!V100=Input!V$4,1,0),Input!V100))</f>
        <v/>
      </c>
      <c r="W100" s="1" t="str">
        <f>if(or(W$3="Multiple Choice",W$3="Reading"), if(left(Input!W100,1)=Input!W$4,1,0),if(W$3="Vocab", if(Input!W100=Input!W$4,1,0),Input!W100))</f>
        <v/>
      </c>
      <c r="X100" s="1" t="str">
        <f>if(or(X$3="Multiple Choice",X$3="Reading"), if(left(Input!X100,1)=Input!X$4,1,0),if(X$3="Vocab", if(Input!X100=Input!X$4,1,0),Input!X100))</f>
        <v/>
      </c>
      <c r="Y100" s="1" t="str">
        <f>if(or(Y$3="Multiple Choice",Y$3="Reading"), if(left(Input!Y100,1)=Input!Y$4,1,0),if(Y$3="Vocab", if(Input!Y100=Input!Y$4,1,0),Input!Y100))</f>
        <v/>
      </c>
      <c r="Z100" s="1" t="str">
        <f>if(or(Z$3="Multiple Choice",Z$3="Reading"), if(left(Input!Z100,1)=Input!Z$4,1,0),if(Z$3="Vocab", if(Input!Z100=Input!Z$4,1,0),Input!Z100))</f>
        <v/>
      </c>
    </row>
    <row r="101">
      <c r="D101" s="1">
        <f>if(and(E101&gt;=Input!$C$11,E101&lt;=Input!$C$13,not(F101="")),1,0)</f>
        <v>0</v>
      </c>
      <c r="E101" s="11" t="str">
        <f>Input!E101</f>
        <v/>
      </c>
      <c r="F101" s="1" t="str">
        <f>Input!F101</f>
        <v/>
      </c>
      <c r="G101" s="1">
        <f>if(or(G$3="Multiple Choice",G$3="Reading"), if(left(Input!G101,1)=Input!G$4,1,0),if(G$3="Vocab", if(Input!G101=Input!G$4,1,0),Input!G101))</f>
        <v>0</v>
      </c>
      <c r="H101" s="1">
        <f>if(or(H$3="Multiple Choice",H$3="Reading"), if(left(Input!H101,1)=Input!H$4,1,0),if(H$3="Vocab", if(Input!H101=Input!H$4,1,0),Input!H101))</f>
        <v>0</v>
      </c>
      <c r="I101" s="1" t="str">
        <f>if(or(I$3="Multiple Choice",I$3="Reading"), if(left(Input!I101,1)=Input!I$4,1,0),if(I$3="Vocab", if(Input!I101=Input!I$4,1,0),Input!I101))</f>
        <v/>
      </c>
      <c r="J101" s="1">
        <f>if(or(J$3="Multiple Choice",J$3="Reading"), if(left(Input!J101,1)=Input!J$4,1,0),if(J$3="Vocab", if(Input!J101=Input!J$4,1,0),Input!J101))</f>
        <v>0</v>
      </c>
      <c r="K101" s="1" t="str">
        <f>if(or(K$3="Multiple Choice",K$3="Reading"), if(left(Input!K101,1)=Input!K$4,1,0),if(K$3="Vocab", if(Input!K101=Input!K$4,1,0),Input!K101))</f>
        <v/>
      </c>
      <c r="L101" s="1" t="str">
        <f>if(or(L$3="Multiple Choice",L$3="Reading"), if(left(Input!L101,1)=Input!L$4,1,0),if(L$3="Vocab", if(Input!L101=Input!L$4,1,0),Input!L101))</f>
        <v/>
      </c>
      <c r="M101" s="1" t="str">
        <f>if(or(M$3="Multiple Choice",M$3="Reading"), if(left(Input!M101,1)=Input!M$4,1,0),if(M$3="Vocab", if(Input!M101=Input!M$4,1,0),Input!M101))</f>
        <v/>
      </c>
      <c r="N101" s="1" t="str">
        <f>if(or(N$3="Multiple Choice",N$3="Reading"), if(left(Input!N101,1)=Input!N$4,1,0),if(N$3="Vocab", if(Input!N101=Input!N$4,1,0),Input!N101))</f>
        <v/>
      </c>
      <c r="O101" s="1" t="str">
        <f>if(or(O$3="Multiple Choice",O$3="Reading"), if(left(Input!O101,1)=Input!O$4,1,0),if(O$3="Vocab", if(Input!O101=Input!O$4,1,0),Input!O101))</f>
        <v/>
      </c>
      <c r="P101" s="1" t="str">
        <f>if(or(P$3="Multiple Choice",P$3="Reading"), if(left(Input!P101,1)=Input!P$4,1,0),if(P$3="Vocab", if(Input!P101=Input!P$4,1,0),Input!P101))</f>
        <v/>
      </c>
      <c r="Q101" s="1" t="str">
        <f>if(or(Q$3="Multiple Choice",Q$3="Reading"), if(left(Input!Q101,1)=Input!Q$4,1,0),if(Q$3="Vocab", if(Input!Q101=Input!Q$4,1,0),Input!Q101))</f>
        <v/>
      </c>
      <c r="R101" s="1" t="str">
        <f>if(or(R$3="Multiple Choice",R$3="Reading"), if(left(Input!R101,1)=Input!R$4,1,0),if(R$3="Vocab", if(Input!R101=Input!R$4,1,0),Input!R101))</f>
        <v/>
      </c>
      <c r="S101" s="1" t="str">
        <f>if(or(S$3="Multiple Choice",S$3="Reading"), if(left(Input!S101,1)=Input!S$4,1,0),if(S$3="Vocab", if(Input!S101=Input!S$4,1,0),Input!S101))</f>
        <v/>
      </c>
      <c r="T101" s="1" t="str">
        <f>if(or(T$3="Multiple Choice",T$3="Reading"), if(left(Input!T101,1)=Input!T$4,1,0),if(T$3="Vocab", if(Input!T101=Input!T$4,1,0),Input!T101))</f>
        <v/>
      </c>
      <c r="U101" s="1" t="str">
        <f>if(or(U$3="Multiple Choice",U$3="Reading"), if(left(Input!U101,1)=Input!U$4,1,0),if(U$3="Vocab", if(Input!U101=Input!U$4,1,0),Input!U101))</f>
        <v/>
      </c>
      <c r="V101" s="1" t="str">
        <f>if(or(V$3="Multiple Choice",V$3="Reading"), if(left(Input!V101,1)=Input!V$4,1,0),if(V$3="Vocab", if(Input!V101=Input!V$4,1,0),Input!V101))</f>
        <v/>
      </c>
      <c r="W101" s="1" t="str">
        <f>if(or(W$3="Multiple Choice",W$3="Reading"), if(left(Input!W101,1)=Input!W$4,1,0),if(W$3="Vocab", if(Input!W101=Input!W$4,1,0),Input!W101))</f>
        <v/>
      </c>
      <c r="X101" s="1" t="str">
        <f>if(or(X$3="Multiple Choice",X$3="Reading"), if(left(Input!X101,1)=Input!X$4,1,0),if(X$3="Vocab", if(Input!X101=Input!X$4,1,0),Input!X101))</f>
        <v/>
      </c>
      <c r="Y101" s="1" t="str">
        <f>if(or(Y$3="Multiple Choice",Y$3="Reading"), if(left(Input!Y101,1)=Input!Y$4,1,0),if(Y$3="Vocab", if(Input!Y101=Input!Y$4,1,0),Input!Y101))</f>
        <v/>
      </c>
      <c r="Z101" s="1" t="str">
        <f>if(or(Z$3="Multiple Choice",Z$3="Reading"), if(left(Input!Z101,1)=Input!Z$4,1,0),if(Z$3="Vocab", if(Input!Z101=Input!Z$4,1,0),Input!Z101))</f>
        <v/>
      </c>
    </row>
    <row r="102">
      <c r="D102" s="1">
        <f>if(and(E102&gt;=Input!$C$11,E102&lt;=Input!$C$13,not(F102="")),1,0)</f>
        <v>0</v>
      </c>
      <c r="E102" s="11" t="str">
        <f>Input!E102</f>
        <v/>
      </c>
      <c r="F102" s="1" t="str">
        <f>Input!F102</f>
        <v/>
      </c>
      <c r="G102" s="1">
        <f>if(or(G$3="Multiple Choice",G$3="Reading"), if(left(Input!G102,1)=Input!G$4,1,0),if(G$3="Vocab", if(Input!G102=Input!G$4,1,0),Input!G102))</f>
        <v>0</v>
      </c>
      <c r="H102" s="1">
        <f>if(or(H$3="Multiple Choice",H$3="Reading"), if(left(Input!H102,1)=Input!H$4,1,0),if(H$3="Vocab", if(Input!H102=Input!H$4,1,0),Input!H102))</f>
        <v>0</v>
      </c>
      <c r="I102" s="1" t="str">
        <f>if(or(I$3="Multiple Choice",I$3="Reading"), if(left(Input!I102,1)=Input!I$4,1,0),if(I$3="Vocab", if(Input!I102=Input!I$4,1,0),Input!I102))</f>
        <v/>
      </c>
      <c r="J102" s="1">
        <f>if(or(J$3="Multiple Choice",J$3="Reading"), if(left(Input!J102,1)=Input!J$4,1,0),if(J$3="Vocab", if(Input!J102=Input!J$4,1,0),Input!J102))</f>
        <v>0</v>
      </c>
      <c r="K102" s="1" t="str">
        <f>if(or(K$3="Multiple Choice",K$3="Reading"), if(left(Input!K102,1)=Input!K$4,1,0),if(K$3="Vocab", if(Input!K102=Input!K$4,1,0),Input!K102))</f>
        <v/>
      </c>
      <c r="L102" s="1" t="str">
        <f>if(or(L$3="Multiple Choice",L$3="Reading"), if(left(Input!L102,1)=Input!L$4,1,0),if(L$3="Vocab", if(Input!L102=Input!L$4,1,0),Input!L102))</f>
        <v/>
      </c>
      <c r="M102" s="1" t="str">
        <f>if(or(M$3="Multiple Choice",M$3="Reading"), if(left(Input!M102,1)=Input!M$4,1,0),if(M$3="Vocab", if(Input!M102=Input!M$4,1,0),Input!M102))</f>
        <v/>
      </c>
      <c r="N102" s="1" t="str">
        <f>if(or(N$3="Multiple Choice",N$3="Reading"), if(left(Input!N102,1)=Input!N$4,1,0),if(N$3="Vocab", if(Input!N102=Input!N$4,1,0),Input!N102))</f>
        <v/>
      </c>
      <c r="O102" s="1" t="str">
        <f>if(or(O$3="Multiple Choice",O$3="Reading"), if(left(Input!O102,1)=Input!O$4,1,0),if(O$3="Vocab", if(Input!O102=Input!O$4,1,0),Input!O102))</f>
        <v/>
      </c>
      <c r="P102" s="1" t="str">
        <f>if(or(P$3="Multiple Choice",P$3="Reading"), if(left(Input!P102,1)=Input!P$4,1,0),if(P$3="Vocab", if(Input!P102=Input!P$4,1,0),Input!P102))</f>
        <v/>
      </c>
      <c r="Q102" s="1" t="str">
        <f>if(or(Q$3="Multiple Choice",Q$3="Reading"), if(left(Input!Q102,1)=Input!Q$4,1,0),if(Q$3="Vocab", if(Input!Q102=Input!Q$4,1,0),Input!Q102))</f>
        <v/>
      </c>
      <c r="R102" s="1" t="str">
        <f>if(or(R$3="Multiple Choice",R$3="Reading"), if(left(Input!R102,1)=Input!R$4,1,0),if(R$3="Vocab", if(Input!R102=Input!R$4,1,0),Input!R102))</f>
        <v/>
      </c>
      <c r="S102" s="1" t="str">
        <f>if(or(S$3="Multiple Choice",S$3="Reading"), if(left(Input!S102,1)=Input!S$4,1,0),if(S$3="Vocab", if(Input!S102=Input!S$4,1,0),Input!S102))</f>
        <v/>
      </c>
      <c r="T102" s="1" t="str">
        <f>if(or(T$3="Multiple Choice",T$3="Reading"), if(left(Input!T102,1)=Input!T$4,1,0),if(T$3="Vocab", if(Input!T102=Input!T$4,1,0),Input!T102))</f>
        <v/>
      </c>
      <c r="U102" s="1" t="str">
        <f>if(or(U$3="Multiple Choice",U$3="Reading"), if(left(Input!U102,1)=Input!U$4,1,0),if(U$3="Vocab", if(Input!U102=Input!U$4,1,0),Input!U102))</f>
        <v/>
      </c>
      <c r="V102" s="1" t="str">
        <f>if(or(V$3="Multiple Choice",V$3="Reading"), if(left(Input!V102,1)=Input!V$4,1,0),if(V$3="Vocab", if(Input!V102=Input!V$4,1,0),Input!V102))</f>
        <v/>
      </c>
      <c r="W102" s="1" t="str">
        <f>if(or(W$3="Multiple Choice",W$3="Reading"), if(left(Input!W102,1)=Input!W$4,1,0),if(W$3="Vocab", if(Input!W102=Input!W$4,1,0),Input!W102))</f>
        <v/>
      </c>
      <c r="X102" s="1" t="str">
        <f>if(or(X$3="Multiple Choice",X$3="Reading"), if(left(Input!X102,1)=Input!X$4,1,0),if(X$3="Vocab", if(Input!X102=Input!X$4,1,0),Input!X102))</f>
        <v/>
      </c>
      <c r="Y102" s="1" t="str">
        <f>if(or(Y$3="Multiple Choice",Y$3="Reading"), if(left(Input!Y102,1)=Input!Y$4,1,0),if(Y$3="Vocab", if(Input!Y102=Input!Y$4,1,0),Input!Y102))</f>
        <v/>
      </c>
      <c r="Z102" s="1" t="str">
        <f>if(or(Z$3="Multiple Choice",Z$3="Reading"), if(left(Input!Z102,1)=Input!Z$4,1,0),if(Z$3="Vocab", if(Input!Z102=Input!Z$4,1,0),Input!Z102))</f>
        <v/>
      </c>
    </row>
    <row r="103">
      <c r="D103" s="1">
        <f>if(and(E103&gt;=Input!$C$11,E103&lt;=Input!$C$13,not(F103="")),1,0)</f>
        <v>0</v>
      </c>
      <c r="E103" s="11" t="str">
        <f>Input!E103</f>
        <v/>
      </c>
      <c r="F103" s="1" t="str">
        <f>Input!F103</f>
        <v/>
      </c>
      <c r="G103" s="1">
        <f>if(or(G$3="Multiple Choice",G$3="Reading"), if(left(Input!G103,1)=Input!G$4,1,0),if(G$3="Vocab", if(Input!G103=Input!G$4,1,0),Input!G103))</f>
        <v>0</v>
      </c>
      <c r="H103" s="1">
        <f>if(or(H$3="Multiple Choice",H$3="Reading"), if(left(Input!H103,1)=Input!H$4,1,0),if(H$3="Vocab", if(Input!H103=Input!H$4,1,0),Input!H103))</f>
        <v>0</v>
      </c>
      <c r="I103" s="1" t="str">
        <f>if(or(I$3="Multiple Choice",I$3="Reading"), if(left(Input!I103,1)=Input!I$4,1,0),if(I$3="Vocab", if(Input!I103=Input!I$4,1,0),Input!I103))</f>
        <v/>
      </c>
      <c r="J103" s="1">
        <f>if(or(J$3="Multiple Choice",J$3="Reading"), if(left(Input!J103,1)=Input!J$4,1,0),if(J$3="Vocab", if(Input!J103=Input!J$4,1,0),Input!J103))</f>
        <v>0</v>
      </c>
      <c r="K103" s="1" t="str">
        <f>if(or(K$3="Multiple Choice",K$3="Reading"), if(left(Input!K103,1)=Input!K$4,1,0),if(K$3="Vocab", if(Input!K103=Input!K$4,1,0),Input!K103))</f>
        <v/>
      </c>
      <c r="L103" s="1" t="str">
        <f>if(or(L$3="Multiple Choice",L$3="Reading"), if(left(Input!L103,1)=Input!L$4,1,0),if(L$3="Vocab", if(Input!L103=Input!L$4,1,0),Input!L103))</f>
        <v/>
      </c>
      <c r="M103" s="1" t="str">
        <f>if(or(M$3="Multiple Choice",M$3="Reading"), if(left(Input!M103,1)=Input!M$4,1,0),if(M$3="Vocab", if(Input!M103=Input!M$4,1,0),Input!M103))</f>
        <v/>
      </c>
      <c r="N103" s="1" t="str">
        <f>if(or(N$3="Multiple Choice",N$3="Reading"), if(left(Input!N103,1)=Input!N$4,1,0),if(N$3="Vocab", if(Input!N103=Input!N$4,1,0),Input!N103))</f>
        <v/>
      </c>
      <c r="O103" s="1" t="str">
        <f>if(or(O$3="Multiple Choice",O$3="Reading"), if(left(Input!O103,1)=Input!O$4,1,0),if(O$3="Vocab", if(Input!O103=Input!O$4,1,0),Input!O103))</f>
        <v/>
      </c>
      <c r="P103" s="1" t="str">
        <f>if(or(P$3="Multiple Choice",P$3="Reading"), if(left(Input!P103,1)=Input!P$4,1,0),if(P$3="Vocab", if(Input!P103=Input!P$4,1,0),Input!P103))</f>
        <v/>
      </c>
      <c r="Q103" s="1" t="str">
        <f>if(or(Q$3="Multiple Choice",Q$3="Reading"), if(left(Input!Q103,1)=Input!Q$4,1,0),if(Q$3="Vocab", if(Input!Q103=Input!Q$4,1,0),Input!Q103))</f>
        <v/>
      </c>
      <c r="R103" s="1" t="str">
        <f>if(or(R$3="Multiple Choice",R$3="Reading"), if(left(Input!R103,1)=Input!R$4,1,0),if(R$3="Vocab", if(Input!R103=Input!R$4,1,0),Input!R103))</f>
        <v/>
      </c>
      <c r="S103" s="1" t="str">
        <f>if(or(S$3="Multiple Choice",S$3="Reading"), if(left(Input!S103,1)=Input!S$4,1,0),if(S$3="Vocab", if(Input!S103=Input!S$4,1,0),Input!S103))</f>
        <v/>
      </c>
      <c r="T103" s="1" t="str">
        <f>if(or(T$3="Multiple Choice",T$3="Reading"), if(left(Input!T103,1)=Input!T$4,1,0),if(T$3="Vocab", if(Input!T103=Input!T$4,1,0),Input!T103))</f>
        <v/>
      </c>
      <c r="U103" s="1" t="str">
        <f>if(or(U$3="Multiple Choice",U$3="Reading"), if(left(Input!U103,1)=Input!U$4,1,0),if(U$3="Vocab", if(Input!U103=Input!U$4,1,0),Input!U103))</f>
        <v/>
      </c>
      <c r="V103" s="1" t="str">
        <f>if(or(V$3="Multiple Choice",V$3="Reading"), if(left(Input!V103,1)=Input!V$4,1,0),if(V$3="Vocab", if(Input!V103=Input!V$4,1,0),Input!V103))</f>
        <v/>
      </c>
      <c r="W103" s="1" t="str">
        <f>if(or(W$3="Multiple Choice",W$3="Reading"), if(left(Input!W103,1)=Input!W$4,1,0),if(W$3="Vocab", if(Input!W103=Input!W$4,1,0),Input!W103))</f>
        <v/>
      </c>
      <c r="X103" s="1" t="str">
        <f>if(or(X$3="Multiple Choice",X$3="Reading"), if(left(Input!X103,1)=Input!X$4,1,0),if(X$3="Vocab", if(Input!X103=Input!X$4,1,0),Input!X103))</f>
        <v/>
      </c>
      <c r="Y103" s="1" t="str">
        <f>if(or(Y$3="Multiple Choice",Y$3="Reading"), if(left(Input!Y103,1)=Input!Y$4,1,0),if(Y$3="Vocab", if(Input!Y103=Input!Y$4,1,0),Input!Y103))</f>
        <v/>
      </c>
      <c r="Z103" s="1" t="str">
        <f>if(or(Z$3="Multiple Choice",Z$3="Reading"), if(left(Input!Z103,1)=Input!Z$4,1,0),if(Z$3="Vocab", if(Input!Z103=Input!Z$4,1,0),Input!Z103))</f>
        <v/>
      </c>
    </row>
    <row r="104">
      <c r="D104" s="1">
        <f>if(and(E104&gt;=Input!$C$11,E104&lt;=Input!$C$13,not(F104="")),1,0)</f>
        <v>0</v>
      </c>
      <c r="E104" s="11" t="str">
        <f>Input!E104</f>
        <v/>
      </c>
      <c r="F104" s="1" t="str">
        <f>Input!F104</f>
        <v/>
      </c>
      <c r="G104" s="1">
        <f>if(or(G$3="Multiple Choice",G$3="Reading"), if(left(Input!G104,1)=Input!G$4,1,0),if(G$3="Vocab", if(Input!G104=Input!G$4,1,0),Input!G104))</f>
        <v>0</v>
      </c>
      <c r="H104" s="1">
        <f>if(or(H$3="Multiple Choice",H$3="Reading"), if(left(Input!H104,1)=Input!H$4,1,0),if(H$3="Vocab", if(Input!H104=Input!H$4,1,0),Input!H104))</f>
        <v>0</v>
      </c>
      <c r="I104" s="1" t="str">
        <f>if(or(I$3="Multiple Choice",I$3="Reading"), if(left(Input!I104,1)=Input!I$4,1,0),if(I$3="Vocab", if(Input!I104=Input!I$4,1,0),Input!I104))</f>
        <v/>
      </c>
      <c r="J104" s="1">
        <f>if(or(J$3="Multiple Choice",J$3="Reading"), if(left(Input!J104,1)=Input!J$4,1,0),if(J$3="Vocab", if(Input!J104=Input!J$4,1,0),Input!J104))</f>
        <v>0</v>
      </c>
      <c r="K104" s="1" t="str">
        <f>if(or(K$3="Multiple Choice",K$3="Reading"), if(left(Input!K104,1)=Input!K$4,1,0),if(K$3="Vocab", if(Input!K104=Input!K$4,1,0),Input!K104))</f>
        <v/>
      </c>
      <c r="L104" s="1" t="str">
        <f>if(or(L$3="Multiple Choice",L$3="Reading"), if(left(Input!L104,1)=Input!L$4,1,0),if(L$3="Vocab", if(Input!L104=Input!L$4,1,0),Input!L104))</f>
        <v/>
      </c>
      <c r="M104" s="1" t="str">
        <f>if(or(M$3="Multiple Choice",M$3="Reading"), if(left(Input!M104,1)=Input!M$4,1,0),if(M$3="Vocab", if(Input!M104=Input!M$4,1,0),Input!M104))</f>
        <v/>
      </c>
      <c r="N104" s="1" t="str">
        <f>if(or(N$3="Multiple Choice",N$3="Reading"), if(left(Input!N104,1)=Input!N$4,1,0),if(N$3="Vocab", if(Input!N104=Input!N$4,1,0),Input!N104))</f>
        <v/>
      </c>
      <c r="O104" s="1" t="str">
        <f>if(or(O$3="Multiple Choice",O$3="Reading"), if(left(Input!O104,1)=Input!O$4,1,0),if(O$3="Vocab", if(Input!O104=Input!O$4,1,0),Input!O104))</f>
        <v/>
      </c>
      <c r="P104" s="1" t="str">
        <f>if(or(P$3="Multiple Choice",P$3="Reading"), if(left(Input!P104,1)=Input!P$4,1,0),if(P$3="Vocab", if(Input!P104=Input!P$4,1,0),Input!P104))</f>
        <v/>
      </c>
      <c r="Q104" s="1" t="str">
        <f>if(or(Q$3="Multiple Choice",Q$3="Reading"), if(left(Input!Q104,1)=Input!Q$4,1,0),if(Q$3="Vocab", if(Input!Q104=Input!Q$4,1,0),Input!Q104))</f>
        <v/>
      </c>
      <c r="R104" s="1" t="str">
        <f>if(or(R$3="Multiple Choice",R$3="Reading"), if(left(Input!R104,1)=Input!R$4,1,0),if(R$3="Vocab", if(Input!R104=Input!R$4,1,0),Input!R104))</f>
        <v/>
      </c>
      <c r="S104" s="1" t="str">
        <f>if(or(S$3="Multiple Choice",S$3="Reading"), if(left(Input!S104,1)=Input!S$4,1,0),if(S$3="Vocab", if(Input!S104=Input!S$4,1,0),Input!S104))</f>
        <v/>
      </c>
      <c r="T104" s="1" t="str">
        <f>if(or(T$3="Multiple Choice",T$3="Reading"), if(left(Input!T104,1)=Input!T$4,1,0),if(T$3="Vocab", if(Input!T104=Input!T$4,1,0),Input!T104))</f>
        <v/>
      </c>
      <c r="U104" s="1" t="str">
        <f>if(or(U$3="Multiple Choice",U$3="Reading"), if(left(Input!U104,1)=Input!U$4,1,0),if(U$3="Vocab", if(Input!U104=Input!U$4,1,0),Input!U104))</f>
        <v/>
      </c>
      <c r="V104" s="1" t="str">
        <f>if(or(V$3="Multiple Choice",V$3="Reading"), if(left(Input!V104,1)=Input!V$4,1,0),if(V$3="Vocab", if(Input!V104=Input!V$4,1,0),Input!V104))</f>
        <v/>
      </c>
      <c r="W104" s="1" t="str">
        <f>if(or(W$3="Multiple Choice",W$3="Reading"), if(left(Input!W104,1)=Input!W$4,1,0),if(W$3="Vocab", if(Input!W104=Input!W$4,1,0),Input!W104))</f>
        <v/>
      </c>
      <c r="X104" s="1" t="str">
        <f>if(or(X$3="Multiple Choice",X$3="Reading"), if(left(Input!X104,1)=Input!X$4,1,0),if(X$3="Vocab", if(Input!X104=Input!X$4,1,0),Input!X104))</f>
        <v/>
      </c>
      <c r="Y104" s="1" t="str">
        <f>if(or(Y$3="Multiple Choice",Y$3="Reading"), if(left(Input!Y104,1)=Input!Y$4,1,0),if(Y$3="Vocab", if(Input!Y104=Input!Y$4,1,0),Input!Y104))</f>
        <v/>
      </c>
      <c r="Z104" s="1" t="str">
        <f>if(or(Z$3="Multiple Choice",Z$3="Reading"), if(left(Input!Z104,1)=Input!Z$4,1,0),if(Z$3="Vocab", if(Input!Z104=Input!Z$4,1,0),Input!Z104))</f>
        <v/>
      </c>
    </row>
    <row r="105">
      <c r="D105" s="1">
        <f>if(and(E105&gt;=Input!$C$11,E105&lt;=Input!$C$13,not(F105="")),1,0)</f>
        <v>0</v>
      </c>
      <c r="E105" s="11" t="str">
        <f>Input!E105</f>
        <v/>
      </c>
      <c r="F105" s="1" t="str">
        <f>Input!F105</f>
        <v/>
      </c>
      <c r="G105" s="1">
        <f>if(or(G$3="Multiple Choice",G$3="Reading"), if(left(Input!G105,1)=Input!G$4,1,0),if(G$3="Vocab", if(Input!G105=Input!G$4,1,0),Input!G105))</f>
        <v>0</v>
      </c>
      <c r="H105" s="1">
        <f>if(or(H$3="Multiple Choice",H$3="Reading"), if(left(Input!H105,1)=Input!H$4,1,0),if(H$3="Vocab", if(Input!H105=Input!H$4,1,0),Input!H105))</f>
        <v>0</v>
      </c>
      <c r="I105" s="1" t="str">
        <f>if(or(I$3="Multiple Choice",I$3="Reading"), if(left(Input!I105,1)=Input!I$4,1,0),if(I$3="Vocab", if(Input!I105=Input!I$4,1,0),Input!I105))</f>
        <v/>
      </c>
      <c r="J105" s="1">
        <f>if(or(J$3="Multiple Choice",J$3="Reading"), if(left(Input!J105,1)=Input!J$4,1,0),if(J$3="Vocab", if(Input!J105=Input!J$4,1,0),Input!J105))</f>
        <v>0</v>
      </c>
      <c r="K105" s="1" t="str">
        <f>if(or(K$3="Multiple Choice",K$3="Reading"), if(left(Input!K105,1)=Input!K$4,1,0),if(K$3="Vocab", if(Input!K105=Input!K$4,1,0),Input!K105))</f>
        <v/>
      </c>
      <c r="L105" s="1" t="str">
        <f>if(or(L$3="Multiple Choice",L$3="Reading"), if(left(Input!L105,1)=Input!L$4,1,0),if(L$3="Vocab", if(Input!L105=Input!L$4,1,0),Input!L105))</f>
        <v/>
      </c>
      <c r="M105" s="1" t="str">
        <f>if(or(M$3="Multiple Choice",M$3="Reading"), if(left(Input!M105,1)=Input!M$4,1,0),if(M$3="Vocab", if(Input!M105=Input!M$4,1,0),Input!M105))</f>
        <v/>
      </c>
      <c r="N105" s="1" t="str">
        <f>if(or(N$3="Multiple Choice",N$3="Reading"), if(left(Input!N105,1)=Input!N$4,1,0),if(N$3="Vocab", if(Input!N105=Input!N$4,1,0),Input!N105))</f>
        <v/>
      </c>
      <c r="O105" s="1" t="str">
        <f>if(or(O$3="Multiple Choice",O$3="Reading"), if(left(Input!O105,1)=Input!O$4,1,0),if(O$3="Vocab", if(Input!O105=Input!O$4,1,0),Input!O105))</f>
        <v/>
      </c>
      <c r="P105" s="1" t="str">
        <f>if(or(P$3="Multiple Choice",P$3="Reading"), if(left(Input!P105,1)=Input!P$4,1,0),if(P$3="Vocab", if(Input!P105=Input!P$4,1,0),Input!P105))</f>
        <v/>
      </c>
      <c r="Q105" s="1" t="str">
        <f>if(or(Q$3="Multiple Choice",Q$3="Reading"), if(left(Input!Q105,1)=Input!Q$4,1,0),if(Q$3="Vocab", if(Input!Q105=Input!Q$4,1,0),Input!Q105))</f>
        <v/>
      </c>
      <c r="R105" s="1" t="str">
        <f>if(or(R$3="Multiple Choice",R$3="Reading"), if(left(Input!R105,1)=Input!R$4,1,0),if(R$3="Vocab", if(Input!R105=Input!R$4,1,0),Input!R105))</f>
        <v/>
      </c>
      <c r="S105" s="1" t="str">
        <f>if(or(S$3="Multiple Choice",S$3="Reading"), if(left(Input!S105,1)=Input!S$4,1,0),if(S$3="Vocab", if(Input!S105=Input!S$4,1,0),Input!S105))</f>
        <v/>
      </c>
      <c r="T105" s="1" t="str">
        <f>if(or(T$3="Multiple Choice",T$3="Reading"), if(left(Input!T105,1)=Input!T$4,1,0),if(T$3="Vocab", if(Input!T105=Input!T$4,1,0),Input!T105))</f>
        <v/>
      </c>
      <c r="U105" s="1" t="str">
        <f>if(or(U$3="Multiple Choice",U$3="Reading"), if(left(Input!U105,1)=Input!U$4,1,0),if(U$3="Vocab", if(Input!U105=Input!U$4,1,0),Input!U105))</f>
        <v/>
      </c>
      <c r="V105" s="1" t="str">
        <f>if(or(V$3="Multiple Choice",V$3="Reading"), if(left(Input!V105,1)=Input!V$4,1,0),if(V$3="Vocab", if(Input!V105=Input!V$4,1,0),Input!V105))</f>
        <v/>
      </c>
      <c r="W105" s="1" t="str">
        <f>if(or(W$3="Multiple Choice",W$3="Reading"), if(left(Input!W105,1)=Input!W$4,1,0),if(W$3="Vocab", if(Input!W105=Input!W$4,1,0),Input!W105))</f>
        <v/>
      </c>
      <c r="X105" s="1" t="str">
        <f>if(or(X$3="Multiple Choice",X$3="Reading"), if(left(Input!X105,1)=Input!X$4,1,0),if(X$3="Vocab", if(Input!X105=Input!X$4,1,0),Input!X105))</f>
        <v/>
      </c>
      <c r="Y105" s="1" t="str">
        <f>if(or(Y$3="Multiple Choice",Y$3="Reading"), if(left(Input!Y105,1)=Input!Y$4,1,0),if(Y$3="Vocab", if(Input!Y105=Input!Y$4,1,0),Input!Y105))</f>
        <v/>
      </c>
      <c r="Z105" s="1" t="str">
        <f>if(or(Z$3="Multiple Choice",Z$3="Reading"), if(left(Input!Z105,1)=Input!Z$4,1,0),if(Z$3="Vocab", if(Input!Z105=Input!Z$4,1,0),Input!Z105))</f>
        <v/>
      </c>
    </row>
    <row r="106">
      <c r="D106" s="1">
        <f>if(and(E106&gt;=Input!$C$11,E106&lt;=Input!$C$13,not(F106="")),1,0)</f>
        <v>0</v>
      </c>
      <c r="E106" s="11" t="str">
        <f>Input!E106</f>
        <v/>
      </c>
      <c r="F106" s="1" t="str">
        <f>Input!F106</f>
        <v/>
      </c>
      <c r="G106" s="1">
        <f>if(or(G$3="Multiple Choice",G$3="Reading"), if(left(Input!G106,1)=Input!G$4,1,0),if(G$3="Vocab", if(Input!G106=Input!G$4,1,0),Input!G106))</f>
        <v>0</v>
      </c>
      <c r="H106" s="1">
        <f>if(or(H$3="Multiple Choice",H$3="Reading"), if(left(Input!H106,1)=Input!H$4,1,0),if(H$3="Vocab", if(Input!H106=Input!H$4,1,0),Input!H106))</f>
        <v>0</v>
      </c>
      <c r="I106" s="1" t="str">
        <f>if(or(I$3="Multiple Choice",I$3="Reading"), if(left(Input!I106,1)=Input!I$4,1,0),if(I$3="Vocab", if(Input!I106=Input!I$4,1,0),Input!I106))</f>
        <v/>
      </c>
      <c r="J106" s="1">
        <f>if(or(J$3="Multiple Choice",J$3="Reading"), if(left(Input!J106,1)=Input!J$4,1,0),if(J$3="Vocab", if(Input!J106=Input!J$4,1,0),Input!J106))</f>
        <v>0</v>
      </c>
      <c r="K106" s="1" t="str">
        <f>if(or(K$3="Multiple Choice",K$3="Reading"), if(left(Input!K106,1)=Input!K$4,1,0),if(K$3="Vocab", if(Input!K106=Input!K$4,1,0),Input!K106))</f>
        <v/>
      </c>
      <c r="L106" s="1" t="str">
        <f>if(or(L$3="Multiple Choice",L$3="Reading"), if(left(Input!L106,1)=Input!L$4,1,0),if(L$3="Vocab", if(Input!L106=Input!L$4,1,0),Input!L106))</f>
        <v/>
      </c>
      <c r="M106" s="1" t="str">
        <f>if(or(M$3="Multiple Choice",M$3="Reading"), if(left(Input!M106,1)=Input!M$4,1,0),if(M$3="Vocab", if(Input!M106=Input!M$4,1,0),Input!M106))</f>
        <v/>
      </c>
      <c r="N106" s="1" t="str">
        <f>if(or(N$3="Multiple Choice",N$3="Reading"), if(left(Input!N106,1)=Input!N$4,1,0),if(N$3="Vocab", if(Input!N106=Input!N$4,1,0),Input!N106))</f>
        <v/>
      </c>
      <c r="O106" s="1" t="str">
        <f>if(or(O$3="Multiple Choice",O$3="Reading"), if(left(Input!O106,1)=Input!O$4,1,0),if(O$3="Vocab", if(Input!O106=Input!O$4,1,0),Input!O106))</f>
        <v/>
      </c>
      <c r="P106" s="1" t="str">
        <f>if(or(P$3="Multiple Choice",P$3="Reading"), if(left(Input!P106,1)=Input!P$4,1,0),if(P$3="Vocab", if(Input!P106=Input!P$4,1,0),Input!P106))</f>
        <v/>
      </c>
      <c r="Q106" s="1" t="str">
        <f>if(or(Q$3="Multiple Choice",Q$3="Reading"), if(left(Input!Q106,1)=Input!Q$4,1,0),if(Q$3="Vocab", if(Input!Q106=Input!Q$4,1,0),Input!Q106))</f>
        <v/>
      </c>
      <c r="R106" s="1" t="str">
        <f>if(or(R$3="Multiple Choice",R$3="Reading"), if(left(Input!R106,1)=Input!R$4,1,0),if(R$3="Vocab", if(Input!R106=Input!R$4,1,0),Input!R106))</f>
        <v/>
      </c>
      <c r="S106" s="1" t="str">
        <f>if(or(S$3="Multiple Choice",S$3="Reading"), if(left(Input!S106,1)=Input!S$4,1,0),if(S$3="Vocab", if(Input!S106=Input!S$4,1,0),Input!S106))</f>
        <v/>
      </c>
      <c r="T106" s="1" t="str">
        <f>if(or(T$3="Multiple Choice",T$3="Reading"), if(left(Input!T106,1)=Input!T$4,1,0),if(T$3="Vocab", if(Input!T106=Input!T$4,1,0),Input!T106))</f>
        <v/>
      </c>
      <c r="U106" s="1" t="str">
        <f>if(or(U$3="Multiple Choice",U$3="Reading"), if(left(Input!U106,1)=Input!U$4,1,0),if(U$3="Vocab", if(Input!U106=Input!U$4,1,0),Input!U106))</f>
        <v/>
      </c>
      <c r="V106" s="1" t="str">
        <f>if(or(V$3="Multiple Choice",V$3="Reading"), if(left(Input!V106,1)=Input!V$4,1,0),if(V$3="Vocab", if(Input!V106=Input!V$4,1,0),Input!V106))</f>
        <v/>
      </c>
      <c r="W106" s="1" t="str">
        <f>if(or(W$3="Multiple Choice",W$3="Reading"), if(left(Input!W106,1)=Input!W$4,1,0),if(W$3="Vocab", if(Input!W106=Input!W$4,1,0),Input!W106))</f>
        <v/>
      </c>
      <c r="X106" s="1" t="str">
        <f>if(or(X$3="Multiple Choice",X$3="Reading"), if(left(Input!X106,1)=Input!X$4,1,0),if(X$3="Vocab", if(Input!X106=Input!X$4,1,0),Input!X106))</f>
        <v/>
      </c>
      <c r="Y106" s="1" t="str">
        <f>if(or(Y$3="Multiple Choice",Y$3="Reading"), if(left(Input!Y106,1)=Input!Y$4,1,0),if(Y$3="Vocab", if(Input!Y106=Input!Y$4,1,0),Input!Y106))</f>
        <v/>
      </c>
      <c r="Z106" s="1" t="str">
        <f>if(or(Z$3="Multiple Choice",Z$3="Reading"), if(left(Input!Z106,1)=Input!Z$4,1,0),if(Z$3="Vocab", if(Input!Z106=Input!Z$4,1,0),Input!Z106))</f>
        <v/>
      </c>
    </row>
    <row r="107">
      <c r="D107" s="1">
        <f>if(and(E107&gt;=Input!$C$11,E107&lt;=Input!$C$13,not(F107="")),1,0)</f>
        <v>0</v>
      </c>
      <c r="E107" s="11" t="str">
        <f>Input!E107</f>
        <v/>
      </c>
      <c r="F107" s="1" t="str">
        <f>Input!F107</f>
        <v/>
      </c>
      <c r="G107" s="1">
        <f>if(or(G$3="Multiple Choice",G$3="Reading"), if(left(Input!G107,1)=Input!G$4,1,0),if(G$3="Vocab", if(Input!G107=Input!G$4,1,0),Input!G107))</f>
        <v>0</v>
      </c>
      <c r="H107" s="1">
        <f>if(or(H$3="Multiple Choice",H$3="Reading"), if(left(Input!H107,1)=Input!H$4,1,0),if(H$3="Vocab", if(Input!H107=Input!H$4,1,0),Input!H107))</f>
        <v>0</v>
      </c>
      <c r="I107" s="1" t="str">
        <f>if(or(I$3="Multiple Choice",I$3="Reading"), if(left(Input!I107,1)=Input!I$4,1,0),if(I$3="Vocab", if(Input!I107=Input!I$4,1,0),Input!I107))</f>
        <v/>
      </c>
      <c r="J107" s="1">
        <f>if(or(J$3="Multiple Choice",J$3="Reading"), if(left(Input!J107,1)=Input!J$4,1,0),if(J$3="Vocab", if(Input!J107=Input!J$4,1,0),Input!J107))</f>
        <v>0</v>
      </c>
      <c r="K107" s="1" t="str">
        <f>if(or(K$3="Multiple Choice",K$3="Reading"), if(left(Input!K107,1)=Input!K$4,1,0),if(K$3="Vocab", if(Input!K107=Input!K$4,1,0),Input!K107))</f>
        <v/>
      </c>
      <c r="L107" s="1" t="str">
        <f>if(or(L$3="Multiple Choice",L$3="Reading"), if(left(Input!L107,1)=Input!L$4,1,0),if(L$3="Vocab", if(Input!L107=Input!L$4,1,0),Input!L107))</f>
        <v/>
      </c>
      <c r="M107" s="1" t="str">
        <f>if(or(M$3="Multiple Choice",M$3="Reading"), if(left(Input!M107,1)=Input!M$4,1,0),if(M$3="Vocab", if(Input!M107=Input!M$4,1,0),Input!M107))</f>
        <v/>
      </c>
      <c r="N107" s="1" t="str">
        <f>if(or(N$3="Multiple Choice",N$3="Reading"), if(left(Input!N107,1)=Input!N$4,1,0),if(N$3="Vocab", if(Input!N107=Input!N$4,1,0),Input!N107))</f>
        <v/>
      </c>
      <c r="O107" s="1" t="str">
        <f>if(or(O$3="Multiple Choice",O$3="Reading"), if(left(Input!O107,1)=Input!O$4,1,0),if(O$3="Vocab", if(Input!O107=Input!O$4,1,0),Input!O107))</f>
        <v/>
      </c>
      <c r="P107" s="1" t="str">
        <f>if(or(P$3="Multiple Choice",P$3="Reading"), if(left(Input!P107,1)=Input!P$4,1,0),if(P$3="Vocab", if(Input!P107=Input!P$4,1,0),Input!P107))</f>
        <v/>
      </c>
      <c r="Q107" s="1" t="str">
        <f>if(or(Q$3="Multiple Choice",Q$3="Reading"), if(left(Input!Q107,1)=Input!Q$4,1,0),if(Q$3="Vocab", if(Input!Q107=Input!Q$4,1,0),Input!Q107))</f>
        <v/>
      </c>
      <c r="R107" s="1" t="str">
        <f>if(or(R$3="Multiple Choice",R$3="Reading"), if(left(Input!R107,1)=Input!R$4,1,0),if(R$3="Vocab", if(Input!R107=Input!R$4,1,0),Input!R107))</f>
        <v/>
      </c>
      <c r="S107" s="1" t="str">
        <f>if(or(S$3="Multiple Choice",S$3="Reading"), if(left(Input!S107,1)=Input!S$4,1,0),if(S$3="Vocab", if(Input!S107=Input!S$4,1,0),Input!S107))</f>
        <v/>
      </c>
      <c r="T107" s="1" t="str">
        <f>if(or(T$3="Multiple Choice",T$3="Reading"), if(left(Input!T107,1)=Input!T$4,1,0),if(T$3="Vocab", if(Input!T107=Input!T$4,1,0),Input!T107))</f>
        <v/>
      </c>
      <c r="U107" s="1" t="str">
        <f>if(or(U$3="Multiple Choice",U$3="Reading"), if(left(Input!U107,1)=Input!U$4,1,0),if(U$3="Vocab", if(Input!U107=Input!U$4,1,0),Input!U107))</f>
        <v/>
      </c>
      <c r="V107" s="1" t="str">
        <f>if(or(V$3="Multiple Choice",V$3="Reading"), if(left(Input!V107,1)=Input!V$4,1,0),if(V$3="Vocab", if(Input!V107=Input!V$4,1,0),Input!V107))</f>
        <v/>
      </c>
      <c r="W107" s="1" t="str">
        <f>if(or(W$3="Multiple Choice",W$3="Reading"), if(left(Input!W107,1)=Input!W$4,1,0),if(W$3="Vocab", if(Input!W107=Input!W$4,1,0),Input!W107))</f>
        <v/>
      </c>
      <c r="X107" s="1" t="str">
        <f>if(or(X$3="Multiple Choice",X$3="Reading"), if(left(Input!X107,1)=Input!X$4,1,0),if(X$3="Vocab", if(Input!X107=Input!X$4,1,0),Input!X107))</f>
        <v/>
      </c>
      <c r="Y107" s="1" t="str">
        <f>if(or(Y$3="Multiple Choice",Y$3="Reading"), if(left(Input!Y107,1)=Input!Y$4,1,0),if(Y$3="Vocab", if(Input!Y107=Input!Y$4,1,0),Input!Y107))</f>
        <v/>
      </c>
      <c r="Z107" s="1" t="str">
        <f>if(or(Z$3="Multiple Choice",Z$3="Reading"), if(left(Input!Z107,1)=Input!Z$4,1,0),if(Z$3="Vocab", if(Input!Z107=Input!Z$4,1,0),Input!Z107))</f>
        <v/>
      </c>
    </row>
    <row r="108">
      <c r="D108" s="1">
        <f>if(and(E108&gt;=Input!$C$11,E108&lt;=Input!$C$13,not(F108="")),1,0)</f>
        <v>0</v>
      </c>
      <c r="E108" s="11" t="str">
        <f>Input!E108</f>
        <v/>
      </c>
      <c r="F108" s="1" t="str">
        <f>Input!F108</f>
        <v/>
      </c>
      <c r="G108" s="1">
        <f>if(or(G$3="Multiple Choice",G$3="Reading"), if(left(Input!G108,1)=Input!G$4,1,0),if(G$3="Vocab", if(Input!G108=Input!G$4,1,0),Input!G108))</f>
        <v>0</v>
      </c>
      <c r="H108" s="1">
        <f>if(or(H$3="Multiple Choice",H$3="Reading"), if(left(Input!H108,1)=Input!H$4,1,0),if(H$3="Vocab", if(Input!H108=Input!H$4,1,0),Input!H108))</f>
        <v>0</v>
      </c>
      <c r="I108" s="1" t="str">
        <f>if(or(I$3="Multiple Choice",I$3="Reading"), if(left(Input!I108,1)=Input!I$4,1,0),if(I$3="Vocab", if(Input!I108=Input!I$4,1,0),Input!I108))</f>
        <v/>
      </c>
      <c r="J108" s="1">
        <f>if(or(J$3="Multiple Choice",J$3="Reading"), if(left(Input!J108,1)=Input!J$4,1,0),if(J$3="Vocab", if(Input!J108=Input!J$4,1,0),Input!J108))</f>
        <v>0</v>
      </c>
      <c r="K108" s="1" t="str">
        <f>if(or(K$3="Multiple Choice",K$3="Reading"), if(left(Input!K108,1)=Input!K$4,1,0),if(K$3="Vocab", if(Input!K108=Input!K$4,1,0),Input!K108))</f>
        <v/>
      </c>
      <c r="L108" s="1" t="str">
        <f>if(or(L$3="Multiple Choice",L$3="Reading"), if(left(Input!L108,1)=Input!L$4,1,0),if(L$3="Vocab", if(Input!L108=Input!L$4,1,0),Input!L108))</f>
        <v/>
      </c>
      <c r="M108" s="1" t="str">
        <f>if(or(M$3="Multiple Choice",M$3="Reading"), if(left(Input!M108,1)=Input!M$4,1,0),if(M$3="Vocab", if(Input!M108=Input!M$4,1,0),Input!M108))</f>
        <v/>
      </c>
      <c r="N108" s="1" t="str">
        <f>if(or(N$3="Multiple Choice",N$3="Reading"), if(left(Input!N108,1)=Input!N$4,1,0),if(N$3="Vocab", if(Input!N108=Input!N$4,1,0),Input!N108))</f>
        <v/>
      </c>
      <c r="O108" s="1" t="str">
        <f>if(or(O$3="Multiple Choice",O$3="Reading"), if(left(Input!O108,1)=Input!O$4,1,0),if(O$3="Vocab", if(Input!O108=Input!O$4,1,0),Input!O108))</f>
        <v/>
      </c>
      <c r="P108" s="1" t="str">
        <f>if(or(P$3="Multiple Choice",P$3="Reading"), if(left(Input!P108,1)=Input!P$4,1,0),if(P$3="Vocab", if(Input!P108=Input!P$4,1,0),Input!P108))</f>
        <v/>
      </c>
      <c r="Q108" s="1" t="str">
        <f>if(or(Q$3="Multiple Choice",Q$3="Reading"), if(left(Input!Q108,1)=Input!Q$4,1,0),if(Q$3="Vocab", if(Input!Q108=Input!Q$4,1,0),Input!Q108))</f>
        <v/>
      </c>
      <c r="R108" s="1" t="str">
        <f>if(or(R$3="Multiple Choice",R$3="Reading"), if(left(Input!R108,1)=Input!R$4,1,0),if(R$3="Vocab", if(Input!R108=Input!R$4,1,0),Input!R108))</f>
        <v/>
      </c>
      <c r="S108" s="1" t="str">
        <f>if(or(S$3="Multiple Choice",S$3="Reading"), if(left(Input!S108,1)=Input!S$4,1,0),if(S$3="Vocab", if(Input!S108=Input!S$4,1,0),Input!S108))</f>
        <v/>
      </c>
      <c r="T108" s="1" t="str">
        <f>if(or(T$3="Multiple Choice",T$3="Reading"), if(left(Input!T108,1)=Input!T$4,1,0),if(T$3="Vocab", if(Input!T108=Input!T$4,1,0),Input!T108))</f>
        <v/>
      </c>
      <c r="U108" s="1" t="str">
        <f>if(or(U$3="Multiple Choice",U$3="Reading"), if(left(Input!U108,1)=Input!U$4,1,0),if(U$3="Vocab", if(Input!U108=Input!U$4,1,0),Input!U108))</f>
        <v/>
      </c>
      <c r="V108" s="1" t="str">
        <f>if(or(V$3="Multiple Choice",V$3="Reading"), if(left(Input!V108,1)=Input!V$4,1,0),if(V$3="Vocab", if(Input!V108=Input!V$4,1,0),Input!V108))</f>
        <v/>
      </c>
      <c r="W108" s="1" t="str">
        <f>if(or(W$3="Multiple Choice",W$3="Reading"), if(left(Input!W108,1)=Input!W$4,1,0),if(W$3="Vocab", if(Input!W108=Input!W$4,1,0),Input!W108))</f>
        <v/>
      </c>
      <c r="X108" s="1" t="str">
        <f>if(or(X$3="Multiple Choice",X$3="Reading"), if(left(Input!X108,1)=Input!X$4,1,0),if(X$3="Vocab", if(Input!X108=Input!X$4,1,0),Input!X108))</f>
        <v/>
      </c>
      <c r="Y108" s="1" t="str">
        <f>if(or(Y$3="Multiple Choice",Y$3="Reading"), if(left(Input!Y108,1)=Input!Y$4,1,0),if(Y$3="Vocab", if(Input!Y108=Input!Y$4,1,0),Input!Y108))</f>
        <v/>
      </c>
      <c r="Z108" s="1" t="str">
        <f>if(or(Z$3="Multiple Choice",Z$3="Reading"), if(left(Input!Z108,1)=Input!Z$4,1,0),if(Z$3="Vocab", if(Input!Z108=Input!Z$4,1,0),Input!Z108))</f>
        <v/>
      </c>
    </row>
    <row r="109">
      <c r="D109" s="1">
        <f>if(and(E109&gt;=Input!$C$11,E109&lt;=Input!$C$13,not(F109="")),1,0)</f>
        <v>0</v>
      </c>
      <c r="E109" s="11" t="str">
        <f>Input!E109</f>
        <v/>
      </c>
      <c r="F109" s="1" t="str">
        <f>Input!F109</f>
        <v/>
      </c>
      <c r="G109" s="1">
        <f>if(or(G$3="Multiple Choice",G$3="Reading"), if(left(Input!G109,1)=Input!G$4,1,0),if(G$3="Vocab", if(Input!G109=Input!G$4,1,0),Input!G109))</f>
        <v>0</v>
      </c>
      <c r="H109" s="1">
        <f>if(or(H$3="Multiple Choice",H$3="Reading"), if(left(Input!H109,1)=Input!H$4,1,0),if(H$3="Vocab", if(Input!H109=Input!H$4,1,0),Input!H109))</f>
        <v>0</v>
      </c>
      <c r="I109" s="1" t="str">
        <f>if(or(I$3="Multiple Choice",I$3="Reading"), if(left(Input!I109,1)=Input!I$4,1,0),if(I$3="Vocab", if(Input!I109=Input!I$4,1,0),Input!I109))</f>
        <v/>
      </c>
      <c r="J109" s="1">
        <f>if(or(J$3="Multiple Choice",J$3="Reading"), if(left(Input!J109,1)=Input!J$4,1,0),if(J$3="Vocab", if(Input!J109=Input!J$4,1,0),Input!J109))</f>
        <v>0</v>
      </c>
      <c r="K109" s="1" t="str">
        <f>if(or(K$3="Multiple Choice",K$3="Reading"), if(left(Input!K109,1)=Input!K$4,1,0),if(K$3="Vocab", if(Input!K109=Input!K$4,1,0),Input!K109))</f>
        <v/>
      </c>
      <c r="L109" s="1" t="str">
        <f>if(or(L$3="Multiple Choice",L$3="Reading"), if(left(Input!L109,1)=Input!L$4,1,0),if(L$3="Vocab", if(Input!L109=Input!L$4,1,0),Input!L109))</f>
        <v/>
      </c>
      <c r="M109" s="1" t="str">
        <f>if(or(M$3="Multiple Choice",M$3="Reading"), if(left(Input!M109,1)=Input!M$4,1,0),if(M$3="Vocab", if(Input!M109=Input!M$4,1,0),Input!M109))</f>
        <v/>
      </c>
      <c r="N109" s="1" t="str">
        <f>if(or(N$3="Multiple Choice",N$3="Reading"), if(left(Input!N109,1)=Input!N$4,1,0),if(N$3="Vocab", if(Input!N109=Input!N$4,1,0),Input!N109))</f>
        <v/>
      </c>
      <c r="O109" s="1" t="str">
        <f>if(or(O$3="Multiple Choice",O$3="Reading"), if(left(Input!O109,1)=Input!O$4,1,0),if(O$3="Vocab", if(Input!O109=Input!O$4,1,0),Input!O109))</f>
        <v/>
      </c>
      <c r="P109" s="1" t="str">
        <f>if(or(P$3="Multiple Choice",P$3="Reading"), if(left(Input!P109,1)=Input!P$4,1,0),if(P$3="Vocab", if(Input!P109=Input!P$4,1,0),Input!P109))</f>
        <v/>
      </c>
      <c r="Q109" s="1" t="str">
        <f>if(or(Q$3="Multiple Choice",Q$3="Reading"), if(left(Input!Q109,1)=Input!Q$4,1,0),if(Q$3="Vocab", if(Input!Q109=Input!Q$4,1,0),Input!Q109))</f>
        <v/>
      </c>
      <c r="R109" s="1" t="str">
        <f>if(or(R$3="Multiple Choice",R$3="Reading"), if(left(Input!R109,1)=Input!R$4,1,0),if(R$3="Vocab", if(Input!R109=Input!R$4,1,0),Input!R109))</f>
        <v/>
      </c>
      <c r="S109" s="1" t="str">
        <f>if(or(S$3="Multiple Choice",S$3="Reading"), if(left(Input!S109,1)=Input!S$4,1,0),if(S$3="Vocab", if(Input!S109=Input!S$4,1,0),Input!S109))</f>
        <v/>
      </c>
      <c r="T109" s="1" t="str">
        <f>if(or(T$3="Multiple Choice",T$3="Reading"), if(left(Input!T109,1)=Input!T$4,1,0),if(T$3="Vocab", if(Input!T109=Input!T$4,1,0),Input!T109))</f>
        <v/>
      </c>
      <c r="U109" s="1" t="str">
        <f>if(or(U$3="Multiple Choice",U$3="Reading"), if(left(Input!U109,1)=Input!U$4,1,0),if(U$3="Vocab", if(Input!U109=Input!U$4,1,0),Input!U109))</f>
        <v/>
      </c>
      <c r="V109" s="1" t="str">
        <f>if(or(V$3="Multiple Choice",V$3="Reading"), if(left(Input!V109,1)=Input!V$4,1,0),if(V$3="Vocab", if(Input!V109=Input!V$4,1,0),Input!V109))</f>
        <v/>
      </c>
      <c r="W109" s="1" t="str">
        <f>if(or(W$3="Multiple Choice",W$3="Reading"), if(left(Input!W109,1)=Input!W$4,1,0),if(W$3="Vocab", if(Input!W109=Input!W$4,1,0),Input!W109))</f>
        <v/>
      </c>
      <c r="X109" s="1" t="str">
        <f>if(or(X$3="Multiple Choice",X$3="Reading"), if(left(Input!X109,1)=Input!X$4,1,0),if(X$3="Vocab", if(Input!X109=Input!X$4,1,0),Input!X109))</f>
        <v/>
      </c>
      <c r="Y109" s="1" t="str">
        <f>if(or(Y$3="Multiple Choice",Y$3="Reading"), if(left(Input!Y109,1)=Input!Y$4,1,0),if(Y$3="Vocab", if(Input!Y109=Input!Y$4,1,0),Input!Y109))</f>
        <v/>
      </c>
      <c r="Z109" s="1" t="str">
        <f>if(or(Z$3="Multiple Choice",Z$3="Reading"), if(left(Input!Z109,1)=Input!Z$4,1,0),if(Z$3="Vocab", if(Input!Z109=Input!Z$4,1,0),Input!Z109))</f>
        <v/>
      </c>
    </row>
    <row r="110">
      <c r="D110" s="1">
        <f>if(and(E110&gt;=Input!$C$11,E110&lt;=Input!$C$13,not(F110="")),1,0)</f>
        <v>0</v>
      </c>
      <c r="E110" s="11" t="str">
        <f>Input!E110</f>
        <v/>
      </c>
      <c r="F110" s="1" t="str">
        <f>Input!F110</f>
        <v/>
      </c>
      <c r="G110" s="1">
        <f>if(or(G$3="Multiple Choice",G$3="Reading"), if(left(Input!G110,1)=Input!G$4,1,0),if(G$3="Vocab", if(Input!G110=Input!G$4,1,0),Input!G110))</f>
        <v>0</v>
      </c>
      <c r="H110" s="1">
        <f>if(or(H$3="Multiple Choice",H$3="Reading"), if(left(Input!H110,1)=Input!H$4,1,0),if(H$3="Vocab", if(Input!H110=Input!H$4,1,0),Input!H110))</f>
        <v>0</v>
      </c>
      <c r="I110" s="1" t="str">
        <f>if(or(I$3="Multiple Choice",I$3="Reading"), if(left(Input!I110,1)=Input!I$4,1,0),if(I$3="Vocab", if(Input!I110=Input!I$4,1,0),Input!I110))</f>
        <v/>
      </c>
      <c r="J110" s="1">
        <f>if(or(J$3="Multiple Choice",J$3="Reading"), if(left(Input!J110,1)=Input!J$4,1,0),if(J$3="Vocab", if(Input!J110=Input!J$4,1,0),Input!J110))</f>
        <v>0</v>
      </c>
      <c r="K110" s="1" t="str">
        <f>if(or(K$3="Multiple Choice",K$3="Reading"), if(left(Input!K110,1)=Input!K$4,1,0),if(K$3="Vocab", if(Input!K110=Input!K$4,1,0),Input!K110))</f>
        <v/>
      </c>
      <c r="L110" s="1" t="str">
        <f>if(or(L$3="Multiple Choice",L$3="Reading"), if(left(Input!L110,1)=Input!L$4,1,0),if(L$3="Vocab", if(Input!L110=Input!L$4,1,0),Input!L110))</f>
        <v/>
      </c>
      <c r="M110" s="1" t="str">
        <f>if(or(M$3="Multiple Choice",M$3="Reading"), if(left(Input!M110,1)=Input!M$4,1,0),if(M$3="Vocab", if(Input!M110=Input!M$4,1,0),Input!M110))</f>
        <v/>
      </c>
      <c r="N110" s="1" t="str">
        <f>if(or(N$3="Multiple Choice",N$3="Reading"), if(left(Input!N110,1)=Input!N$4,1,0),if(N$3="Vocab", if(Input!N110=Input!N$4,1,0),Input!N110))</f>
        <v/>
      </c>
      <c r="O110" s="1" t="str">
        <f>if(or(O$3="Multiple Choice",O$3="Reading"), if(left(Input!O110,1)=Input!O$4,1,0),if(O$3="Vocab", if(Input!O110=Input!O$4,1,0),Input!O110))</f>
        <v/>
      </c>
      <c r="P110" s="1" t="str">
        <f>if(or(P$3="Multiple Choice",P$3="Reading"), if(left(Input!P110,1)=Input!P$4,1,0),if(P$3="Vocab", if(Input!P110=Input!P$4,1,0),Input!P110))</f>
        <v/>
      </c>
      <c r="Q110" s="1" t="str">
        <f>if(or(Q$3="Multiple Choice",Q$3="Reading"), if(left(Input!Q110,1)=Input!Q$4,1,0),if(Q$3="Vocab", if(Input!Q110=Input!Q$4,1,0),Input!Q110))</f>
        <v/>
      </c>
      <c r="R110" s="1" t="str">
        <f>if(or(R$3="Multiple Choice",R$3="Reading"), if(left(Input!R110,1)=Input!R$4,1,0),if(R$3="Vocab", if(Input!R110=Input!R$4,1,0),Input!R110))</f>
        <v/>
      </c>
      <c r="S110" s="1" t="str">
        <f>if(or(S$3="Multiple Choice",S$3="Reading"), if(left(Input!S110,1)=Input!S$4,1,0),if(S$3="Vocab", if(Input!S110=Input!S$4,1,0),Input!S110))</f>
        <v/>
      </c>
      <c r="T110" s="1" t="str">
        <f>if(or(T$3="Multiple Choice",T$3="Reading"), if(left(Input!T110,1)=Input!T$4,1,0),if(T$3="Vocab", if(Input!T110=Input!T$4,1,0),Input!T110))</f>
        <v/>
      </c>
      <c r="U110" s="1" t="str">
        <f>if(or(U$3="Multiple Choice",U$3="Reading"), if(left(Input!U110,1)=Input!U$4,1,0),if(U$3="Vocab", if(Input!U110=Input!U$4,1,0),Input!U110))</f>
        <v/>
      </c>
      <c r="V110" s="1" t="str">
        <f>if(or(V$3="Multiple Choice",V$3="Reading"), if(left(Input!V110,1)=Input!V$4,1,0),if(V$3="Vocab", if(Input!V110=Input!V$4,1,0),Input!V110))</f>
        <v/>
      </c>
      <c r="W110" s="1" t="str">
        <f>if(or(W$3="Multiple Choice",W$3="Reading"), if(left(Input!W110,1)=Input!W$4,1,0),if(W$3="Vocab", if(Input!W110=Input!W$4,1,0),Input!W110))</f>
        <v/>
      </c>
      <c r="X110" s="1" t="str">
        <f>if(or(X$3="Multiple Choice",X$3="Reading"), if(left(Input!X110,1)=Input!X$4,1,0),if(X$3="Vocab", if(Input!X110=Input!X$4,1,0),Input!X110))</f>
        <v/>
      </c>
      <c r="Y110" s="1" t="str">
        <f>if(or(Y$3="Multiple Choice",Y$3="Reading"), if(left(Input!Y110,1)=Input!Y$4,1,0),if(Y$3="Vocab", if(Input!Y110=Input!Y$4,1,0),Input!Y110))</f>
        <v/>
      </c>
      <c r="Z110" s="1" t="str">
        <f>if(or(Z$3="Multiple Choice",Z$3="Reading"), if(left(Input!Z110,1)=Input!Z$4,1,0),if(Z$3="Vocab", if(Input!Z110=Input!Z$4,1,0),Input!Z110))</f>
        <v/>
      </c>
    </row>
    <row r="111">
      <c r="D111" s="1">
        <f>if(and(E111&gt;=Input!$C$11,E111&lt;=Input!$C$13,not(F111="")),1,0)</f>
        <v>0</v>
      </c>
      <c r="E111" s="11" t="str">
        <f>Input!E111</f>
        <v/>
      </c>
      <c r="F111" s="1" t="str">
        <f>Input!F111</f>
        <v/>
      </c>
      <c r="G111" s="1">
        <f>if(or(G$3="Multiple Choice",G$3="Reading"), if(left(Input!G111,1)=Input!G$4,1,0),if(G$3="Vocab", if(Input!G111=Input!G$4,1,0),Input!G111))</f>
        <v>0</v>
      </c>
      <c r="H111" s="1">
        <f>if(or(H$3="Multiple Choice",H$3="Reading"), if(left(Input!H111,1)=Input!H$4,1,0),if(H$3="Vocab", if(Input!H111=Input!H$4,1,0),Input!H111))</f>
        <v>0</v>
      </c>
      <c r="I111" s="1" t="str">
        <f>if(or(I$3="Multiple Choice",I$3="Reading"), if(left(Input!I111,1)=Input!I$4,1,0),if(I$3="Vocab", if(Input!I111=Input!I$4,1,0),Input!I111))</f>
        <v/>
      </c>
      <c r="J111" s="1">
        <f>if(or(J$3="Multiple Choice",J$3="Reading"), if(left(Input!J111,1)=Input!J$4,1,0),if(J$3="Vocab", if(Input!J111=Input!J$4,1,0),Input!J111))</f>
        <v>0</v>
      </c>
      <c r="K111" s="1" t="str">
        <f>if(or(K$3="Multiple Choice",K$3="Reading"), if(left(Input!K111,1)=Input!K$4,1,0),if(K$3="Vocab", if(Input!K111=Input!K$4,1,0),Input!K111))</f>
        <v/>
      </c>
      <c r="L111" s="1" t="str">
        <f>if(or(L$3="Multiple Choice",L$3="Reading"), if(left(Input!L111,1)=Input!L$4,1,0),if(L$3="Vocab", if(Input!L111=Input!L$4,1,0),Input!L111))</f>
        <v/>
      </c>
      <c r="M111" s="1" t="str">
        <f>if(or(M$3="Multiple Choice",M$3="Reading"), if(left(Input!M111,1)=Input!M$4,1,0),if(M$3="Vocab", if(Input!M111=Input!M$4,1,0),Input!M111))</f>
        <v/>
      </c>
      <c r="N111" s="1" t="str">
        <f>if(or(N$3="Multiple Choice",N$3="Reading"), if(left(Input!N111,1)=Input!N$4,1,0),if(N$3="Vocab", if(Input!N111=Input!N$4,1,0),Input!N111))</f>
        <v/>
      </c>
      <c r="O111" s="1" t="str">
        <f>if(or(O$3="Multiple Choice",O$3="Reading"), if(left(Input!O111,1)=Input!O$4,1,0),if(O$3="Vocab", if(Input!O111=Input!O$4,1,0),Input!O111))</f>
        <v/>
      </c>
      <c r="P111" s="1" t="str">
        <f>if(or(P$3="Multiple Choice",P$3="Reading"), if(left(Input!P111,1)=Input!P$4,1,0),if(P$3="Vocab", if(Input!P111=Input!P$4,1,0),Input!P111))</f>
        <v/>
      </c>
      <c r="Q111" s="1" t="str">
        <f>if(or(Q$3="Multiple Choice",Q$3="Reading"), if(left(Input!Q111,1)=Input!Q$4,1,0),if(Q$3="Vocab", if(Input!Q111=Input!Q$4,1,0),Input!Q111))</f>
        <v/>
      </c>
      <c r="R111" s="1" t="str">
        <f>if(or(R$3="Multiple Choice",R$3="Reading"), if(left(Input!R111,1)=Input!R$4,1,0),if(R$3="Vocab", if(Input!R111=Input!R$4,1,0),Input!R111))</f>
        <v/>
      </c>
      <c r="S111" s="1" t="str">
        <f>if(or(S$3="Multiple Choice",S$3="Reading"), if(left(Input!S111,1)=Input!S$4,1,0),if(S$3="Vocab", if(Input!S111=Input!S$4,1,0),Input!S111))</f>
        <v/>
      </c>
      <c r="T111" s="1" t="str">
        <f>if(or(T$3="Multiple Choice",T$3="Reading"), if(left(Input!T111,1)=Input!T$4,1,0),if(T$3="Vocab", if(Input!T111=Input!T$4,1,0),Input!T111))</f>
        <v/>
      </c>
      <c r="U111" s="1" t="str">
        <f>if(or(U$3="Multiple Choice",U$3="Reading"), if(left(Input!U111,1)=Input!U$4,1,0),if(U$3="Vocab", if(Input!U111=Input!U$4,1,0),Input!U111))</f>
        <v/>
      </c>
      <c r="V111" s="1" t="str">
        <f>if(or(V$3="Multiple Choice",V$3="Reading"), if(left(Input!V111,1)=Input!V$4,1,0),if(V$3="Vocab", if(Input!V111=Input!V$4,1,0),Input!V111))</f>
        <v/>
      </c>
      <c r="W111" s="1" t="str">
        <f>if(or(W$3="Multiple Choice",W$3="Reading"), if(left(Input!W111,1)=Input!W$4,1,0),if(W$3="Vocab", if(Input!W111=Input!W$4,1,0),Input!W111))</f>
        <v/>
      </c>
      <c r="X111" s="1" t="str">
        <f>if(or(X$3="Multiple Choice",X$3="Reading"), if(left(Input!X111,1)=Input!X$4,1,0),if(X$3="Vocab", if(Input!X111=Input!X$4,1,0),Input!X111))</f>
        <v/>
      </c>
      <c r="Y111" s="1" t="str">
        <f>if(or(Y$3="Multiple Choice",Y$3="Reading"), if(left(Input!Y111,1)=Input!Y$4,1,0),if(Y$3="Vocab", if(Input!Y111=Input!Y$4,1,0),Input!Y111))</f>
        <v/>
      </c>
      <c r="Z111" s="1" t="str">
        <f>if(or(Z$3="Multiple Choice",Z$3="Reading"), if(left(Input!Z111,1)=Input!Z$4,1,0),if(Z$3="Vocab", if(Input!Z111=Input!Z$4,1,0),Input!Z111))</f>
        <v/>
      </c>
    </row>
    <row r="112">
      <c r="D112" s="1">
        <f>if(and(E112&gt;=Input!$C$11,E112&lt;=Input!$C$13,not(F112="")),1,0)</f>
        <v>0</v>
      </c>
      <c r="E112" s="11" t="str">
        <f>Input!E112</f>
        <v/>
      </c>
      <c r="F112" s="1" t="str">
        <f>Input!F112</f>
        <v/>
      </c>
      <c r="G112" s="1">
        <f>if(or(G$3="Multiple Choice",G$3="Reading"), if(left(Input!G112,1)=Input!G$4,1,0),if(G$3="Vocab", if(Input!G112=Input!G$4,1,0),Input!G112))</f>
        <v>0</v>
      </c>
      <c r="H112" s="1">
        <f>if(or(H$3="Multiple Choice",H$3="Reading"), if(left(Input!H112,1)=Input!H$4,1,0),if(H$3="Vocab", if(Input!H112=Input!H$4,1,0),Input!H112))</f>
        <v>0</v>
      </c>
      <c r="I112" s="1" t="str">
        <f>if(or(I$3="Multiple Choice",I$3="Reading"), if(left(Input!I112,1)=Input!I$4,1,0),if(I$3="Vocab", if(Input!I112=Input!I$4,1,0),Input!I112))</f>
        <v/>
      </c>
      <c r="J112" s="1">
        <f>if(or(J$3="Multiple Choice",J$3="Reading"), if(left(Input!J112,1)=Input!J$4,1,0),if(J$3="Vocab", if(Input!J112=Input!J$4,1,0),Input!J112))</f>
        <v>0</v>
      </c>
      <c r="K112" s="1" t="str">
        <f>if(or(K$3="Multiple Choice",K$3="Reading"), if(left(Input!K112,1)=Input!K$4,1,0),if(K$3="Vocab", if(Input!K112=Input!K$4,1,0),Input!K112))</f>
        <v/>
      </c>
      <c r="L112" s="1" t="str">
        <f>if(or(L$3="Multiple Choice",L$3="Reading"), if(left(Input!L112,1)=Input!L$4,1,0),if(L$3="Vocab", if(Input!L112=Input!L$4,1,0),Input!L112))</f>
        <v/>
      </c>
      <c r="M112" s="1" t="str">
        <f>if(or(M$3="Multiple Choice",M$3="Reading"), if(left(Input!M112,1)=Input!M$4,1,0),if(M$3="Vocab", if(Input!M112=Input!M$4,1,0),Input!M112))</f>
        <v/>
      </c>
      <c r="N112" s="1" t="str">
        <f>if(or(N$3="Multiple Choice",N$3="Reading"), if(left(Input!N112,1)=Input!N$4,1,0),if(N$3="Vocab", if(Input!N112=Input!N$4,1,0),Input!N112))</f>
        <v/>
      </c>
      <c r="O112" s="1" t="str">
        <f>if(or(O$3="Multiple Choice",O$3="Reading"), if(left(Input!O112,1)=Input!O$4,1,0),if(O$3="Vocab", if(Input!O112=Input!O$4,1,0),Input!O112))</f>
        <v/>
      </c>
      <c r="P112" s="1" t="str">
        <f>if(or(P$3="Multiple Choice",P$3="Reading"), if(left(Input!P112,1)=Input!P$4,1,0),if(P$3="Vocab", if(Input!P112=Input!P$4,1,0),Input!P112))</f>
        <v/>
      </c>
      <c r="Q112" s="1" t="str">
        <f>if(or(Q$3="Multiple Choice",Q$3="Reading"), if(left(Input!Q112,1)=Input!Q$4,1,0),if(Q$3="Vocab", if(Input!Q112=Input!Q$4,1,0),Input!Q112))</f>
        <v/>
      </c>
      <c r="R112" s="1" t="str">
        <f>if(or(R$3="Multiple Choice",R$3="Reading"), if(left(Input!R112,1)=Input!R$4,1,0),if(R$3="Vocab", if(Input!R112=Input!R$4,1,0),Input!R112))</f>
        <v/>
      </c>
      <c r="S112" s="1" t="str">
        <f>if(or(S$3="Multiple Choice",S$3="Reading"), if(left(Input!S112,1)=Input!S$4,1,0),if(S$3="Vocab", if(Input!S112=Input!S$4,1,0),Input!S112))</f>
        <v/>
      </c>
      <c r="T112" s="1" t="str">
        <f>if(or(T$3="Multiple Choice",T$3="Reading"), if(left(Input!T112,1)=Input!T$4,1,0),if(T$3="Vocab", if(Input!T112=Input!T$4,1,0),Input!T112))</f>
        <v/>
      </c>
      <c r="U112" s="1" t="str">
        <f>if(or(U$3="Multiple Choice",U$3="Reading"), if(left(Input!U112,1)=Input!U$4,1,0),if(U$3="Vocab", if(Input!U112=Input!U$4,1,0),Input!U112))</f>
        <v/>
      </c>
      <c r="V112" s="1" t="str">
        <f>if(or(V$3="Multiple Choice",V$3="Reading"), if(left(Input!V112,1)=Input!V$4,1,0),if(V$3="Vocab", if(Input!V112=Input!V$4,1,0),Input!V112))</f>
        <v/>
      </c>
      <c r="W112" s="1" t="str">
        <f>if(or(W$3="Multiple Choice",W$3="Reading"), if(left(Input!W112,1)=Input!W$4,1,0),if(W$3="Vocab", if(Input!W112=Input!W$4,1,0),Input!W112))</f>
        <v/>
      </c>
      <c r="X112" s="1" t="str">
        <f>if(or(X$3="Multiple Choice",X$3="Reading"), if(left(Input!X112,1)=Input!X$4,1,0),if(X$3="Vocab", if(Input!X112=Input!X$4,1,0),Input!X112))</f>
        <v/>
      </c>
      <c r="Y112" s="1" t="str">
        <f>if(or(Y$3="Multiple Choice",Y$3="Reading"), if(left(Input!Y112,1)=Input!Y$4,1,0),if(Y$3="Vocab", if(Input!Y112=Input!Y$4,1,0),Input!Y112))</f>
        <v/>
      </c>
      <c r="Z112" s="1" t="str">
        <f>if(or(Z$3="Multiple Choice",Z$3="Reading"), if(left(Input!Z112,1)=Input!Z$4,1,0),if(Z$3="Vocab", if(Input!Z112=Input!Z$4,1,0),Input!Z112))</f>
        <v/>
      </c>
    </row>
    <row r="113">
      <c r="D113" s="1">
        <f>if(and(E113&gt;=Input!$C$11,E113&lt;=Input!$C$13,not(F113="")),1,0)</f>
        <v>0</v>
      </c>
      <c r="E113" s="11" t="str">
        <f>Input!E113</f>
        <v/>
      </c>
      <c r="F113" s="1" t="str">
        <f>Input!F113</f>
        <v/>
      </c>
      <c r="G113" s="1">
        <f>if(or(G$3="Multiple Choice",G$3="Reading"), if(left(Input!G113,1)=Input!G$4,1,0),if(G$3="Vocab", if(Input!G113=Input!G$4,1,0),Input!G113))</f>
        <v>0</v>
      </c>
      <c r="H113" s="1">
        <f>if(or(H$3="Multiple Choice",H$3="Reading"), if(left(Input!H113,1)=Input!H$4,1,0),if(H$3="Vocab", if(Input!H113=Input!H$4,1,0),Input!H113))</f>
        <v>0</v>
      </c>
      <c r="I113" s="1" t="str">
        <f>if(or(I$3="Multiple Choice",I$3="Reading"), if(left(Input!I113,1)=Input!I$4,1,0),if(I$3="Vocab", if(Input!I113=Input!I$4,1,0),Input!I113))</f>
        <v/>
      </c>
      <c r="J113" s="1">
        <f>if(or(J$3="Multiple Choice",J$3="Reading"), if(left(Input!J113,1)=Input!J$4,1,0),if(J$3="Vocab", if(Input!J113=Input!J$4,1,0),Input!J113))</f>
        <v>0</v>
      </c>
      <c r="K113" s="1" t="str">
        <f>if(or(K$3="Multiple Choice",K$3="Reading"), if(left(Input!K113,1)=Input!K$4,1,0),if(K$3="Vocab", if(Input!K113=Input!K$4,1,0),Input!K113))</f>
        <v/>
      </c>
      <c r="L113" s="1" t="str">
        <f>if(or(L$3="Multiple Choice",L$3="Reading"), if(left(Input!L113,1)=Input!L$4,1,0),if(L$3="Vocab", if(Input!L113=Input!L$4,1,0),Input!L113))</f>
        <v/>
      </c>
      <c r="M113" s="1" t="str">
        <f>if(or(M$3="Multiple Choice",M$3="Reading"), if(left(Input!M113,1)=Input!M$4,1,0),if(M$3="Vocab", if(Input!M113=Input!M$4,1,0),Input!M113))</f>
        <v/>
      </c>
      <c r="N113" s="1" t="str">
        <f>if(or(N$3="Multiple Choice",N$3="Reading"), if(left(Input!N113,1)=Input!N$4,1,0),if(N$3="Vocab", if(Input!N113=Input!N$4,1,0),Input!N113))</f>
        <v/>
      </c>
      <c r="O113" s="1" t="str">
        <f>if(or(O$3="Multiple Choice",O$3="Reading"), if(left(Input!O113,1)=Input!O$4,1,0),if(O$3="Vocab", if(Input!O113=Input!O$4,1,0),Input!O113))</f>
        <v/>
      </c>
      <c r="P113" s="1" t="str">
        <f>if(or(P$3="Multiple Choice",P$3="Reading"), if(left(Input!P113,1)=Input!P$4,1,0),if(P$3="Vocab", if(Input!P113=Input!P$4,1,0),Input!P113))</f>
        <v/>
      </c>
      <c r="Q113" s="1" t="str">
        <f>if(or(Q$3="Multiple Choice",Q$3="Reading"), if(left(Input!Q113,1)=Input!Q$4,1,0),if(Q$3="Vocab", if(Input!Q113=Input!Q$4,1,0),Input!Q113))</f>
        <v/>
      </c>
      <c r="R113" s="1" t="str">
        <f>if(or(R$3="Multiple Choice",R$3="Reading"), if(left(Input!R113,1)=Input!R$4,1,0),if(R$3="Vocab", if(Input!R113=Input!R$4,1,0),Input!R113))</f>
        <v/>
      </c>
      <c r="S113" s="1" t="str">
        <f>if(or(S$3="Multiple Choice",S$3="Reading"), if(left(Input!S113,1)=Input!S$4,1,0),if(S$3="Vocab", if(Input!S113=Input!S$4,1,0),Input!S113))</f>
        <v/>
      </c>
      <c r="T113" s="1" t="str">
        <f>if(or(T$3="Multiple Choice",T$3="Reading"), if(left(Input!T113,1)=Input!T$4,1,0),if(T$3="Vocab", if(Input!T113=Input!T$4,1,0),Input!T113))</f>
        <v/>
      </c>
      <c r="U113" s="1" t="str">
        <f>if(or(U$3="Multiple Choice",U$3="Reading"), if(left(Input!U113,1)=Input!U$4,1,0),if(U$3="Vocab", if(Input!U113=Input!U$4,1,0),Input!U113))</f>
        <v/>
      </c>
      <c r="V113" s="1" t="str">
        <f>if(or(V$3="Multiple Choice",V$3="Reading"), if(left(Input!V113,1)=Input!V$4,1,0),if(V$3="Vocab", if(Input!V113=Input!V$4,1,0),Input!V113))</f>
        <v/>
      </c>
      <c r="W113" s="1" t="str">
        <f>if(or(W$3="Multiple Choice",W$3="Reading"), if(left(Input!W113,1)=Input!W$4,1,0),if(W$3="Vocab", if(Input!W113=Input!W$4,1,0),Input!W113))</f>
        <v/>
      </c>
      <c r="X113" s="1" t="str">
        <f>if(or(X$3="Multiple Choice",X$3="Reading"), if(left(Input!X113,1)=Input!X$4,1,0),if(X$3="Vocab", if(Input!X113=Input!X$4,1,0),Input!X113))</f>
        <v/>
      </c>
      <c r="Y113" s="1" t="str">
        <f>if(or(Y$3="Multiple Choice",Y$3="Reading"), if(left(Input!Y113,1)=Input!Y$4,1,0),if(Y$3="Vocab", if(Input!Y113=Input!Y$4,1,0),Input!Y113))</f>
        <v/>
      </c>
      <c r="Z113" s="1" t="str">
        <f>if(or(Z$3="Multiple Choice",Z$3="Reading"), if(left(Input!Z113,1)=Input!Z$4,1,0),if(Z$3="Vocab", if(Input!Z113=Input!Z$4,1,0),Input!Z113))</f>
        <v/>
      </c>
    </row>
    <row r="114">
      <c r="D114" s="1">
        <f>if(and(E114&gt;=Input!$C$11,E114&lt;=Input!$C$13,not(F114="")),1,0)</f>
        <v>0</v>
      </c>
      <c r="E114" s="11" t="str">
        <f>Input!E114</f>
        <v/>
      </c>
      <c r="F114" s="1" t="str">
        <f>Input!F114</f>
        <v/>
      </c>
      <c r="G114" s="1">
        <f>if(or(G$3="Multiple Choice",G$3="Reading"), if(left(Input!G114,1)=Input!G$4,1,0),if(G$3="Vocab", if(Input!G114=Input!G$4,1,0),Input!G114))</f>
        <v>0</v>
      </c>
      <c r="H114" s="1">
        <f>if(or(H$3="Multiple Choice",H$3="Reading"), if(left(Input!H114,1)=Input!H$4,1,0),if(H$3="Vocab", if(Input!H114=Input!H$4,1,0),Input!H114))</f>
        <v>0</v>
      </c>
      <c r="I114" s="1" t="str">
        <f>if(or(I$3="Multiple Choice",I$3="Reading"), if(left(Input!I114,1)=Input!I$4,1,0),if(I$3="Vocab", if(Input!I114=Input!I$4,1,0),Input!I114))</f>
        <v/>
      </c>
      <c r="J114" s="1">
        <f>if(or(J$3="Multiple Choice",J$3="Reading"), if(left(Input!J114,1)=Input!J$4,1,0),if(J$3="Vocab", if(Input!J114=Input!J$4,1,0),Input!J114))</f>
        <v>0</v>
      </c>
      <c r="K114" s="1" t="str">
        <f>if(or(K$3="Multiple Choice",K$3="Reading"), if(left(Input!K114,1)=Input!K$4,1,0),if(K$3="Vocab", if(Input!K114=Input!K$4,1,0),Input!K114))</f>
        <v/>
      </c>
      <c r="L114" s="1" t="str">
        <f>if(or(L$3="Multiple Choice",L$3="Reading"), if(left(Input!L114,1)=Input!L$4,1,0),if(L$3="Vocab", if(Input!L114=Input!L$4,1,0),Input!L114))</f>
        <v/>
      </c>
      <c r="M114" s="1" t="str">
        <f>if(or(M$3="Multiple Choice",M$3="Reading"), if(left(Input!M114,1)=Input!M$4,1,0),if(M$3="Vocab", if(Input!M114=Input!M$4,1,0),Input!M114))</f>
        <v/>
      </c>
      <c r="N114" s="1" t="str">
        <f>if(or(N$3="Multiple Choice",N$3="Reading"), if(left(Input!N114,1)=Input!N$4,1,0),if(N$3="Vocab", if(Input!N114=Input!N$4,1,0),Input!N114))</f>
        <v/>
      </c>
      <c r="O114" s="1" t="str">
        <f>if(or(O$3="Multiple Choice",O$3="Reading"), if(left(Input!O114,1)=Input!O$4,1,0),if(O$3="Vocab", if(Input!O114=Input!O$4,1,0),Input!O114))</f>
        <v/>
      </c>
      <c r="P114" s="1" t="str">
        <f>if(or(P$3="Multiple Choice",P$3="Reading"), if(left(Input!P114,1)=Input!P$4,1,0),if(P$3="Vocab", if(Input!P114=Input!P$4,1,0),Input!P114))</f>
        <v/>
      </c>
      <c r="Q114" s="1" t="str">
        <f>if(or(Q$3="Multiple Choice",Q$3="Reading"), if(left(Input!Q114,1)=Input!Q$4,1,0),if(Q$3="Vocab", if(Input!Q114=Input!Q$4,1,0),Input!Q114))</f>
        <v/>
      </c>
      <c r="R114" s="1" t="str">
        <f>if(or(R$3="Multiple Choice",R$3="Reading"), if(left(Input!R114,1)=Input!R$4,1,0),if(R$3="Vocab", if(Input!R114=Input!R$4,1,0),Input!R114))</f>
        <v/>
      </c>
      <c r="S114" s="1" t="str">
        <f>if(or(S$3="Multiple Choice",S$3="Reading"), if(left(Input!S114,1)=Input!S$4,1,0),if(S$3="Vocab", if(Input!S114=Input!S$4,1,0),Input!S114))</f>
        <v/>
      </c>
      <c r="T114" s="1" t="str">
        <f>if(or(T$3="Multiple Choice",T$3="Reading"), if(left(Input!T114,1)=Input!T$4,1,0),if(T$3="Vocab", if(Input!T114=Input!T$4,1,0),Input!T114))</f>
        <v/>
      </c>
      <c r="U114" s="1" t="str">
        <f>if(or(U$3="Multiple Choice",U$3="Reading"), if(left(Input!U114,1)=Input!U$4,1,0),if(U$3="Vocab", if(Input!U114=Input!U$4,1,0),Input!U114))</f>
        <v/>
      </c>
      <c r="V114" s="1" t="str">
        <f>if(or(V$3="Multiple Choice",V$3="Reading"), if(left(Input!V114,1)=Input!V$4,1,0),if(V$3="Vocab", if(Input!V114=Input!V$4,1,0),Input!V114))</f>
        <v/>
      </c>
      <c r="W114" s="1" t="str">
        <f>if(or(W$3="Multiple Choice",W$3="Reading"), if(left(Input!W114,1)=Input!W$4,1,0),if(W$3="Vocab", if(Input!W114=Input!W$4,1,0),Input!W114))</f>
        <v/>
      </c>
      <c r="X114" s="1" t="str">
        <f>if(or(X$3="Multiple Choice",X$3="Reading"), if(left(Input!X114,1)=Input!X$4,1,0),if(X$3="Vocab", if(Input!X114=Input!X$4,1,0),Input!X114))</f>
        <v/>
      </c>
      <c r="Y114" s="1" t="str">
        <f>if(or(Y$3="Multiple Choice",Y$3="Reading"), if(left(Input!Y114,1)=Input!Y$4,1,0),if(Y$3="Vocab", if(Input!Y114=Input!Y$4,1,0),Input!Y114))</f>
        <v/>
      </c>
      <c r="Z114" s="1" t="str">
        <f>if(or(Z$3="Multiple Choice",Z$3="Reading"), if(left(Input!Z114,1)=Input!Z$4,1,0),if(Z$3="Vocab", if(Input!Z114=Input!Z$4,1,0),Input!Z114))</f>
        <v/>
      </c>
    </row>
    <row r="115">
      <c r="D115" s="1">
        <f>if(and(E115&gt;=Input!$C$11,E115&lt;=Input!$C$13,not(F115="")),1,0)</f>
        <v>0</v>
      </c>
      <c r="E115" s="11" t="str">
        <f>Input!E115</f>
        <v/>
      </c>
      <c r="F115" s="1" t="str">
        <f>Input!F115</f>
        <v/>
      </c>
      <c r="G115" s="1">
        <f>if(or(G$3="Multiple Choice",G$3="Reading"), if(left(Input!G115,1)=Input!G$4,1,0),if(G$3="Vocab", if(Input!G115=Input!G$4,1,0),Input!G115))</f>
        <v>0</v>
      </c>
      <c r="H115" s="1">
        <f>if(or(H$3="Multiple Choice",H$3="Reading"), if(left(Input!H115,1)=Input!H$4,1,0),if(H$3="Vocab", if(Input!H115=Input!H$4,1,0),Input!H115))</f>
        <v>0</v>
      </c>
      <c r="I115" s="1" t="str">
        <f>if(or(I$3="Multiple Choice",I$3="Reading"), if(left(Input!I115,1)=Input!I$4,1,0),if(I$3="Vocab", if(Input!I115=Input!I$4,1,0),Input!I115))</f>
        <v/>
      </c>
      <c r="J115" s="1">
        <f>if(or(J$3="Multiple Choice",J$3="Reading"), if(left(Input!J115,1)=Input!J$4,1,0),if(J$3="Vocab", if(Input!J115=Input!J$4,1,0),Input!J115))</f>
        <v>0</v>
      </c>
      <c r="K115" s="1" t="str">
        <f>if(or(K$3="Multiple Choice",K$3="Reading"), if(left(Input!K115,1)=Input!K$4,1,0),if(K$3="Vocab", if(Input!K115=Input!K$4,1,0),Input!K115))</f>
        <v/>
      </c>
      <c r="L115" s="1" t="str">
        <f>if(or(L$3="Multiple Choice",L$3="Reading"), if(left(Input!L115,1)=Input!L$4,1,0),if(L$3="Vocab", if(Input!L115=Input!L$4,1,0),Input!L115))</f>
        <v/>
      </c>
      <c r="M115" s="1" t="str">
        <f>if(or(M$3="Multiple Choice",M$3="Reading"), if(left(Input!M115,1)=Input!M$4,1,0),if(M$3="Vocab", if(Input!M115=Input!M$4,1,0),Input!M115))</f>
        <v/>
      </c>
      <c r="N115" s="1" t="str">
        <f>if(or(N$3="Multiple Choice",N$3="Reading"), if(left(Input!N115,1)=Input!N$4,1,0),if(N$3="Vocab", if(Input!N115=Input!N$4,1,0),Input!N115))</f>
        <v/>
      </c>
      <c r="O115" s="1" t="str">
        <f>if(or(O$3="Multiple Choice",O$3="Reading"), if(left(Input!O115,1)=Input!O$4,1,0),if(O$3="Vocab", if(Input!O115=Input!O$4,1,0),Input!O115))</f>
        <v/>
      </c>
      <c r="P115" s="1" t="str">
        <f>if(or(P$3="Multiple Choice",P$3="Reading"), if(left(Input!P115,1)=Input!P$4,1,0),if(P$3="Vocab", if(Input!P115=Input!P$4,1,0),Input!P115))</f>
        <v/>
      </c>
      <c r="Q115" s="1" t="str">
        <f>if(or(Q$3="Multiple Choice",Q$3="Reading"), if(left(Input!Q115,1)=Input!Q$4,1,0),if(Q$3="Vocab", if(Input!Q115=Input!Q$4,1,0),Input!Q115))</f>
        <v/>
      </c>
      <c r="R115" s="1" t="str">
        <f>if(or(R$3="Multiple Choice",R$3="Reading"), if(left(Input!R115,1)=Input!R$4,1,0),if(R$3="Vocab", if(Input!R115=Input!R$4,1,0),Input!R115))</f>
        <v/>
      </c>
      <c r="S115" s="1" t="str">
        <f>if(or(S$3="Multiple Choice",S$3="Reading"), if(left(Input!S115,1)=Input!S$4,1,0),if(S$3="Vocab", if(Input!S115=Input!S$4,1,0),Input!S115))</f>
        <v/>
      </c>
      <c r="T115" s="1" t="str">
        <f>if(or(T$3="Multiple Choice",T$3="Reading"), if(left(Input!T115,1)=Input!T$4,1,0),if(T$3="Vocab", if(Input!T115=Input!T$4,1,0),Input!T115))</f>
        <v/>
      </c>
      <c r="U115" s="1" t="str">
        <f>if(or(U$3="Multiple Choice",U$3="Reading"), if(left(Input!U115,1)=Input!U$4,1,0),if(U$3="Vocab", if(Input!U115=Input!U$4,1,0),Input!U115))</f>
        <v/>
      </c>
      <c r="V115" s="1" t="str">
        <f>if(or(V$3="Multiple Choice",V$3="Reading"), if(left(Input!V115,1)=Input!V$4,1,0),if(V$3="Vocab", if(Input!V115=Input!V$4,1,0),Input!V115))</f>
        <v/>
      </c>
      <c r="W115" s="1" t="str">
        <f>if(or(W$3="Multiple Choice",W$3="Reading"), if(left(Input!W115,1)=Input!W$4,1,0),if(W$3="Vocab", if(Input!W115=Input!W$4,1,0),Input!W115))</f>
        <v/>
      </c>
      <c r="X115" s="1" t="str">
        <f>if(or(X$3="Multiple Choice",X$3="Reading"), if(left(Input!X115,1)=Input!X$4,1,0),if(X$3="Vocab", if(Input!X115=Input!X$4,1,0),Input!X115))</f>
        <v/>
      </c>
      <c r="Y115" s="1" t="str">
        <f>if(or(Y$3="Multiple Choice",Y$3="Reading"), if(left(Input!Y115,1)=Input!Y$4,1,0),if(Y$3="Vocab", if(Input!Y115=Input!Y$4,1,0),Input!Y115))</f>
        <v/>
      </c>
      <c r="Z115" s="1" t="str">
        <f>if(or(Z$3="Multiple Choice",Z$3="Reading"), if(left(Input!Z115,1)=Input!Z$4,1,0),if(Z$3="Vocab", if(Input!Z115=Input!Z$4,1,0),Input!Z115))</f>
        <v/>
      </c>
    </row>
    <row r="116">
      <c r="D116" s="1">
        <f>if(and(E116&gt;=Input!$C$11,E116&lt;=Input!$C$13,not(F116="")),1,0)</f>
        <v>0</v>
      </c>
      <c r="E116" s="1" t="str">
        <f>Input!E116</f>
        <v/>
      </c>
      <c r="F116" s="1" t="str">
        <f>Input!F116</f>
        <v/>
      </c>
      <c r="G116" s="1">
        <f>if(or(G$3="Multiple Choice",G$3="Reading"), if(left(Input!G116,1)=Input!G$4,1,0),if(G$3="Vocab", if(Input!G116=Input!G$4,1,0),Input!G116))</f>
        <v>0</v>
      </c>
      <c r="H116" s="1">
        <f>if(or(H$3="Multiple Choice",H$3="Reading"), if(left(Input!H116,1)=Input!H$4,1,0),if(H$3="Vocab", if(Input!H116=Input!H$4,1,0),Input!H116))</f>
        <v>0</v>
      </c>
      <c r="I116" s="1" t="str">
        <f>if(or(I$3="Multiple Choice",I$3="Reading"), if(left(Input!I116,1)=Input!I$4,1,0),if(I$3="Vocab", if(Input!I116=Input!I$4,1,0),Input!I116))</f>
        <v/>
      </c>
      <c r="J116" s="1">
        <f>if(or(J$3="Multiple Choice",J$3="Reading"), if(left(Input!J116,1)=Input!J$4,1,0),if(J$3="Vocab", if(Input!J116=Input!J$4,1,0),Input!J116))</f>
        <v>0</v>
      </c>
      <c r="K116" s="1" t="str">
        <f>if(or(K$3="Multiple Choice",K$3="Reading"), if(left(Input!K116,1)=Input!K$4,1,0),if(K$3="Vocab", if(Input!K116=Input!K$4,1,0),Input!K116))</f>
        <v/>
      </c>
      <c r="L116" s="1" t="str">
        <f>if(or(L$3="Multiple Choice",L$3="Reading"), if(left(Input!L116,1)=Input!L$4,1,0),if(L$3="Vocab", if(Input!L116=Input!L$4,1,0),Input!L116))</f>
        <v/>
      </c>
      <c r="M116" s="1" t="str">
        <f>if(or(M$3="Multiple Choice",M$3="Reading"), if(left(Input!M116,1)=Input!M$4,1,0),if(M$3="Vocab", if(Input!M116=Input!M$4,1,0),Input!M116))</f>
        <v/>
      </c>
      <c r="N116" s="1" t="str">
        <f>if(or(N$3="Multiple Choice",N$3="Reading"), if(left(Input!N116,1)=Input!N$4,1,0),if(N$3="Vocab", if(Input!N116=Input!N$4,1,0),Input!N116))</f>
        <v/>
      </c>
      <c r="O116" s="1" t="str">
        <f>if(or(O$3="Multiple Choice",O$3="Reading"), if(left(Input!O116,1)=Input!O$4,1,0),if(O$3="Vocab", if(Input!O116=Input!O$4,1,0),Input!O116))</f>
        <v/>
      </c>
      <c r="P116" s="1" t="str">
        <f>if(or(P$3="Multiple Choice",P$3="Reading"), if(left(Input!P116,1)=Input!P$4,1,0),if(P$3="Vocab", if(Input!P116=Input!P$4,1,0),Input!P116))</f>
        <v/>
      </c>
      <c r="Q116" s="1" t="str">
        <f>if(or(Q$3="Multiple Choice",Q$3="Reading"), if(left(Input!Q116,1)=Input!Q$4,1,0),if(Q$3="Vocab", if(Input!Q116=Input!Q$4,1,0),Input!Q116))</f>
        <v/>
      </c>
      <c r="R116" s="1" t="str">
        <f>if(or(R$3="Multiple Choice",R$3="Reading"), if(left(Input!R116,1)=Input!R$4,1,0),if(R$3="Vocab", if(Input!R116=Input!R$4,1,0),Input!R116))</f>
        <v/>
      </c>
      <c r="S116" s="1" t="str">
        <f>if(or(S$3="Multiple Choice",S$3="Reading"), if(left(Input!S116,1)=Input!S$4,1,0),if(S$3="Vocab", if(Input!S116=Input!S$4,1,0),Input!S116))</f>
        <v/>
      </c>
      <c r="T116" s="1" t="str">
        <f>if(or(T$3="Multiple Choice",T$3="Reading"), if(left(Input!T116,1)=Input!T$4,1,0),if(T$3="Vocab", if(Input!T116=Input!T$4,1,0),Input!T116))</f>
        <v/>
      </c>
      <c r="U116" s="1" t="str">
        <f>if(or(U$3="Multiple Choice",U$3="Reading"), if(left(Input!U116,1)=Input!U$4,1,0),if(U$3="Vocab", if(Input!U116=Input!U$4,1,0),Input!U116))</f>
        <v/>
      </c>
      <c r="V116" s="1" t="str">
        <f>if(or(V$3="Multiple Choice",V$3="Reading"), if(left(Input!V116,1)=Input!V$4,1,0),if(V$3="Vocab", if(Input!V116=Input!V$4,1,0),Input!V116))</f>
        <v/>
      </c>
      <c r="W116" s="1" t="str">
        <f>if(or(W$3="Multiple Choice",W$3="Reading"), if(left(Input!W116,1)=Input!W$4,1,0),if(W$3="Vocab", if(Input!W116=Input!W$4,1,0),Input!W116))</f>
        <v/>
      </c>
      <c r="X116" s="1" t="str">
        <f>if(or(X$3="Multiple Choice",X$3="Reading"), if(left(Input!X116,1)=Input!X$4,1,0),if(X$3="Vocab", if(Input!X116=Input!X$4,1,0),Input!X116))</f>
        <v/>
      </c>
      <c r="Y116" s="1" t="str">
        <f>if(or(Y$3="Multiple Choice",Y$3="Reading"), if(left(Input!Y116,1)=Input!Y$4,1,0),if(Y$3="Vocab", if(Input!Y116=Input!Y$4,1,0),Input!Y116))</f>
        <v/>
      </c>
      <c r="Z116" s="1" t="str">
        <f>if(or(Z$3="Multiple Choice",Z$3="Reading"), if(left(Input!Z116,1)=Input!Z$4,1,0),if(Z$3="Vocab", if(Input!Z116=Input!Z$4,1,0),Input!Z116))</f>
        <v/>
      </c>
    </row>
    <row r="117">
      <c r="D117" s="1">
        <f>if(and(E117&gt;=Input!$C$11,E117&lt;=Input!$C$13,not(F117="")),1,0)</f>
        <v>0</v>
      </c>
      <c r="E117" s="1" t="str">
        <f>Input!E117</f>
        <v/>
      </c>
      <c r="F117" s="1" t="str">
        <f>Input!F117</f>
        <v/>
      </c>
      <c r="G117" s="1">
        <f>if(or(G$3="Multiple Choice",G$3="Reading"), if(left(Input!G117,1)=Input!G$4,1,0),if(G$3="Vocab", if(Input!G117=Input!G$4,1,0),Input!G117))</f>
        <v>0</v>
      </c>
      <c r="H117" s="1">
        <f>if(or(H$3="Multiple Choice",H$3="Reading"), if(left(Input!H117,1)=Input!H$4,1,0),if(H$3="Vocab", if(Input!H117=Input!H$4,1,0),Input!H117))</f>
        <v>0</v>
      </c>
      <c r="I117" s="1" t="str">
        <f>if(or(I$3="Multiple Choice",I$3="Reading"), if(left(Input!I117,1)=Input!I$4,1,0),if(I$3="Vocab", if(Input!I117=Input!I$4,1,0),Input!I117))</f>
        <v/>
      </c>
      <c r="J117" s="1">
        <f>if(or(J$3="Multiple Choice",J$3="Reading"), if(left(Input!J117,1)=Input!J$4,1,0),if(J$3="Vocab", if(Input!J117=Input!J$4,1,0),Input!J117))</f>
        <v>0</v>
      </c>
      <c r="K117" s="1" t="str">
        <f>if(or(K$3="Multiple Choice",K$3="Reading"), if(left(Input!K117,1)=Input!K$4,1,0),if(K$3="Vocab", if(Input!K117=Input!K$4,1,0),Input!K117))</f>
        <v/>
      </c>
      <c r="L117" s="1" t="str">
        <f>if(or(L$3="Multiple Choice",L$3="Reading"), if(left(Input!L117,1)=Input!L$4,1,0),if(L$3="Vocab", if(Input!L117=Input!L$4,1,0),Input!L117))</f>
        <v/>
      </c>
      <c r="M117" s="1" t="str">
        <f>if(or(M$3="Multiple Choice",M$3="Reading"), if(left(Input!M117,1)=Input!M$4,1,0),if(M$3="Vocab", if(Input!M117=Input!M$4,1,0),Input!M117))</f>
        <v/>
      </c>
      <c r="N117" s="1" t="str">
        <f>if(or(N$3="Multiple Choice",N$3="Reading"), if(left(Input!N117,1)=Input!N$4,1,0),if(N$3="Vocab", if(Input!N117=Input!N$4,1,0),Input!N117))</f>
        <v/>
      </c>
      <c r="O117" s="1" t="str">
        <f>if(or(O$3="Multiple Choice",O$3="Reading"), if(left(Input!O117,1)=Input!O$4,1,0),if(O$3="Vocab", if(Input!O117=Input!O$4,1,0),Input!O117))</f>
        <v/>
      </c>
      <c r="P117" s="1" t="str">
        <f>if(or(P$3="Multiple Choice",P$3="Reading"), if(left(Input!P117,1)=Input!P$4,1,0),if(P$3="Vocab", if(Input!P117=Input!P$4,1,0),Input!P117))</f>
        <v/>
      </c>
      <c r="Q117" s="1" t="str">
        <f>if(or(Q$3="Multiple Choice",Q$3="Reading"), if(left(Input!Q117,1)=Input!Q$4,1,0),if(Q$3="Vocab", if(Input!Q117=Input!Q$4,1,0),Input!Q117))</f>
        <v/>
      </c>
      <c r="R117" s="1" t="str">
        <f>if(or(R$3="Multiple Choice",R$3="Reading"), if(left(Input!R117,1)=Input!R$4,1,0),if(R$3="Vocab", if(Input!R117=Input!R$4,1,0),Input!R117))</f>
        <v/>
      </c>
      <c r="S117" s="1" t="str">
        <f>if(or(S$3="Multiple Choice",S$3="Reading"), if(left(Input!S117,1)=Input!S$4,1,0),if(S$3="Vocab", if(Input!S117=Input!S$4,1,0),Input!S117))</f>
        <v/>
      </c>
      <c r="T117" s="1" t="str">
        <f>if(or(T$3="Multiple Choice",T$3="Reading"), if(left(Input!T117,1)=Input!T$4,1,0),if(T$3="Vocab", if(Input!T117=Input!T$4,1,0),Input!T117))</f>
        <v/>
      </c>
      <c r="U117" s="1" t="str">
        <f>if(or(U$3="Multiple Choice",U$3="Reading"), if(left(Input!U117,1)=Input!U$4,1,0),if(U$3="Vocab", if(Input!U117=Input!U$4,1,0),Input!U117))</f>
        <v/>
      </c>
      <c r="V117" s="1" t="str">
        <f>if(or(V$3="Multiple Choice",V$3="Reading"), if(left(Input!V117,1)=Input!V$4,1,0),if(V$3="Vocab", if(Input!V117=Input!V$4,1,0),Input!V117))</f>
        <v/>
      </c>
      <c r="W117" s="1" t="str">
        <f>if(or(W$3="Multiple Choice",W$3="Reading"), if(left(Input!W117,1)=Input!W$4,1,0),if(W$3="Vocab", if(Input!W117=Input!W$4,1,0),Input!W117))</f>
        <v/>
      </c>
      <c r="X117" s="1" t="str">
        <f>if(or(X$3="Multiple Choice",X$3="Reading"), if(left(Input!X117,1)=Input!X$4,1,0),if(X$3="Vocab", if(Input!X117=Input!X$4,1,0),Input!X117))</f>
        <v/>
      </c>
      <c r="Y117" s="1" t="str">
        <f>if(or(Y$3="Multiple Choice",Y$3="Reading"), if(left(Input!Y117,1)=Input!Y$4,1,0),if(Y$3="Vocab", if(Input!Y117=Input!Y$4,1,0),Input!Y117))</f>
        <v/>
      </c>
      <c r="Z117" s="1" t="str">
        <f>if(or(Z$3="Multiple Choice",Z$3="Reading"), if(left(Input!Z117,1)=Input!Z$4,1,0),if(Z$3="Vocab", if(Input!Z117=Input!Z$4,1,0),Input!Z117))</f>
        <v/>
      </c>
    </row>
    <row r="118">
      <c r="D118" s="1">
        <f>if(and(E118&gt;=Input!$C$11,E118&lt;=Input!$C$13,not(F118="")),1,0)</f>
        <v>0</v>
      </c>
      <c r="E118" s="1" t="str">
        <f>Input!E118</f>
        <v/>
      </c>
      <c r="F118" s="1" t="str">
        <f>Input!F118</f>
        <v/>
      </c>
      <c r="G118" s="1">
        <f>if(or(G$3="Multiple Choice",G$3="Reading"), if(left(Input!G118,1)=Input!G$4,1,0),if(G$3="Vocab", if(Input!G118=Input!G$4,1,0),Input!G118))</f>
        <v>0</v>
      </c>
      <c r="H118" s="1">
        <f>if(or(H$3="Multiple Choice",H$3="Reading"), if(left(Input!H118,1)=Input!H$4,1,0),if(H$3="Vocab", if(Input!H118=Input!H$4,1,0),Input!H118))</f>
        <v>0</v>
      </c>
      <c r="I118" s="1" t="str">
        <f>if(or(I$3="Multiple Choice",I$3="Reading"), if(left(Input!I118,1)=Input!I$4,1,0),if(I$3="Vocab", if(Input!I118=Input!I$4,1,0),Input!I118))</f>
        <v/>
      </c>
      <c r="J118" s="1">
        <f>if(or(J$3="Multiple Choice",J$3="Reading"), if(left(Input!J118,1)=Input!J$4,1,0),if(J$3="Vocab", if(Input!J118=Input!J$4,1,0),Input!J118))</f>
        <v>0</v>
      </c>
      <c r="K118" s="1" t="str">
        <f>if(or(K$3="Multiple Choice",K$3="Reading"), if(left(Input!K118,1)=Input!K$4,1,0),if(K$3="Vocab", if(Input!K118=Input!K$4,1,0),Input!K118))</f>
        <v/>
      </c>
      <c r="L118" s="1" t="str">
        <f>if(or(L$3="Multiple Choice",L$3="Reading"), if(left(Input!L118,1)=Input!L$4,1,0),if(L$3="Vocab", if(Input!L118=Input!L$4,1,0),Input!L118))</f>
        <v/>
      </c>
      <c r="M118" s="1" t="str">
        <f>if(or(M$3="Multiple Choice",M$3="Reading"), if(left(Input!M118,1)=Input!M$4,1,0),if(M$3="Vocab", if(Input!M118=Input!M$4,1,0),Input!M118))</f>
        <v/>
      </c>
      <c r="N118" s="1" t="str">
        <f>if(or(N$3="Multiple Choice",N$3="Reading"), if(left(Input!N118,1)=Input!N$4,1,0),if(N$3="Vocab", if(Input!N118=Input!N$4,1,0),Input!N118))</f>
        <v/>
      </c>
      <c r="O118" s="1" t="str">
        <f>if(or(O$3="Multiple Choice",O$3="Reading"), if(left(Input!O118,1)=Input!O$4,1,0),if(O$3="Vocab", if(Input!O118=Input!O$4,1,0),Input!O118))</f>
        <v/>
      </c>
      <c r="P118" s="1" t="str">
        <f>if(or(P$3="Multiple Choice",P$3="Reading"), if(left(Input!P118,1)=Input!P$4,1,0),if(P$3="Vocab", if(Input!P118=Input!P$4,1,0),Input!P118))</f>
        <v/>
      </c>
      <c r="Q118" s="1" t="str">
        <f>if(or(Q$3="Multiple Choice",Q$3="Reading"), if(left(Input!Q118,1)=Input!Q$4,1,0),if(Q$3="Vocab", if(Input!Q118=Input!Q$4,1,0),Input!Q118))</f>
        <v/>
      </c>
      <c r="R118" s="1" t="str">
        <f>if(or(R$3="Multiple Choice",R$3="Reading"), if(left(Input!R118,1)=Input!R$4,1,0),if(R$3="Vocab", if(Input!R118=Input!R$4,1,0),Input!R118))</f>
        <v/>
      </c>
      <c r="S118" s="1" t="str">
        <f>if(or(S$3="Multiple Choice",S$3="Reading"), if(left(Input!S118,1)=Input!S$4,1,0),if(S$3="Vocab", if(Input!S118=Input!S$4,1,0),Input!S118))</f>
        <v/>
      </c>
      <c r="T118" s="1" t="str">
        <f>if(or(T$3="Multiple Choice",T$3="Reading"), if(left(Input!T118,1)=Input!T$4,1,0),if(T$3="Vocab", if(Input!T118=Input!T$4,1,0),Input!T118))</f>
        <v/>
      </c>
      <c r="U118" s="1" t="str">
        <f>if(or(U$3="Multiple Choice",U$3="Reading"), if(left(Input!U118,1)=Input!U$4,1,0),if(U$3="Vocab", if(Input!U118=Input!U$4,1,0),Input!U118))</f>
        <v/>
      </c>
      <c r="V118" s="1" t="str">
        <f>if(or(V$3="Multiple Choice",V$3="Reading"), if(left(Input!V118,1)=Input!V$4,1,0),if(V$3="Vocab", if(Input!V118=Input!V$4,1,0),Input!V118))</f>
        <v/>
      </c>
      <c r="W118" s="1" t="str">
        <f>if(or(W$3="Multiple Choice",W$3="Reading"), if(left(Input!W118,1)=Input!W$4,1,0),if(W$3="Vocab", if(Input!W118=Input!W$4,1,0),Input!W118))</f>
        <v/>
      </c>
      <c r="X118" s="1" t="str">
        <f>if(or(X$3="Multiple Choice",X$3="Reading"), if(left(Input!X118,1)=Input!X$4,1,0),if(X$3="Vocab", if(Input!X118=Input!X$4,1,0),Input!X118))</f>
        <v/>
      </c>
      <c r="Y118" s="1" t="str">
        <f>if(or(Y$3="Multiple Choice",Y$3="Reading"), if(left(Input!Y118,1)=Input!Y$4,1,0),if(Y$3="Vocab", if(Input!Y118=Input!Y$4,1,0),Input!Y118))</f>
        <v/>
      </c>
      <c r="Z118" s="1" t="str">
        <f>if(or(Z$3="Multiple Choice",Z$3="Reading"), if(left(Input!Z118,1)=Input!Z$4,1,0),if(Z$3="Vocab", if(Input!Z118=Input!Z$4,1,0),Input!Z118))</f>
        <v/>
      </c>
    </row>
    <row r="119">
      <c r="D119" s="1">
        <f>if(and(E119&gt;=Input!$C$11,E119&lt;=Input!$C$13,not(F119="")),1,0)</f>
        <v>0</v>
      </c>
      <c r="E119" s="1" t="str">
        <f>Input!E119</f>
        <v/>
      </c>
      <c r="F119" s="1" t="str">
        <f>Input!F119</f>
        <v/>
      </c>
      <c r="G119" s="1">
        <f>if(or(G$3="Multiple Choice",G$3="Reading"), if(left(Input!G119,1)=Input!G$4,1,0),if(G$3="Vocab", if(Input!G119=Input!G$4,1,0),Input!G119))</f>
        <v>0</v>
      </c>
      <c r="H119" s="1">
        <f>if(or(H$3="Multiple Choice",H$3="Reading"), if(left(Input!H119,1)=Input!H$4,1,0),if(H$3="Vocab", if(Input!H119=Input!H$4,1,0),Input!H119))</f>
        <v>0</v>
      </c>
      <c r="I119" s="1" t="str">
        <f>if(or(I$3="Multiple Choice",I$3="Reading"), if(left(Input!I119,1)=Input!I$4,1,0),if(I$3="Vocab", if(Input!I119=Input!I$4,1,0),Input!I119))</f>
        <v/>
      </c>
      <c r="J119" s="1">
        <f>if(or(J$3="Multiple Choice",J$3="Reading"), if(left(Input!J119,1)=Input!J$4,1,0),if(J$3="Vocab", if(Input!J119=Input!J$4,1,0),Input!J119))</f>
        <v>0</v>
      </c>
      <c r="K119" s="1" t="str">
        <f>if(or(K$3="Multiple Choice",K$3="Reading"), if(left(Input!K119,1)=Input!K$4,1,0),if(K$3="Vocab", if(Input!K119=Input!K$4,1,0),Input!K119))</f>
        <v/>
      </c>
      <c r="L119" s="1" t="str">
        <f>if(or(L$3="Multiple Choice",L$3="Reading"), if(left(Input!L119,1)=Input!L$4,1,0),if(L$3="Vocab", if(Input!L119=Input!L$4,1,0),Input!L119))</f>
        <v/>
      </c>
      <c r="M119" s="1" t="str">
        <f>if(or(M$3="Multiple Choice",M$3="Reading"), if(left(Input!M119,1)=Input!M$4,1,0),if(M$3="Vocab", if(Input!M119=Input!M$4,1,0),Input!M119))</f>
        <v/>
      </c>
      <c r="N119" s="1" t="str">
        <f>if(or(N$3="Multiple Choice",N$3="Reading"), if(left(Input!N119,1)=Input!N$4,1,0),if(N$3="Vocab", if(Input!N119=Input!N$4,1,0),Input!N119))</f>
        <v/>
      </c>
      <c r="O119" s="1" t="str">
        <f>if(or(O$3="Multiple Choice",O$3="Reading"), if(left(Input!O119,1)=Input!O$4,1,0),if(O$3="Vocab", if(Input!O119=Input!O$4,1,0),Input!O119))</f>
        <v/>
      </c>
      <c r="P119" s="1" t="str">
        <f>if(or(P$3="Multiple Choice",P$3="Reading"), if(left(Input!P119,1)=Input!P$4,1,0),if(P$3="Vocab", if(Input!P119=Input!P$4,1,0),Input!P119))</f>
        <v/>
      </c>
      <c r="Q119" s="1" t="str">
        <f>if(or(Q$3="Multiple Choice",Q$3="Reading"), if(left(Input!Q119,1)=Input!Q$4,1,0),if(Q$3="Vocab", if(Input!Q119=Input!Q$4,1,0),Input!Q119))</f>
        <v/>
      </c>
      <c r="R119" s="1" t="str">
        <f>if(or(R$3="Multiple Choice",R$3="Reading"), if(left(Input!R119,1)=Input!R$4,1,0),if(R$3="Vocab", if(Input!R119=Input!R$4,1,0),Input!R119))</f>
        <v/>
      </c>
      <c r="S119" s="1" t="str">
        <f>if(or(S$3="Multiple Choice",S$3="Reading"), if(left(Input!S119,1)=Input!S$4,1,0),if(S$3="Vocab", if(Input!S119=Input!S$4,1,0),Input!S119))</f>
        <v/>
      </c>
      <c r="T119" s="1" t="str">
        <f>if(or(T$3="Multiple Choice",T$3="Reading"), if(left(Input!T119,1)=Input!T$4,1,0),if(T$3="Vocab", if(Input!T119=Input!T$4,1,0),Input!T119))</f>
        <v/>
      </c>
      <c r="U119" s="1" t="str">
        <f>if(or(U$3="Multiple Choice",U$3="Reading"), if(left(Input!U119,1)=Input!U$4,1,0),if(U$3="Vocab", if(Input!U119=Input!U$4,1,0),Input!U119))</f>
        <v/>
      </c>
      <c r="V119" s="1" t="str">
        <f>if(or(V$3="Multiple Choice",V$3="Reading"), if(left(Input!V119,1)=Input!V$4,1,0),if(V$3="Vocab", if(Input!V119=Input!V$4,1,0),Input!V119))</f>
        <v/>
      </c>
      <c r="W119" s="1" t="str">
        <f>if(or(W$3="Multiple Choice",W$3="Reading"), if(left(Input!W119,1)=Input!W$4,1,0),if(W$3="Vocab", if(Input!W119=Input!W$4,1,0),Input!W119))</f>
        <v/>
      </c>
      <c r="X119" s="1" t="str">
        <f>if(or(X$3="Multiple Choice",X$3="Reading"), if(left(Input!X119,1)=Input!X$4,1,0),if(X$3="Vocab", if(Input!X119=Input!X$4,1,0),Input!X119))</f>
        <v/>
      </c>
      <c r="Y119" s="1" t="str">
        <f>if(or(Y$3="Multiple Choice",Y$3="Reading"), if(left(Input!Y119,1)=Input!Y$4,1,0),if(Y$3="Vocab", if(Input!Y119=Input!Y$4,1,0),Input!Y119))</f>
        <v/>
      </c>
      <c r="Z119" s="1" t="str">
        <f>if(or(Z$3="Multiple Choice",Z$3="Reading"), if(left(Input!Z119,1)=Input!Z$4,1,0),if(Z$3="Vocab", if(Input!Z119=Input!Z$4,1,0),Input!Z119))</f>
        <v/>
      </c>
    </row>
    <row r="120">
      <c r="D120" s="1">
        <f>if(and(E120&gt;=Input!$C$11,E120&lt;=Input!$C$13,not(F120="")),1,0)</f>
        <v>0</v>
      </c>
      <c r="E120" s="1" t="str">
        <f>Input!E120</f>
        <v/>
      </c>
      <c r="F120" s="1" t="str">
        <f>Input!F120</f>
        <v/>
      </c>
      <c r="G120" s="1">
        <f>if(or(G$3="Multiple Choice",G$3="Reading"), if(left(Input!G120,1)=Input!G$4,1,0),if(G$3="Vocab", if(Input!G120=Input!G$4,1,0),Input!G120))</f>
        <v>0</v>
      </c>
      <c r="H120" s="1">
        <f>if(or(H$3="Multiple Choice",H$3="Reading"), if(left(Input!H120,1)=Input!H$4,1,0),if(H$3="Vocab", if(Input!H120=Input!H$4,1,0),Input!H120))</f>
        <v>0</v>
      </c>
      <c r="I120" s="1" t="str">
        <f>if(or(I$3="Multiple Choice",I$3="Reading"), if(left(Input!I120,1)=Input!I$4,1,0),if(I$3="Vocab", if(Input!I120=Input!I$4,1,0),Input!I120))</f>
        <v/>
      </c>
      <c r="J120" s="1">
        <f>if(or(J$3="Multiple Choice",J$3="Reading"), if(left(Input!J120,1)=Input!J$4,1,0),if(J$3="Vocab", if(Input!J120=Input!J$4,1,0),Input!J120))</f>
        <v>0</v>
      </c>
      <c r="K120" s="1" t="str">
        <f>if(or(K$3="Multiple Choice",K$3="Reading"), if(left(Input!K120,1)=Input!K$4,1,0),if(K$3="Vocab", if(Input!K120=Input!K$4,1,0),Input!K120))</f>
        <v/>
      </c>
      <c r="L120" s="1" t="str">
        <f>if(or(L$3="Multiple Choice",L$3="Reading"), if(left(Input!L120,1)=Input!L$4,1,0),if(L$3="Vocab", if(Input!L120=Input!L$4,1,0),Input!L120))</f>
        <v/>
      </c>
      <c r="M120" s="1" t="str">
        <f>if(or(M$3="Multiple Choice",M$3="Reading"), if(left(Input!M120,1)=Input!M$4,1,0),if(M$3="Vocab", if(Input!M120=Input!M$4,1,0),Input!M120))</f>
        <v/>
      </c>
      <c r="N120" s="1" t="str">
        <f>if(or(N$3="Multiple Choice",N$3="Reading"), if(left(Input!N120,1)=Input!N$4,1,0),if(N$3="Vocab", if(Input!N120=Input!N$4,1,0),Input!N120))</f>
        <v/>
      </c>
      <c r="O120" s="1" t="str">
        <f>if(or(O$3="Multiple Choice",O$3="Reading"), if(left(Input!O120,1)=Input!O$4,1,0),if(O$3="Vocab", if(Input!O120=Input!O$4,1,0),Input!O120))</f>
        <v/>
      </c>
      <c r="P120" s="1" t="str">
        <f>if(or(P$3="Multiple Choice",P$3="Reading"), if(left(Input!P120,1)=Input!P$4,1,0),if(P$3="Vocab", if(Input!P120=Input!P$4,1,0),Input!P120))</f>
        <v/>
      </c>
      <c r="Q120" s="1" t="str">
        <f>if(or(Q$3="Multiple Choice",Q$3="Reading"), if(left(Input!Q120,1)=Input!Q$4,1,0),if(Q$3="Vocab", if(Input!Q120=Input!Q$4,1,0),Input!Q120))</f>
        <v/>
      </c>
      <c r="R120" s="1" t="str">
        <f>if(or(R$3="Multiple Choice",R$3="Reading"), if(left(Input!R120,1)=Input!R$4,1,0),if(R$3="Vocab", if(Input!R120=Input!R$4,1,0),Input!R120))</f>
        <v/>
      </c>
      <c r="S120" s="1" t="str">
        <f>if(or(S$3="Multiple Choice",S$3="Reading"), if(left(Input!S120,1)=Input!S$4,1,0),if(S$3="Vocab", if(Input!S120=Input!S$4,1,0),Input!S120))</f>
        <v/>
      </c>
      <c r="T120" s="1" t="str">
        <f>if(or(T$3="Multiple Choice",T$3="Reading"), if(left(Input!T120,1)=Input!T$4,1,0),if(T$3="Vocab", if(Input!T120=Input!T$4,1,0),Input!T120))</f>
        <v/>
      </c>
      <c r="U120" s="1" t="str">
        <f>if(or(U$3="Multiple Choice",U$3="Reading"), if(left(Input!U120,1)=Input!U$4,1,0),if(U$3="Vocab", if(Input!U120=Input!U$4,1,0),Input!U120))</f>
        <v/>
      </c>
      <c r="V120" s="1" t="str">
        <f>if(or(V$3="Multiple Choice",V$3="Reading"), if(left(Input!V120,1)=Input!V$4,1,0),if(V$3="Vocab", if(Input!V120=Input!V$4,1,0),Input!V120))</f>
        <v/>
      </c>
      <c r="W120" s="1" t="str">
        <f>if(or(W$3="Multiple Choice",W$3="Reading"), if(left(Input!W120,1)=Input!W$4,1,0),if(W$3="Vocab", if(Input!W120=Input!W$4,1,0),Input!W120))</f>
        <v/>
      </c>
      <c r="X120" s="1" t="str">
        <f>if(or(X$3="Multiple Choice",X$3="Reading"), if(left(Input!X120,1)=Input!X$4,1,0),if(X$3="Vocab", if(Input!X120=Input!X$4,1,0),Input!X120))</f>
        <v/>
      </c>
      <c r="Y120" s="1" t="str">
        <f>if(or(Y$3="Multiple Choice",Y$3="Reading"), if(left(Input!Y120,1)=Input!Y$4,1,0),if(Y$3="Vocab", if(Input!Y120=Input!Y$4,1,0),Input!Y120))</f>
        <v/>
      </c>
      <c r="Z120" s="1" t="str">
        <f>if(or(Z$3="Multiple Choice",Z$3="Reading"), if(left(Input!Z120,1)=Input!Z$4,1,0),if(Z$3="Vocab", if(Input!Z120=Input!Z$4,1,0),Input!Z120))</f>
        <v/>
      </c>
    </row>
    <row r="121">
      <c r="D121" s="1">
        <f>if(and(E121&gt;=Input!$C$11,E121&lt;=Input!$C$13,not(F121="")),1,0)</f>
        <v>0</v>
      </c>
      <c r="E121" s="1" t="str">
        <f>Input!E121</f>
        <v/>
      </c>
      <c r="F121" s="1" t="str">
        <f>Input!F121</f>
        <v/>
      </c>
      <c r="G121" s="1">
        <f>if(or(G$3="Multiple Choice",G$3="Reading"), if(left(Input!G121,1)=Input!G$4,1,0),if(G$3="Vocab", if(Input!G121=Input!G$4,1,0),Input!G121))</f>
        <v>0</v>
      </c>
      <c r="H121" s="1">
        <f>if(or(H$3="Multiple Choice",H$3="Reading"), if(left(Input!H121,1)=Input!H$4,1,0),if(H$3="Vocab", if(Input!H121=Input!H$4,1,0),Input!H121))</f>
        <v>0</v>
      </c>
      <c r="I121" s="1" t="str">
        <f>if(or(I$3="Multiple Choice",I$3="Reading"), if(left(Input!I121,1)=Input!I$4,1,0),if(I$3="Vocab", if(Input!I121=Input!I$4,1,0),Input!I121))</f>
        <v/>
      </c>
      <c r="J121" s="1">
        <f>if(or(J$3="Multiple Choice",J$3="Reading"), if(left(Input!J121,1)=Input!J$4,1,0),if(J$3="Vocab", if(Input!J121=Input!J$4,1,0),Input!J121))</f>
        <v>0</v>
      </c>
      <c r="K121" s="1" t="str">
        <f>if(or(K$3="Multiple Choice",K$3="Reading"), if(left(Input!K121,1)=Input!K$4,1,0),if(K$3="Vocab", if(Input!K121=Input!K$4,1,0),Input!K121))</f>
        <v/>
      </c>
      <c r="L121" s="1" t="str">
        <f>if(or(L$3="Multiple Choice",L$3="Reading"), if(left(Input!L121,1)=Input!L$4,1,0),if(L$3="Vocab", if(Input!L121=Input!L$4,1,0),Input!L121))</f>
        <v/>
      </c>
      <c r="M121" s="1" t="str">
        <f>if(or(M$3="Multiple Choice",M$3="Reading"), if(left(Input!M121,1)=Input!M$4,1,0),if(M$3="Vocab", if(Input!M121=Input!M$4,1,0),Input!M121))</f>
        <v/>
      </c>
      <c r="N121" s="1" t="str">
        <f>if(or(N$3="Multiple Choice",N$3="Reading"), if(left(Input!N121,1)=Input!N$4,1,0),if(N$3="Vocab", if(Input!N121=Input!N$4,1,0),Input!N121))</f>
        <v/>
      </c>
      <c r="O121" s="1" t="str">
        <f>if(or(O$3="Multiple Choice",O$3="Reading"), if(left(Input!O121,1)=Input!O$4,1,0),if(O$3="Vocab", if(Input!O121=Input!O$4,1,0),Input!O121))</f>
        <v/>
      </c>
      <c r="P121" s="1" t="str">
        <f>if(or(P$3="Multiple Choice",P$3="Reading"), if(left(Input!P121,1)=Input!P$4,1,0),if(P$3="Vocab", if(Input!P121=Input!P$4,1,0),Input!P121))</f>
        <v/>
      </c>
      <c r="Q121" s="1" t="str">
        <f>if(or(Q$3="Multiple Choice",Q$3="Reading"), if(left(Input!Q121,1)=Input!Q$4,1,0),if(Q$3="Vocab", if(Input!Q121=Input!Q$4,1,0),Input!Q121))</f>
        <v/>
      </c>
      <c r="R121" s="1" t="str">
        <f>if(or(R$3="Multiple Choice",R$3="Reading"), if(left(Input!R121,1)=Input!R$4,1,0),if(R$3="Vocab", if(Input!R121=Input!R$4,1,0),Input!R121))</f>
        <v/>
      </c>
      <c r="S121" s="1" t="str">
        <f>if(or(S$3="Multiple Choice",S$3="Reading"), if(left(Input!S121,1)=Input!S$4,1,0),if(S$3="Vocab", if(Input!S121=Input!S$4,1,0),Input!S121))</f>
        <v/>
      </c>
      <c r="T121" s="1" t="str">
        <f>if(or(T$3="Multiple Choice",T$3="Reading"), if(left(Input!T121,1)=Input!T$4,1,0),if(T$3="Vocab", if(Input!T121=Input!T$4,1,0),Input!T121))</f>
        <v/>
      </c>
      <c r="U121" s="1" t="str">
        <f>if(or(U$3="Multiple Choice",U$3="Reading"), if(left(Input!U121,1)=Input!U$4,1,0),if(U$3="Vocab", if(Input!U121=Input!U$4,1,0),Input!U121))</f>
        <v/>
      </c>
      <c r="V121" s="1" t="str">
        <f>if(or(V$3="Multiple Choice",V$3="Reading"), if(left(Input!V121,1)=Input!V$4,1,0),if(V$3="Vocab", if(Input!V121=Input!V$4,1,0),Input!V121))</f>
        <v/>
      </c>
      <c r="W121" s="1" t="str">
        <f>if(or(W$3="Multiple Choice",W$3="Reading"), if(left(Input!W121,1)=Input!W$4,1,0),if(W$3="Vocab", if(Input!W121=Input!W$4,1,0),Input!W121))</f>
        <v/>
      </c>
      <c r="X121" s="1" t="str">
        <f>if(or(X$3="Multiple Choice",X$3="Reading"), if(left(Input!X121,1)=Input!X$4,1,0),if(X$3="Vocab", if(Input!X121=Input!X$4,1,0),Input!X121))</f>
        <v/>
      </c>
      <c r="Y121" s="1" t="str">
        <f>if(or(Y$3="Multiple Choice",Y$3="Reading"), if(left(Input!Y121,1)=Input!Y$4,1,0),if(Y$3="Vocab", if(Input!Y121=Input!Y$4,1,0),Input!Y121))</f>
        <v/>
      </c>
      <c r="Z121" s="1" t="str">
        <f>if(or(Z$3="Multiple Choice",Z$3="Reading"), if(left(Input!Z121,1)=Input!Z$4,1,0),if(Z$3="Vocab", if(Input!Z121=Input!Z$4,1,0),Input!Z121))</f>
        <v/>
      </c>
    </row>
    <row r="122">
      <c r="D122" s="1">
        <f>if(and(E122&gt;=Input!$C$11,E122&lt;=Input!$C$13,not(F122="")),1,0)</f>
        <v>0</v>
      </c>
      <c r="E122" s="1" t="str">
        <f>Input!E122</f>
        <v/>
      </c>
      <c r="F122" s="1" t="str">
        <f>Input!F122</f>
        <v/>
      </c>
      <c r="G122" s="1">
        <f>if(or(G$3="Multiple Choice",G$3="Reading"), if(left(Input!G122,1)=Input!G$4,1,0),if(G$3="Vocab", if(Input!G122=Input!G$4,1,0),Input!G122))</f>
        <v>0</v>
      </c>
      <c r="H122" s="1">
        <f>if(or(H$3="Multiple Choice",H$3="Reading"), if(left(Input!H122,1)=Input!H$4,1,0),if(H$3="Vocab", if(Input!H122=Input!H$4,1,0),Input!H122))</f>
        <v>0</v>
      </c>
      <c r="I122" s="1" t="str">
        <f>if(or(I$3="Multiple Choice",I$3="Reading"), if(left(Input!I122,1)=Input!I$4,1,0),if(I$3="Vocab", if(Input!I122=Input!I$4,1,0),Input!I122))</f>
        <v/>
      </c>
      <c r="J122" s="1">
        <f>if(or(J$3="Multiple Choice",J$3="Reading"), if(left(Input!J122,1)=Input!J$4,1,0),if(J$3="Vocab", if(Input!J122=Input!J$4,1,0),Input!J122))</f>
        <v>0</v>
      </c>
      <c r="K122" s="1" t="str">
        <f>if(or(K$3="Multiple Choice",K$3="Reading"), if(left(Input!K122,1)=Input!K$4,1,0),if(K$3="Vocab", if(Input!K122=Input!K$4,1,0),Input!K122))</f>
        <v/>
      </c>
      <c r="L122" s="1" t="str">
        <f>if(or(L$3="Multiple Choice",L$3="Reading"), if(left(Input!L122,1)=Input!L$4,1,0),if(L$3="Vocab", if(Input!L122=Input!L$4,1,0),Input!L122))</f>
        <v/>
      </c>
      <c r="M122" s="1" t="str">
        <f>if(or(M$3="Multiple Choice",M$3="Reading"), if(left(Input!M122,1)=Input!M$4,1,0),if(M$3="Vocab", if(Input!M122=Input!M$4,1,0),Input!M122))</f>
        <v/>
      </c>
      <c r="N122" s="1" t="str">
        <f>if(or(N$3="Multiple Choice",N$3="Reading"), if(left(Input!N122,1)=Input!N$4,1,0),if(N$3="Vocab", if(Input!N122=Input!N$4,1,0),Input!N122))</f>
        <v/>
      </c>
      <c r="O122" s="1" t="str">
        <f>if(or(O$3="Multiple Choice",O$3="Reading"), if(left(Input!O122,1)=Input!O$4,1,0),if(O$3="Vocab", if(Input!O122=Input!O$4,1,0),Input!O122))</f>
        <v/>
      </c>
      <c r="P122" s="1" t="str">
        <f>if(or(P$3="Multiple Choice",P$3="Reading"), if(left(Input!P122,1)=Input!P$4,1,0),if(P$3="Vocab", if(Input!P122=Input!P$4,1,0),Input!P122))</f>
        <v/>
      </c>
      <c r="Q122" s="1" t="str">
        <f>if(or(Q$3="Multiple Choice",Q$3="Reading"), if(left(Input!Q122,1)=Input!Q$4,1,0),if(Q$3="Vocab", if(Input!Q122=Input!Q$4,1,0),Input!Q122))</f>
        <v/>
      </c>
      <c r="R122" s="1" t="str">
        <f>if(or(R$3="Multiple Choice",R$3="Reading"), if(left(Input!R122,1)=Input!R$4,1,0),if(R$3="Vocab", if(Input!R122=Input!R$4,1,0),Input!R122))</f>
        <v/>
      </c>
      <c r="S122" s="1" t="str">
        <f>if(or(S$3="Multiple Choice",S$3="Reading"), if(left(Input!S122,1)=Input!S$4,1,0),if(S$3="Vocab", if(Input!S122=Input!S$4,1,0),Input!S122))</f>
        <v/>
      </c>
      <c r="T122" s="1" t="str">
        <f>if(or(T$3="Multiple Choice",T$3="Reading"), if(left(Input!T122,1)=Input!T$4,1,0),if(T$3="Vocab", if(Input!T122=Input!T$4,1,0),Input!T122))</f>
        <v/>
      </c>
      <c r="U122" s="1" t="str">
        <f>if(or(U$3="Multiple Choice",U$3="Reading"), if(left(Input!U122,1)=Input!U$4,1,0),if(U$3="Vocab", if(Input!U122=Input!U$4,1,0),Input!U122))</f>
        <v/>
      </c>
      <c r="V122" s="1" t="str">
        <f>if(or(V$3="Multiple Choice",V$3="Reading"), if(left(Input!V122,1)=Input!V$4,1,0),if(V$3="Vocab", if(Input!V122=Input!V$4,1,0),Input!V122))</f>
        <v/>
      </c>
      <c r="W122" s="1" t="str">
        <f>if(or(W$3="Multiple Choice",W$3="Reading"), if(left(Input!W122,1)=Input!W$4,1,0),if(W$3="Vocab", if(Input!W122=Input!W$4,1,0),Input!W122))</f>
        <v/>
      </c>
      <c r="X122" s="1" t="str">
        <f>if(or(X$3="Multiple Choice",X$3="Reading"), if(left(Input!X122,1)=Input!X$4,1,0),if(X$3="Vocab", if(Input!X122=Input!X$4,1,0),Input!X122))</f>
        <v/>
      </c>
      <c r="Y122" s="1" t="str">
        <f>if(or(Y$3="Multiple Choice",Y$3="Reading"), if(left(Input!Y122,1)=Input!Y$4,1,0),if(Y$3="Vocab", if(Input!Y122=Input!Y$4,1,0),Input!Y122))</f>
        <v/>
      </c>
      <c r="Z122" s="1" t="str">
        <f>if(or(Z$3="Multiple Choice",Z$3="Reading"), if(left(Input!Z122,1)=Input!Z$4,1,0),if(Z$3="Vocab", if(Input!Z122=Input!Z$4,1,0),Input!Z122))</f>
        <v/>
      </c>
    </row>
    <row r="123">
      <c r="D123" s="1">
        <f>if(and(E123&gt;=Input!$C$11,E123&lt;=Input!$C$13,not(F123="")),1,0)</f>
        <v>0</v>
      </c>
      <c r="E123" s="1" t="str">
        <f>Input!E123</f>
        <v/>
      </c>
      <c r="F123" s="1" t="str">
        <f>Input!F123</f>
        <v/>
      </c>
      <c r="G123" s="1">
        <f>if(or(G$3="Multiple Choice",G$3="Reading"), if(left(Input!G123,1)=Input!G$4,1,0),if(G$3="Vocab", if(Input!G123=Input!G$4,1,0),Input!G123))</f>
        <v>0</v>
      </c>
      <c r="H123" s="1">
        <f>if(or(H$3="Multiple Choice",H$3="Reading"), if(left(Input!H123,1)=Input!H$4,1,0),if(H$3="Vocab", if(Input!H123=Input!H$4,1,0),Input!H123))</f>
        <v>0</v>
      </c>
      <c r="I123" s="1" t="str">
        <f>if(or(I$3="Multiple Choice",I$3="Reading"), if(left(Input!I123,1)=Input!I$4,1,0),if(I$3="Vocab", if(Input!I123=Input!I$4,1,0),Input!I123))</f>
        <v/>
      </c>
      <c r="J123" s="1">
        <f>if(or(J$3="Multiple Choice",J$3="Reading"), if(left(Input!J123,1)=Input!J$4,1,0),if(J$3="Vocab", if(Input!J123=Input!J$4,1,0),Input!J123))</f>
        <v>0</v>
      </c>
      <c r="K123" s="1" t="str">
        <f>if(or(K$3="Multiple Choice",K$3="Reading"), if(left(Input!K123,1)=Input!K$4,1,0),if(K$3="Vocab", if(Input!K123=Input!K$4,1,0),Input!K123))</f>
        <v/>
      </c>
      <c r="L123" s="1" t="str">
        <f>if(or(L$3="Multiple Choice",L$3="Reading"), if(left(Input!L123,1)=Input!L$4,1,0),if(L$3="Vocab", if(Input!L123=Input!L$4,1,0),Input!L123))</f>
        <v/>
      </c>
      <c r="M123" s="1" t="str">
        <f>if(or(M$3="Multiple Choice",M$3="Reading"), if(left(Input!M123,1)=Input!M$4,1,0),if(M$3="Vocab", if(Input!M123=Input!M$4,1,0),Input!M123))</f>
        <v/>
      </c>
      <c r="N123" s="1" t="str">
        <f>if(or(N$3="Multiple Choice",N$3="Reading"), if(left(Input!N123,1)=Input!N$4,1,0),if(N$3="Vocab", if(Input!N123=Input!N$4,1,0),Input!N123))</f>
        <v/>
      </c>
      <c r="O123" s="1" t="str">
        <f>if(or(O$3="Multiple Choice",O$3="Reading"), if(left(Input!O123,1)=Input!O$4,1,0),if(O$3="Vocab", if(Input!O123=Input!O$4,1,0),Input!O123))</f>
        <v/>
      </c>
      <c r="P123" s="1" t="str">
        <f>if(or(P$3="Multiple Choice",P$3="Reading"), if(left(Input!P123,1)=Input!P$4,1,0),if(P$3="Vocab", if(Input!P123=Input!P$4,1,0),Input!P123))</f>
        <v/>
      </c>
      <c r="Q123" s="1" t="str">
        <f>if(or(Q$3="Multiple Choice",Q$3="Reading"), if(left(Input!Q123,1)=Input!Q$4,1,0),if(Q$3="Vocab", if(Input!Q123=Input!Q$4,1,0),Input!Q123))</f>
        <v/>
      </c>
      <c r="R123" s="1" t="str">
        <f>if(or(R$3="Multiple Choice",R$3="Reading"), if(left(Input!R123,1)=Input!R$4,1,0),if(R$3="Vocab", if(Input!R123=Input!R$4,1,0),Input!R123))</f>
        <v/>
      </c>
      <c r="S123" s="1" t="str">
        <f>if(or(S$3="Multiple Choice",S$3="Reading"), if(left(Input!S123,1)=Input!S$4,1,0),if(S$3="Vocab", if(Input!S123=Input!S$4,1,0),Input!S123))</f>
        <v/>
      </c>
      <c r="T123" s="1" t="str">
        <f>if(or(T$3="Multiple Choice",T$3="Reading"), if(left(Input!T123,1)=Input!T$4,1,0),if(T$3="Vocab", if(Input!T123=Input!T$4,1,0),Input!T123))</f>
        <v/>
      </c>
      <c r="U123" s="1" t="str">
        <f>if(or(U$3="Multiple Choice",U$3="Reading"), if(left(Input!U123,1)=Input!U$4,1,0),if(U$3="Vocab", if(Input!U123=Input!U$4,1,0),Input!U123))</f>
        <v/>
      </c>
      <c r="V123" s="1" t="str">
        <f>if(or(V$3="Multiple Choice",V$3="Reading"), if(left(Input!V123,1)=Input!V$4,1,0),if(V$3="Vocab", if(Input!V123=Input!V$4,1,0),Input!V123))</f>
        <v/>
      </c>
      <c r="W123" s="1" t="str">
        <f>if(or(W$3="Multiple Choice",W$3="Reading"), if(left(Input!W123,1)=Input!W$4,1,0),if(W$3="Vocab", if(Input!W123=Input!W$4,1,0),Input!W123))</f>
        <v/>
      </c>
      <c r="X123" s="1" t="str">
        <f>if(or(X$3="Multiple Choice",X$3="Reading"), if(left(Input!X123,1)=Input!X$4,1,0),if(X$3="Vocab", if(Input!X123=Input!X$4,1,0),Input!X123))</f>
        <v/>
      </c>
      <c r="Y123" s="1" t="str">
        <f>if(or(Y$3="Multiple Choice",Y$3="Reading"), if(left(Input!Y123,1)=Input!Y$4,1,0),if(Y$3="Vocab", if(Input!Y123=Input!Y$4,1,0),Input!Y123))</f>
        <v/>
      </c>
      <c r="Z123" s="1" t="str">
        <f>if(or(Z$3="Multiple Choice",Z$3="Reading"), if(left(Input!Z123,1)=Input!Z$4,1,0),if(Z$3="Vocab", if(Input!Z123=Input!Z$4,1,0),Input!Z123))</f>
        <v/>
      </c>
    </row>
    <row r="124">
      <c r="D124" s="1">
        <f>if(and(E124&gt;=Input!$C$11,E124&lt;=Input!$C$13,not(F124="")),1,0)</f>
        <v>0</v>
      </c>
      <c r="E124" s="1" t="str">
        <f>Input!E124</f>
        <v/>
      </c>
      <c r="F124" s="1" t="str">
        <f>Input!F124</f>
        <v/>
      </c>
      <c r="G124" s="1">
        <f>if(or(G$3="Multiple Choice",G$3="Reading"), if(left(Input!G124,1)=Input!G$4,1,0),if(G$3="Vocab", if(Input!G124=Input!G$4,1,0),Input!G124))</f>
        <v>0</v>
      </c>
      <c r="H124" s="1">
        <f>if(or(H$3="Multiple Choice",H$3="Reading"), if(left(Input!H124,1)=Input!H$4,1,0),if(H$3="Vocab", if(Input!H124=Input!H$4,1,0),Input!H124))</f>
        <v>0</v>
      </c>
      <c r="I124" s="1" t="str">
        <f>if(or(I$3="Multiple Choice",I$3="Reading"), if(left(Input!I124,1)=Input!I$4,1,0),if(I$3="Vocab", if(Input!I124=Input!I$4,1,0),Input!I124))</f>
        <v/>
      </c>
      <c r="J124" s="1">
        <f>if(or(J$3="Multiple Choice",J$3="Reading"), if(left(Input!J124,1)=Input!J$4,1,0),if(J$3="Vocab", if(Input!J124=Input!J$4,1,0),Input!J124))</f>
        <v>0</v>
      </c>
      <c r="K124" s="1" t="str">
        <f>if(or(K$3="Multiple Choice",K$3="Reading"), if(left(Input!K124,1)=Input!K$4,1,0),if(K$3="Vocab", if(Input!K124=Input!K$4,1,0),Input!K124))</f>
        <v/>
      </c>
      <c r="L124" s="1" t="str">
        <f>if(or(L$3="Multiple Choice",L$3="Reading"), if(left(Input!L124,1)=Input!L$4,1,0),if(L$3="Vocab", if(Input!L124=Input!L$4,1,0),Input!L124))</f>
        <v/>
      </c>
      <c r="M124" s="1" t="str">
        <f>if(or(M$3="Multiple Choice",M$3="Reading"), if(left(Input!M124,1)=Input!M$4,1,0),if(M$3="Vocab", if(Input!M124=Input!M$4,1,0),Input!M124))</f>
        <v/>
      </c>
      <c r="N124" s="1" t="str">
        <f>if(or(N$3="Multiple Choice",N$3="Reading"), if(left(Input!N124,1)=Input!N$4,1,0),if(N$3="Vocab", if(Input!N124=Input!N$4,1,0),Input!N124))</f>
        <v/>
      </c>
      <c r="O124" s="1" t="str">
        <f>if(or(O$3="Multiple Choice",O$3="Reading"), if(left(Input!O124,1)=Input!O$4,1,0),if(O$3="Vocab", if(Input!O124=Input!O$4,1,0),Input!O124))</f>
        <v/>
      </c>
      <c r="P124" s="1" t="str">
        <f>if(or(P$3="Multiple Choice",P$3="Reading"), if(left(Input!P124,1)=Input!P$4,1,0),if(P$3="Vocab", if(Input!P124=Input!P$4,1,0),Input!P124))</f>
        <v/>
      </c>
      <c r="Q124" s="1" t="str">
        <f>if(or(Q$3="Multiple Choice",Q$3="Reading"), if(left(Input!Q124,1)=Input!Q$4,1,0),if(Q$3="Vocab", if(Input!Q124=Input!Q$4,1,0),Input!Q124))</f>
        <v/>
      </c>
      <c r="R124" s="1" t="str">
        <f>if(or(R$3="Multiple Choice",R$3="Reading"), if(left(Input!R124,1)=Input!R$4,1,0),if(R$3="Vocab", if(Input!R124=Input!R$4,1,0),Input!R124))</f>
        <v/>
      </c>
      <c r="S124" s="1" t="str">
        <f>if(or(S$3="Multiple Choice",S$3="Reading"), if(left(Input!S124,1)=Input!S$4,1,0),if(S$3="Vocab", if(Input!S124=Input!S$4,1,0),Input!S124))</f>
        <v/>
      </c>
      <c r="T124" s="1" t="str">
        <f>if(or(T$3="Multiple Choice",T$3="Reading"), if(left(Input!T124,1)=Input!T$4,1,0),if(T$3="Vocab", if(Input!T124=Input!T$4,1,0),Input!T124))</f>
        <v/>
      </c>
      <c r="U124" s="1" t="str">
        <f>if(or(U$3="Multiple Choice",U$3="Reading"), if(left(Input!U124,1)=Input!U$4,1,0),if(U$3="Vocab", if(Input!U124=Input!U$4,1,0),Input!U124))</f>
        <v/>
      </c>
      <c r="V124" s="1" t="str">
        <f>if(or(V$3="Multiple Choice",V$3="Reading"), if(left(Input!V124,1)=Input!V$4,1,0),if(V$3="Vocab", if(Input!V124=Input!V$4,1,0),Input!V124))</f>
        <v/>
      </c>
      <c r="W124" s="1" t="str">
        <f>if(or(W$3="Multiple Choice",W$3="Reading"), if(left(Input!W124,1)=Input!W$4,1,0),if(W$3="Vocab", if(Input!W124=Input!W$4,1,0),Input!W124))</f>
        <v/>
      </c>
      <c r="X124" s="1" t="str">
        <f>if(or(X$3="Multiple Choice",X$3="Reading"), if(left(Input!X124,1)=Input!X$4,1,0),if(X$3="Vocab", if(Input!X124=Input!X$4,1,0),Input!X124))</f>
        <v/>
      </c>
      <c r="Y124" s="1" t="str">
        <f>if(or(Y$3="Multiple Choice",Y$3="Reading"), if(left(Input!Y124,1)=Input!Y$4,1,0),if(Y$3="Vocab", if(Input!Y124=Input!Y$4,1,0),Input!Y124))</f>
        <v/>
      </c>
      <c r="Z124" s="1" t="str">
        <f>if(or(Z$3="Multiple Choice",Z$3="Reading"), if(left(Input!Z124,1)=Input!Z$4,1,0),if(Z$3="Vocab", if(Input!Z124=Input!Z$4,1,0),Input!Z124))</f>
        <v/>
      </c>
    </row>
    <row r="125">
      <c r="D125" s="1">
        <f>if(and(E125&gt;=Input!$C$11,E125&lt;=Input!$C$13,not(F125="")),1,0)</f>
        <v>0</v>
      </c>
      <c r="E125" s="1" t="str">
        <f>Input!E125</f>
        <v/>
      </c>
      <c r="F125" s="1" t="str">
        <f>Input!F125</f>
        <v/>
      </c>
      <c r="G125" s="1">
        <f>if(or(G$3="Multiple Choice",G$3="Reading"), if(left(Input!G125,1)=Input!G$4,1,0),if(G$3="Vocab", if(Input!G125=Input!G$4,1,0),Input!G125))</f>
        <v>0</v>
      </c>
      <c r="H125" s="1">
        <f>if(or(H$3="Multiple Choice",H$3="Reading"), if(left(Input!H125,1)=Input!H$4,1,0),if(H$3="Vocab", if(Input!H125=Input!H$4,1,0),Input!H125))</f>
        <v>0</v>
      </c>
      <c r="I125" s="1" t="str">
        <f>if(or(I$3="Multiple Choice",I$3="Reading"), if(left(Input!I125,1)=Input!I$4,1,0),if(I$3="Vocab", if(Input!I125=Input!I$4,1,0),Input!I125))</f>
        <v/>
      </c>
      <c r="J125" s="1">
        <f>if(or(J$3="Multiple Choice",J$3="Reading"), if(left(Input!J125,1)=Input!J$4,1,0),if(J$3="Vocab", if(Input!J125=Input!J$4,1,0),Input!J125))</f>
        <v>0</v>
      </c>
      <c r="K125" s="1" t="str">
        <f>if(or(K$3="Multiple Choice",K$3="Reading"), if(left(Input!K125,1)=Input!K$4,1,0),if(K$3="Vocab", if(Input!K125=Input!K$4,1,0),Input!K125))</f>
        <v/>
      </c>
      <c r="L125" s="1" t="str">
        <f>if(or(L$3="Multiple Choice",L$3="Reading"), if(left(Input!L125,1)=Input!L$4,1,0),if(L$3="Vocab", if(Input!L125=Input!L$4,1,0),Input!L125))</f>
        <v/>
      </c>
      <c r="M125" s="1" t="str">
        <f>if(or(M$3="Multiple Choice",M$3="Reading"), if(left(Input!M125,1)=Input!M$4,1,0),if(M$3="Vocab", if(Input!M125=Input!M$4,1,0),Input!M125))</f>
        <v/>
      </c>
      <c r="N125" s="1" t="str">
        <f>if(or(N$3="Multiple Choice",N$3="Reading"), if(left(Input!N125,1)=Input!N$4,1,0),if(N$3="Vocab", if(Input!N125=Input!N$4,1,0),Input!N125))</f>
        <v/>
      </c>
      <c r="O125" s="1" t="str">
        <f>if(or(O$3="Multiple Choice",O$3="Reading"), if(left(Input!O125,1)=Input!O$4,1,0),if(O$3="Vocab", if(Input!O125=Input!O$4,1,0),Input!O125))</f>
        <v/>
      </c>
      <c r="P125" s="1" t="str">
        <f>if(or(P$3="Multiple Choice",P$3="Reading"), if(left(Input!P125,1)=Input!P$4,1,0),if(P$3="Vocab", if(Input!P125=Input!P$4,1,0),Input!P125))</f>
        <v/>
      </c>
      <c r="Q125" s="1" t="str">
        <f>if(or(Q$3="Multiple Choice",Q$3="Reading"), if(left(Input!Q125,1)=Input!Q$4,1,0),if(Q$3="Vocab", if(Input!Q125=Input!Q$4,1,0),Input!Q125))</f>
        <v/>
      </c>
      <c r="R125" s="1" t="str">
        <f>if(or(R$3="Multiple Choice",R$3="Reading"), if(left(Input!R125,1)=Input!R$4,1,0),if(R$3="Vocab", if(Input!R125=Input!R$4,1,0),Input!R125))</f>
        <v/>
      </c>
      <c r="S125" s="1" t="str">
        <f>if(or(S$3="Multiple Choice",S$3="Reading"), if(left(Input!S125,1)=Input!S$4,1,0),if(S$3="Vocab", if(Input!S125=Input!S$4,1,0),Input!S125))</f>
        <v/>
      </c>
      <c r="T125" s="1" t="str">
        <f>if(or(T$3="Multiple Choice",T$3="Reading"), if(left(Input!T125,1)=Input!T$4,1,0),if(T$3="Vocab", if(Input!T125=Input!T$4,1,0),Input!T125))</f>
        <v/>
      </c>
      <c r="U125" s="1" t="str">
        <f>if(or(U$3="Multiple Choice",U$3="Reading"), if(left(Input!U125,1)=Input!U$4,1,0),if(U$3="Vocab", if(Input!U125=Input!U$4,1,0),Input!U125))</f>
        <v/>
      </c>
      <c r="V125" s="1" t="str">
        <f>if(or(V$3="Multiple Choice",V$3="Reading"), if(left(Input!V125,1)=Input!V$4,1,0),if(V$3="Vocab", if(Input!V125=Input!V$4,1,0),Input!V125))</f>
        <v/>
      </c>
      <c r="W125" s="1" t="str">
        <f>if(or(W$3="Multiple Choice",W$3="Reading"), if(left(Input!W125,1)=Input!W$4,1,0),if(W$3="Vocab", if(Input!W125=Input!W$4,1,0),Input!W125))</f>
        <v/>
      </c>
      <c r="X125" s="1" t="str">
        <f>if(or(X$3="Multiple Choice",X$3="Reading"), if(left(Input!X125,1)=Input!X$4,1,0),if(X$3="Vocab", if(Input!X125=Input!X$4,1,0),Input!X125))</f>
        <v/>
      </c>
      <c r="Y125" s="1" t="str">
        <f>if(or(Y$3="Multiple Choice",Y$3="Reading"), if(left(Input!Y125,1)=Input!Y$4,1,0),if(Y$3="Vocab", if(Input!Y125=Input!Y$4,1,0),Input!Y125))</f>
        <v/>
      </c>
      <c r="Z125" s="1" t="str">
        <f>if(or(Z$3="Multiple Choice",Z$3="Reading"), if(left(Input!Z125,1)=Input!Z$4,1,0),if(Z$3="Vocab", if(Input!Z125=Input!Z$4,1,0),Input!Z125))</f>
        <v/>
      </c>
    </row>
    <row r="126">
      <c r="D126" s="1">
        <f>if(and(E126&gt;=Input!$C$11,E126&lt;=Input!$C$13,not(F126="")),1,0)</f>
        <v>0</v>
      </c>
      <c r="E126" s="1" t="str">
        <f>Input!E126</f>
        <v/>
      </c>
      <c r="F126" s="1" t="str">
        <f>Input!F126</f>
        <v/>
      </c>
      <c r="G126" s="1">
        <f>if(or(G$3="Multiple Choice",G$3="Reading"), if(left(Input!G126,1)=Input!G$4,1,0),if(G$3="Vocab", if(Input!G126=Input!G$4,1,0),Input!G126))</f>
        <v>0</v>
      </c>
      <c r="H126" s="1">
        <f>if(or(H$3="Multiple Choice",H$3="Reading"), if(left(Input!H126,1)=Input!H$4,1,0),if(H$3="Vocab", if(Input!H126=Input!H$4,1,0),Input!H126))</f>
        <v>0</v>
      </c>
      <c r="I126" s="1" t="str">
        <f>if(or(I$3="Multiple Choice",I$3="Reading"), if(left(Input!I126,1)=Input!I$4,1,0),if(I$3="Vocab", if(Input!I126=Input!I$4,1,0),Input!I126))</f>
        <v/>
      </c>
      <c r="J126" s="1">
        <f>if(or(J$3="Multiple Choice",J$3="Reading"), if(left(Input!J126,1)=Input!J$4,1,0),if(J$3="Vocab", if(Input!J126=Input!J$4,1,0),Input!J126))</f>
        <v>0</v>
      </c>
      <c r="K126" s="1" t="str">
        <f>if(or(K$3="Multiple Choice",K$3="Reading"), if(left(Input!K126,1)=Input!K$4,1,0),if(K$3="Vocab", if(Input!K126=Input!K$4,1,0),Input!K126))</f>
        <v/>
      </c>
      <c r="L126" s="1" t="str">
        <f>if(or(L$3="Multiple Choice",L$3="Reading"), if(left(Input!L126,1)=Input!L$4,1,0),if(L$3="Vocab", if(Input!L126=Input!L$4,1,0),Input!L126))</f>
        <v/>
      </c>
      <c r="M126" s="1" t="str">
        <f>if(or(M$3="Multiple Choice",M$3="Reading"), if(left(Input!M126,1)=Input!M$4,1,0),if(M$3="Vocab", if(Input!M126=Input!M$4,1,0),Input!M126))</f>
        <v/>
      </c>
      <c r="N126" s="1" t="str">
        <f>if(or(N$3="Multiple Choice",N$3="Reading"), if(left(Input!N126,1)=Input!N$4,1,0),if(N$3="Vocab", if(Input!N126=Input!N$4,1,0),Input!N126))</f>
        <v/>
      </c>
      <c r="O126" s="1" t="str">
        <f>if(or(O$3="Multiple Choice",O$3="Reading"), if(left(Input!O126,1)=Input!O$4,1,0),if(O$3="Vocab", if(Input!O126=Input!O$4,1,0),Input!O126))</f>
        <v/>
      </c>
      <c r="P126" s="1" t="str">
        <f>if(or(P$3="Multiple Choice",P$3="Reading"), if(left(Input!P126,1)=Input!P$4,1,0),if(P$3="Vocab", if(Input!P126=Input!P$4,1,0),Input!P126))</f>
        <v/>
      </c>
      <c r="Q126" s="1" t="str">
        <f>if(or(Q$3="Multiple Choice",Q$3="Reading"), if(left(Input!Q126,1)=Input!Q$4,1,0),if(Q$3="Vocab", if(Input!Q126=Input!Q$4,1,0),Input!Q126))</f>
        <v/>
      </c>
      <c r="R126" s="1" t="str">
        <f>if(or(R$3="Multiple Choice",R$3="Reading"), if(left(Input!R126,1)=Input!R$4,1,0),if(R$3="Vocab", if(Input!R126=Input!R$4,1,0),Input!R126))</f>
        <v/>
      </c>
      <c r="S126" s="1" t="str">
        <f>if(or(S$3="Multiple Choice",S$3="Reading"), if(left(Input!S126,1)=Input!S$4,1,0),if(S$3="Vocab", if(Input!S126=Input!S$4,1,0),Input!S126))</f>
        <v/>
      </c>
      <c r="T126" s="1" t="str">
        <f>if(or(T$3="Multiple Choice",T$3="Reading"), if(left(Input!T126,1)=Input!T$4,1,0),if(T$3="Vocab", if(Input!T126=Input!T$4,1,0),Input!T126))</f>
        <v/>
      </c>
      <c r="U126" s="1" t="str">
        <f>if(or(U$3="Multiple Choice",U$3="Reading"), if(left(Input!U126,1)=Input!U$4,1,0),if(U$3="Vocab", if(Input!U126=Input!U$4,1,0),Input!U126))</f>
        <v/>
      </c>
      <c r="V126" s="1" t="str">
        <f>if(or(V$3="Multiple Choice",V$3="Reading"), if(left(Input!V126,1)=Input!V$4,1,0),if(V$3="Vocab", if(Input!V126=Input!V$4,1,0),Input!V126))</f>
        <v/>
      </c>
      <c r="W126" s="1" t="str">
        <f>if(or(W$3="Multiple Choice",W$3="Reading"), if(left(Input!W126,1)=Input!W$4,1,0),if(W$3="Vocab", if(Input!W126=Input!W$4,1,0),Input!W126))</f>
        <v/>
      </c>
      <c r="X126" s="1" t="str">
        <f>if(or(X$3="Multiple Choice",X$3="Reading"), if(left(Input!X126,1)=Input!X$4,1,0),if(X$3="Vocab", if(Input!X126=Input!X$4,1,0),Input!X126))</f>
        <v/>
      </c>
      <c r="Y126" s="1" t="str">
        <f>if(or(Y$3="Multiple Choice",Y$3="Reading"), if(left(Input!Y126,1)=Input!Y$4,1,0),if(Y$3="Vocab", if(Input!Y126=Input!Y$4,1,0),Input!Y126))</f>
        <v/>
      </c>
      <c r="Z126" s="1" t="str">
        <f>if(or(Z$3="Multiple Choice",Z$3="Reading"), if(left(Input!Z126,1)=Input!Z$4,1,0),if(Z$3="Vocab", if(Input!Z126=Input!Z$4,1,0),Input!Z126))</f>
        <v/>
      </c>
    </row>
    <row r="127">
      <c r="D127" s="1">
        <f>if(and(E127&gt;=Input!$C$11,E127&lt;=Input!$C$13,not(F127="")),1,0)</f>
        <v>0</v>
      </c>
      <c r="E127" s="1" t="str">
        <f>Input!E127</f>
        <v/>
      </c>
      <c r="F127" s="1" t="str">
        <f>Input!F127</f>
        <v/>
      </c>
      <c r="G127" s="1">
        <f>if(or(G$3="Multiple Choice",G$3="Reading"), if(left(Input!G127,1)=Input!G$4,1,0),if(G$3="Vocab", if(Input!G127=Input!G$4,1,0),Input!G127))</f>
        <v>0</v>
      </c>
      <c r="H127" s="1">
        <f>if(or(H$3="Multiple Choice",H$3="Reading"), if(left(Input!H127,1)=Input!H$4,1,0),if(H$3="Vocab", if(Input!H127=Input!H$4,1,0),Input!H127))</f>
        <v>0</v>
      </c>
      <c r="I127" s="1" t="str">
        <f>if(or(I$3="Multiple Choice",I$3="Reading"), if(left(Input!I127,1)=Input!I$4,1,0),if(I$3="Vocab", if(Input!I127=Input!I$4,1,0),Input!I127))</f>
        <v/>
      </c>
      <c r="J127" s="1">
        <f>if(or(J$3="Multiple Choice",J$3="Reading"), if(left(Input!J127,1)=Input!J$4,1,0),if(J$3="Vocab", if(Input!J127=Input!J$4,1,0),Input!J127))</f>
        <v>0</v>
      </c>
      <c r="K127" s="1" t="str">
        <f>if(or(K$3="Multiple Choice",K$3="Reading"), if(left(Input!K127,1)=Input!K$4,1,0),if(K$3="Vocab", if(Input!K127=Input!K$4,1,0),Input!K127))</f>
        <v/>
      </c>
      <c r="L127" s="1" t="str">
        <f>if(or(L$3="Multiple Choice",L$3="Reading"), if(left(Input!L127,1)=Input!L$4,1,0),if(L$3="Vocab", if(Input!L127=Input!L$4,1,0),Input!L127))</f>
        <v/>
      </c>
      <c r="M127" s="1" t="str">
        <f>if(or(M$3="Multiple Choice",M$3="Reading"), if(left(Input!M127,1)=Input!M$4,1,0),if(M$3="Vocab", if(Input!M127=Input!M$4,1,0),Input!M127))</f>
        <v/>
      </c>
      <c r="N127" s="1" t="str">
        <f>if(or(N$3="Multiple Choice",N$3="Reading"), if(left(Input!N127,1)=Input!N$4,1,0),if(N$3="Vocab", if(Input!N127=Input!N$4,1,0),Input!N127))</f>
        <v/>
      </c>
      <c r="O127" s="1" t="str">
        <f>if(or(O$3="Multiple Choice",O$3="Reading"), if(left(Input!O127,1)=Input!O$4,1,0),if(O$3="Vocab", if(Input!O127=Input!O$4,1,0),Input!O127))</f>
        <v/>
      </c>
      <c r="P127" s="1" t="str">
        <f>if(or(P$3="Multiple Choice",P$3="Reading"), if(left(Input!P127,1)=Input!P$4,1,0),if(P$3="Vocab", if(Input!P127=Input!P$4,1,0),Input!P127))</f>
        <v/>
      </c>
      <c r="Q127" s="1" t="str">
        <f>if(or(Q$3="Multiple Choice",Q$3="Reading"), if(left(Input!Q127,1)=Input!Q$4,1,0),if(Q$3="Vocab", if(Input!Q127=Input!Q$4,1,0),Input!Q127))</f>
        <v/>
      </c>
      <c r="R127" s="1" t="str">
        <f>if(or(R$3="Multiple Choice",R$3="Reading"), if(left(Input!R127,1)=Input!R$4,1,0),if(R$3="Vocab", if(Input!R127=Input!R$4,1,0),Input!R127))</f>
        <v/>
      </c>
      <c r="S127" s="1" t="str">
        <f>if(or(S$3="Multiple Choice",S$3="Reading"), if(left(Input!S127,1)=Input!S$4,1,0),if(S$3="Vocab", if(Input!S127=Input!S$4,1,0),Input!S127))</f>
        <v/>
      </c>
      <c r="T127" s="1" t="str">
        <f>if(or(T$3="Multiple Choice",T$3="Reading"), if(left(Input!T127,1)=Input!T$4,1,0),if(T$3="Vocab", if(Input!T127=Input!T$4,1,0),Input!T127))</f>
        <v/>
      </c>
      <c r="U127" s="1" t="str">
        <f>if(or(U$3="Multiple Choice",U$3="Reading"), if(left(Input!U127,1)=Input!U$4,1,0),if(U$3="Vocab", if(Input!U127=Input!U$4,1,0),Input!U127))</f>
        <v/>
      </c>
      <c r="V127" s="1" t="str">
        <f>if(or(V$3="Multiple Choice",V$3="Reading"), if(left(Input!V127,1)=Input!V$4,1,0),if(V$3="Vocab", if(Input!V127=Input!V$4,1,0),Input!V127))</f>
        <v/>
      </c>
      <c r="W127" s="1" t="str">
        <f>if(or(W$3="Multiple Choice",W$3="Reading"), if(left(Input!W127,1)=Input!W$4,1,0),if(W$3="Vocab", if(Input!W127=Input!W$4,1,0),Input!W127))</f>
        <v/>
      </c>
      <c r="X127" s="1" t="str">
        <f>if(or(X$3="Multiple Choice",X$3="Reading"), if(left(Input!X127,1)=Input!X$4,1,0),if(X$3="Vocab", if(Input!X127=Input!X$4,1,0),Input!X127))</f>
        <v/>
      </c>
      <c r="Y127" s="1" t="str">
        <f>if(or(Y$3="Multiple Choice",Y$3="Reading"), if(left(Input!Y127,1)=Input!Y$4,1,0),if(Y$3="Vocab", if(Input!Y127=Input!Y$4,1,0),Input!Y127))</f>
        <v/>
      </c>
      <c r="Z127" s="1" t="str">
        <f>if(or(Z$3="Multiple Choice",Z$3="Reading"), if(left(Input!Z127,1)=Input!Z$4,1,0),if(Z$3="Vocab", if(Input!Z127=Input!Z$4,1,0),Input!Z127))</f>
        <v/>
      </c>
    </row>
    <row r="128">
      <c r="D128" s="1">
        <f>if(and(E128&gt;=Input!$C$11,E128&lt;=Input!$C$13,not(F128="")),1,0)</f>
        <v>0</v>
      </c>
      <c r="E128" s="1" t="str">
        <f>Input!E128</f>
        <v/>
      </c>
      <c r="F128" s="1" t="str">
        <f>Input!F128</f>
        <v/>
      </c>
      <c r="G128" s="1">
        <f>if(or(G$3="Multiple Choice",G$3="Reading"), if(left(Input!G128,1)=Input!G$4,1,0),if(G$3="Vocab", if(Input!G128=Input!G$4,1,0),Input!G128))</f>
        <v>0</v>
      </c>
      <c r="H128" s="1">
        <f>if(or(H$3="Multiple Choice",H$3="Reading"), if(left(Input!H128,1)=Input!H$4,1,0),if(H$3="Vocab", if(Input!H128=Input!H$4,1,0),Input!H128))</f>
        <v>0</v>
      </c>
      <c r="I128" s="1" t="str">
        <f>if(or(I$3="Multiple Choice",I$3="Reading"), if(left(Input!I128,1)=Input!I$4,1,0),if(I$3="Vocab", if(Input!I128=Input!I$4,1,0),Input!I128))</f>
        <v/>
      </c>
      <c r="J128" s="1">
        <f>if(or(J$3="Multiple Choice",J$3="Reading"), if(left(Input!J128,1)=Input!J$4,1,0),if(J$3="Vocab", if(Input!J128=Input!J$4,1,0),Input!J128))</f>
        <v>0</v>
      </c>
      <c r="K128" s="1" t="str">
        <f>if(or(K$3="Multiple Choice",K$3="Reading"), if(left(Input!K128,1)=Input!K$4,1,0),if(K$3="Vocab", if(Input!K128=Input!K$4,1,0),Input!K128))</f>
        <v/>
      </c>
      <c r="L128" s="1" t="str">
        <f>if(or(L$3="Multiple Choice",L$3="Reading"), if(left(Input!L128,1)=Input!L$4,1,0),if(L$3="Vocab", if(Input!L128=Input!L$4,1,0),Input!L128))</f>
        <v/>
      </c>
      <c r="M128" s="1" t="str">
        <f>if(or(M$3="Multiple Choice",M$3="Reading"), if(left(Input!M128,1)=Input!M$4,1,0),if(M$3="Vocab", if(Input!M128=Input!M$4,1,0),Input!M128))</f>
        <v/>
      </c>
      <c r="N128" s="1" t="str">
        <f>if(or(N$3="Multiple Choice",N$3="Reading"), if(left(Input!N128,1)=Input!N$4,1,0),if(N$3="Vocab", if(Input!N128=Input!N$4,1,0),Input!N128))</f>
        <v/>
      </c>
      <c r="O128" s="1" t="str">
        <f>if(or(O$3="Multiple Choice",O$3="Reading"), if(left(Input!O128,1)=Input!O$4,1,0),if(O$3="Vocab", if(Input!O128=Input!O$4,1,0),Input!O128))</f>
        <v/>
      </c>
      <c r="P128" s="1" t="str">
        <f>if(or(P$3="Multiple Choice",P$3="Reading"), if(left(Input!P128,1)=Input!P$4,1,0),if(P$3="Vocab", if(Input!P128=Input!P$4,1,0),Input!P128))</f>
        <v/>
      </c>
      <c r="Q128" s="1" t="str">
        <f>if(or(Q$3="Multiple Choice",Q$3="Reading"), if(left(Input!Q128,1)=Input!Q$4,1,0),if(Q$3="Vocab", if(Input!Q128=Input!Q$4,1,0),Input!Q128))</f>
        <v/>
      </c>
      <c r="R128" s="1" t="str">
        <f>if(or(R$3="Multiple Choice",R$3="Reading"), if(left(Input!R128,1)=Input!R$4,1,0),if(R$3="Vocab", if(Input!R128=Input!R$4,1,0),Input!R128))</f>
        <v/>
      </c>
      <c r="S128" s="1" t="str">
        <f>if(or(S$3="Multiple Choice",S$3="Reading"), if(left(Input!S128,1)=Input!S$4,1,0),if(S$3="Vocab", if(Input!S128=Input!S$4,1,0),Input!S128))</f>
        <v/>
      </c>
      <c r="T128" s="1" t="str">
        <f>if(or(T$3="Multiple Choice",T$3="Reading"), if(left(Input!T128,1)=Input!T$4,1,0),if(T$3="Vocab", if(Input!T128=Input!T$4,1,0),Input!T128))</f>
        <v/>
      </c>
      <c r="U128" s="1" t="str">
        <f>if(or(U$3="Multiple Choice",U$3="Reading"), if(left(Input!U128,1)=Input!U$4,1,0),if(U$3="Vocab", if(Input!U128=Input!U$4,1,0),Input!U128))</f>
        <v/>
      </c>
      <c r="V128" s="1" t="str">
        <f>if(or(V$3="Multiple Choice",V$3="Reading"), if(left(Input!V128,1)=Input!V$4,1,0),if(V$3="Vocab", if(Input!V128=Input!V$4,1,0),Input!V128))</f>
        <v/>
      </c>
      <c r="W128" s="1" t="str">
        <f>if(or(W$3="Multiple Choice",W$3="Reading"), if(left(Input!W128,1)=Input!W$4,1,0),if(W$3="Vocab", if(Input!W128=Input!W$4,1,0),Input!W128))</f>
        <v/>
      </c>
      <c r="X128" s="1" t="str">
        <f>if(or(X$3="Multiple Choice",X$3="Reading"), if(left(Input!X128,1)=Input!X$4,1,0),if(X$3="Vocab", if(Input!X128=Input!X$4,1,0),Input!X128))</f>
        <v/>
      </c>
      <c r="Y128" s="1" t="str">
        <f>if(or(Y$3="Multiple Choice",Y$3="Reading"), if(left(Input!Y128,1)=Input!Y$4,1,0),if(Y$3="Vocab", if(Input!Y128=Input!Y$4,1,0),Input!Y128))</f>
        <v/>
      </c>
      <c r="Z128" s="1" t="str">
        <f>if(or(Z$3="Multiple Choice",Z$3="Reading"), if(left(Input!Z128,1)=Input!Z$4,1,0),if(Z$3="Vocab", if(Input!Z128=Input!Z$4,1,0),Input!Z128))</f>
        <v/>
      </c>
    </row>
    <row r="129">
      <c r="D129" s="1">
        <f>if(and(E129&gt;=Input!$C$11,E129&lt;=Input!$C$13,not(F129="")),1,0)</f>
        <v>0</v>
      </c>
      <c r="E129" s="1" t="str">
        <f>Input!E129</f>
        <v/>
      </c>
      <c r="F129" s="1" t="str">
        <f>Input!F129</f>
        <v/>
      </c>
      <c r="G129" s="1">
        <f>if(or(G$3="Multiple Choice",G$3="Reading"), if(left(Input!G129,1)=Input!G$4,1,0),if(G$3="Vocab", if(Input!G129=Input!G$4,1,0),Input!G129))</f>
        <v>0</v>
      </c>
      <c r="H129" s="1">
        <f>if(or(H$3="Multiple Choice",H$3="Reading"), if(left(Input!H129,1)=Input!H$4,1,0),if(H$3="Vocab", if(Input!H129=Input!H$4,1,0),Input!H129))</f>
        <v>0</v>
      </c>
      <c r="I129" s="1" t="str">
        <f>if(or(I$3="Multiple Choice",I$3="Reading"), if(left(Input!I129,1)=Input!I$4,1,0),if(I$3="Vocab", if(Input!I129=Input!I$4,1,0),Input!I129))</f>
        <v/>
      </c>
      <c r="J129" s="1">
        <f>if(or(J$3="Multiple Choice",J$3="Reading"), if(left(Input!J129,1)=Input!J$4,1,0),if(J$3="Vocab", if(Input!J129=Input!J$4,1,0),Input!J129))</f>
        <v>0</v>
      </c>
      <c r="K129" s="1" t="str">
        <f>if(or(K$3="Multiple Choice",K$3="Reading"), if(left(Input!K129,1)=Input!K$4,1,0),if(K$3="Vocab", if(Input!K129=Input!K$4,1,0),Input!K129))</f>
        <v/>
      </c>
      <c r="L129" s="1" t="str">
        <f>if(or(L$3="Multiple Choice",L$3="Reading"), if(left(Input!L129,1)=Input!L$4,1,0),if(L$3="Vocab", if(Input!L129=Input!L$4,1,0),Input!L129))</f>
        <v/>
      </c>
      <c r="M129" s="1" t="str">
        <f>if(or(M$3="Multiple Choice",M$3="Reading"), if(left(Input!M129,1)=Input!M$4,1,0),if(M$3="Vocab", if(Input!M129=Input!M$4,1,0),Input!M129))</f>
        <v/>
      </c>
      <c r="N129" s="1" t="str">
        <f>if(or(N$3="Multiple Choice",N$3="Reading"), if(left(Input!N129,1)=Input!N$4,1,0),if(N$3="Vocab", if(Input!N129=Input!N$4,1,0),Input!N129))</f>
        <v/>
      </c>
      <c r="O129" s="1" t="str">
        <f>if(or(O$3="Multiple Choice",O$3="Reading"), if(left(Input!O129,1)=Input!O$4,1,0),if(O$3="Vocab", if(Input!O129=Input!O$4,1,0),Input!O129))</f>
        <v/>
      </c>
      <c r="P129" s="1" t="str">
        <f>if(or(P$3="Multiple Choice",P$3="Reading"), if(left(Input!P129,1)=Input!P$4,1,0),if(P$3="Vocab", if(Input!P129=Input!P$4,1,0),Input!P129))</f>
        <v/>
      </c>
      <c r="Q129" s="1" t="str">
        <f>if(or(Q$3="Multiple Choice",Q$3="Reading"), if(left(Input!Q129,1)=Input!Q$4,1,0),if(Q$3="Vocab", if(Input!Q129=Input!Q$4,1,0),Input!Q129))</f>
        <v/>
      </c>
      <c r="R129" s="1" t="str">
        <f>if(or(R$3="Multiple Choice",R$3="Reading"), if(left(Input!R129,1)=Input!R$4,1,0),if(R$3="Vocab", if(Input!R129=Input!R$4,1,0),Input!R129))</f>
        <v/>
      </c>
      <c r="S129" s="1" t="str">
        <f>if(or(S$3="Multiple Choice",S$3="Reading"), if(left(Input!S129,1)=Input!S$4,1,0),if(S$3="Vocab", if(Input!S129=Input!S$4,1,0),Input!S129))</f>
        <v/>
      </c>
      <c r="T129" s="1" t="str">
        <f>if(or(T$3="Multiple Choice",T$3="Reading"), if(left(Input!T129,1)=Input!T$4,1,0),if(T$3="Vocab", if(Input!T129=Input!T$4,1,0),Input!T129))</f>
        <v/>
      </c>
      <c r="U129" s="1" t="str">
        <f>if(or(U$3="Multiple Choice",U$3="Reading"), if(left(Input!U129,1)=Input!U$4,1,0),if(U$3="Vocab", if(Input!U129=Input!U$4,1,0),Input!U129))</f>
        <v/>
      </c>
      <c r="V129" s="1" t="str">
        <f>if(or(V$3="Multiple Choice",V$3="Reading"), if(left(Input!V129,1)=Input!V$4,1,0),if(V$3="Vocab", if(Input!V129=Input!V$4,1,0),Input!V129))</f>
        <v/>
      </c>
      <c r="W129" s="1" t="str">
        <f>if(or(W$3="Multiple Choice",W$3="Reading"), if(left(Input!W129,1)=Input!W$4,1,0),if(W$3="Vocab", if(Input!W129=Input!W$4,1,0),Input!W129))</f>
        <v/>
      </c>
      <c r="X129" s="1" t="str">
        <f>if(or(X$3="Multiple Choice",X$3="Reading"), if(left(Input!X129,1)=Input!X$4,1,0),if(X$3="Vocab", if(Input!X129=Input!X$4,1,0),Input!X129))</f>
        <v/>
      </c>
      <c r="Y129" s="1" t="str">
        <f>if(or(Y$3="Multiple Choice",Y$3="Reading"), if(left(Input!Y129,1)=Input!Y$4,1,0),if(Y$3="Vocab", if(Input!Y129=Input!Y$4,1,0),Input!Y129))</f>
        <v/>
      </c>
      <c r="Z129" s="1" t="str">
        <f>if(or(Z$3="Multiple Choice",Z$3="Reading"), if(left(Input!Z129,1)=Input!Z$4,1,0),if(Z$3="Vocab", if(Input!Z129=Input!Z$4,1,0),Input!Z129))</f>
        <v/>
      </c>
    </row>
    <row r="130">
      <c r="D130" s="1">
        <f>if(and(E130&gt;=Input!$C$11,E130&lt;=Input!$C$13,not(F130="")),1,0)</f>
        <v>0</v>
      </c>
      <c r="E130" s="1" t="str">
        <f>Input!E130</f>
        <v/>
      </c>
      <c r="F130" s="1" t="str">
        <f>Input!F130</f>
        <v/>
      </c>
      <c r="G130" s="1">
        <f>if(or(G$3="Multiple Choice",G$3="Reading"), if(left(Input!G130,1)=Input!G$4,1,0),if(G$3="Vocab", if(Input!G130=Input!G$4,1,0),Input!G130))</f>
        <v>0</v>
      </c>
      <c r="H130" s="1">
        <f>if(or(H$3="Multiple Choice",H$3="Reading"), if(left(Input!H130,1)=Input!H$4,1,0),if(H$3="Vocab", if(Input!H130=Input!H$4,1,0),Input!H130))</f>
        <v>0</v>
      </c>
      <c r="I130" s="1" t="str">
        <f>if(or(I$3="Multiple Choice",I$3="Reading"), if(left(Input!I130,1)=Input!I$4,1,0),if(I$3="Vocab", if(Input!I130=Input!I$4,1,0),Input!I130))</f>
        <v/>
      </c>
      <c r="J130" s="1">
        <f>if(or(J$3="Multiple Choice",J$3="Reading"), if(left(Input!J130,1)=Input!J$4,1,0),if(J$3="Vocab", if(Input!J130=Input!J$4,1,0),Input!J130))</f>
        <v>0</v>
      </c>
      <c r="K130" s="1" t="str">
        <f>if(or(K$3="Multiple Choice",K$3="Reading"), if(left(Input!K130,1)=Input!K$4,1,0),if(K$3="Vocab", if(Input!K130=Input!K$4,1,0),Input!K130))</f>
        <v/>
      </c>
      <c r="L130" s="1" t="str">
        <f>if(or(L$3="Multiple Choice",L$3="Reading"), if(left(Input!L130,1)=Input!L$4,1,0),if(L$3="Vocab", if(Input!L130=Input!L$4,1,0),Input!L130))</f>
        <v/>
      </c>
      <c r="M130" s="1" t="str">
        <f>if(or(M$3="Multiple Choice",M$3="Reading"), if(left(Input!M130,1)=Input!M$4,1,0),if(M$3="Vocab", if(Input!M130=Input!M$4,1,0),Input!M130))</f>
        <v/>
      </c>
      <c r="N130" s="1" t="str">
        <f>if(or(N$3="Multiple Choice",N$3="Reading"), if(left(Input!N130,1)=Input!N$4,1,0),if(N$3="Vocab", if(Input!N130=Input!N$4,1,0),Input!N130))</f>
        <v/>
      </c>
      <c r="O130" s="1" t="str">
        <f>if(or(O$3="Multiple Choice",O$3="Reading"), if(left(Input!O130,1)=Input!O$4,1,0),if(O$3="Vocab", if(Input!O130=Input!O$4,1,0),Input!O130))</f>
        <v/>
      </c>
      <c r="P130" s="1" t="str">
        <f>if(or(P$3="Multiple Choice",P$3="Reading"), if(left(Input!P130,1)=Input!P$4,1,0),if(P$3="Vocab", if(Input!P130=Input!P$4,1,0),Input!P130))</f>
        <v/>
      </c>
      <c r="Q130" s="1" t="str">
        <f>if(or(Q$3="Multiple Choice",Q$3="Reading"), if(left(Input!Q130,1)=Input!Q$4,1,0),if(Q$3="Vocab", if(Input!Q130=Input!Q$4,1,0),Input!Q130))</f>
        <v/>
      </c>
      <c r="R130" s="1" t="str">
        <f>if(or(R$3="Multiple Choice",R$3="Reading"), if(left(Input!R130,1)=Input!R$4,1,0),if(R$3="Vocab", if(Input!R130=Input!R$4,1,0),Input!R130))</f>
        <v/>
      </c>
      <c r="S130" s="1" t="str">
        <f>if(or(S$3="Multiple Choice",S$3="Reading"), if(left(Input!S130,1)=Input!S$4,1,0),if(S$3="Vocab", if(Input!S130=Input!S$4,1,0),Input!S130))</f>
        <v/>
      </c>
      <c r="T130" s="1" t="str">
        <f>if(or(T$3="Multiple Choice",T$3="Reading"), if(left(Input!T130,1)=Input!T$4,1,0),if(T$3="Vocab", if(Input!T130=Input!T$4,1,0),Input!T130))</f>
        <v/>
      </c>
      <c r="U130" s="1" t="str">
        <f>if(or(U$3="Multiple Choice",U$3="Reading"), if(left(Input!U130,1)=Input!U$4,1,0),if(U$3="Vocab", if(Input!U130=Input!U$4,1,0),Input!U130))</f>
        <v/>
      </c>
      <c r="V130" s="1" t="str">
        <f>if(or(V$3="Multiple Choice",V$3="Reading"), if(left(Input!V130,1)=Input!V$4,1,0),if(V$3="Vocab", if(Input!V130=Input!V$4,1,0),Input!V130))</f>
        <v/>
      </c>
      <c r="W130" s="1" t="str">
        <f>if(or(W$3="Multiple Choice",W$3="Reading"), if(left(Input!W130,1)=Input!W$4,1,0),if(W$3="Vocab", if(Input!W130=Input!W$4,1,0),Input!W130))</f>
        <v/>
      </c>
      <c r="X130" s="1" t="str">
        <f>if(or(X$3="Multiple Choice",X$3="Reading"), if(left(Input!X130,1)=Input!X$4,1,0),if(X$3="Vocab", if(Input!X130=Input!X$4,1,0),Input!X130))</f>
        <v/>
      </c>
      <c r="Y130" s="1" t="str">
        <f>if(or(Y$3="Multiple Choice",Y$3="Reading"), if(left(Input!Y130,1)=Input!Y$4,1,0),if(Y$3="Vocab", if(Input!Y130=Input!Y$4,1,0),Input!Y130))</f>
        <v/>
      </c>
      <c r="Z130" s="1" t="str">
        <f>if(or(Z$3="Multiple Choice",Z$3="Reading"), if(left(Input!Z130,1)=Input!Z$4,1,0),if(Z$3="Vocab", if(Input!Z130=Input!Z$4,1,0),Input!Z130))</f>
        <v/>
      </c>
    </row>
    <row r="131">
      <c r="D131" s="1">
        <f>if(and(E131&gt;=Input!$C$11,E131&lt;=Input!$C$13,not(F131="")),1,0)</f>
        <v>0</v>
      </c>
      <c r="E131" s="1" t="str">
        <f>Input!E131</f>
        <v/>
      </c>
      <c r="F131" s="1" t="str">
        <f>Input!F131</f>
        <v/>
      </c>
      <c r="G131" s="1">
        <f>if(or(G$3="Multiple Choice",G$3="Reading"), if(left(Input!G131,1)=Input!G$4,1,0),if(G$3="Vocab", if(Input!G131=Input!G$4,1,0),Input!G131))</f>
        <v>0</v>
      </c>
      <c r="H131" s="1">
        <f>if(or(H$3="Multiple Choice",H$3="Reading"), if(left(Input!H131,1)=Input!H$4,1,0),if(H$3="Vocab", if(Input!H131=Input!H$4,1,0),Input!H131))</f>
        <v>0</v>
      </c>
      <c r="I131" s="1" t="str">
        <f>if(or(I$3="Multiple Choice",I$3="Reading"), if(left(Input!I131,1)=Input!I$4,1,0),if(I$3="Vocab", if(Input!I131=Input!I$4,1,0),Input!I131))</f>
        <v/>
      </c>
      <c r="J131" s="1">
        <f>if(or(J$3="Multiple Choice",J$3="Reading"), if(left(Input!J131,1)=Input!J$4,1,0),if(J$3="Vocab", if(Input!J131=Input!J$4,1,0),Input!J131))</f>
        <v>0</v>
      </c>
      <c r="K131" s="1" t="str">
        <f>if(or(K$3="Multiple Choice",K$3="Reading"), if(left(Input!K131,1)=Input!K$4,1,0),if(K$3="Vocab", if(Input!K131=Input!K$4,1,0),Input!K131))</f>
        <v/>
      </c>
      <c r="L131" s="1" t="str">
        <f>if(or(L$3="Multiple Choice",L$3="Reading"), if(left(Input!L131,1)=Input!L$4,1,0),if(L$3="Vocab", if(Input!L131=Input!L$4,1,0),Input!L131))</f>
        <v/>
      </c>
      <c r="M131" s="1" t="str">
        <f>if(or(M$3="Multiple Choice",M$3="Reading"), if(left(Input!M131,1)=Input!M$4,1,0),if(M$3="Vocab", if(Input!M131=Input!M$4,1,0),Input!M131))</f>
        <v/>
      </c>
      <c r="N131" s="1" t="str">
        <f>if(or(N$3="Multiple Choice",N$3="Reading"), if(left(Input!N131,1)=Input!N$4,1,0),if(N$3="Vocab", if(Input!N131=Input!N$4,1,0),Input!N131))</f>
        <v/>
      </c>
      <c r="O131" s="1" t="str">
        <f>if(or(O$3="Multiple Choice",O$3="Reading"), if(left(Input!O131,1)=Input!O$4,1,0),if(O$3="Vocab", if(Input!O131=Input!O$4,1,0),Input!O131))</f>
        <v/>
      </c>
      <c r="P131" s="1" t="str">
        <f>if(or(P$3="Multiple Choice",P$3="Reading"), if(left(Input!P131,1)=Input!P$4,1,0),if(P$3="Vocab", if(Input!P131=Input!P$4,1,0),Input!P131))</f>
        <v/>
      </c>
      <c r="Q131" s="1" t="str">
        <f>if(or(Q$3="Multiple Choice",Q$3="Reading"), if(left(Input!Q131,1)=Input!Q$4,1,0),if(Q$3="Vocab", if(Input!Q131=Input!Q$4,1,0),Input!Q131))</f>
        <v/>
      </c>
      <c r="R131" s="1" t="str">
        <f>if(or(R$3="Multiple Choice",R$3="Reading"), if(left(Input!R131,1)=Input!R$4,1,0),if(R$3="Vocab", if(Input!R131=Input!R$4,1,0),Input!R131))</f>
        <v/>
      </c>
      <c r="S131" s="1" t="str">
        <f>if(or(S$3="Multiple Choice",S$3="Reading"), if(left(Input!S131,1)=Input!S$4,1,0),if(S$3="Vocab", if(Input!S131=Input!S$4,1,0),Input!S131))</f>
        <v/>
      </c>
      <c r="T131" s="1" t="str">
        <f>if(or(T$3="Multiple Choice",T$3="Reading"), if(left(Input!T131,1)=Input!T$4,1,0),if(T$3="Vocab", if(Input!T131=Input!T$4,1,0),Input!T131))</f>
        <v/>
      </c>
      <c r="U131" s="1" t="str">
        <f>if(or(U$3="Multiple Choice",U$3="Reading"), if(left(Input!U131,1)=Input!U$4,1,0),if(U$3="Vocab", if(Input!U131=Input!U$4,1,0),Input!U131))</f>
        <v/>
      </c>
      <c r="V131" s="1" t="str">
        <f>if(or(V$3="Multiple Choice",V$3="Reading"), if(left(Input!V131,1)=Input!V$4,1,0),if(V$3="Vocab", if(Input!V131=Input!V$4,1,0),Input!V131))</f>
        <v/>
      </c>
      <c r="W131" s="1" t="str">
        <f>if(or(W$3="Multiple Choice",W$3="Reading"), if(left(Input!W131,1)=Input!W$4,1,0),if(W$3="Vocab", if(Input!W131=Input!W$4,1,0),Input!W131))</f>
        <v/>
      </c>
      <c r="X131" s="1" t="str">
        <f>if(or(X$3="Multiple Choice",X$3="Reading"), if(left(Input!X131,1)=Input!X$4,1,0),if(X$3="Vocab", if(Input!X131=Input!X$4,1,0),Input!X131))</f>
        <v/>
      </c>
      <c r="Y131" s="1" t="str">
        <f>if(or(Y$3="Multiple Choice",Y$3="Reading"), if(left(Input!Y131,1)=Input!Y$4,1,0),if(Y$3="Vocab", if(Input!Y131=Input!Y$4,1,0),Input!Y131))</f>
        <v/>
      </c>
      <c r="Z131" s="1" t="str">
        <f>if(or(Z$3="Multiple Choice",Z$3="Reading"), if(left(Input!Z131,1)=Input!Z$4,1,0),if(Z$3="Vocab", if(Input!Z131=Input!Z$4,1,0),Input!Z131))</f>
        <v/>
      </c>
    </row>
    <row r="132">
      <c r="D132" s="1">
        <f>if(and(E132&gt;=Input!$C$11,E132&lt;=Input!$C$13,not(F132="")),1,0)</f>
        <v>0</v>
      </c>
      <c r="E132" s="1" t="str">
        <f>Input!E132</f>
        <v/>
      </c>
      <c r="F132" s="1" t="str">
        <f>Input!F132</f>
        <v/>
      </c>
      <c r="G132" s="1">
        <f>if(or(G$3="Multiple Choice",G$3="Reading"), if(left(Input!G132,1)=Input!G$4,1,0),if(G$3="Vocab", if(Input!G132=Input!G$4,1,0),Input!G132))</f>
        <v>0</v>
      </c>
      <c r="H132" s="1">
        <f>if(or(H$3="Multiple Choice",H$3="Reading"), if(left(Input!H132,1)=Input!H$4,1,0),if(H$3="Vocab", if(Input!H132=Input!H$4,1,0),Input!H132))</f>
        <v>0</v>
      </c>
      <c r="I132" s="1" t="str">
        <f>if(or(I$3="Multiple Choice",I$3="Reading"), if(left(Input!I132,1)=Input!I$4,1,0),if(I$3="Vocab", if(Input!I132=Input!I$4,1,0),Input!I132))</f>
        <v/>
      </c>
      <c r="J132" s="1">
        <f>if(or(J$3="Multiple Choice",J$3="Reading"), if(left(Input!J132,1)=Input!J$4,1,0),if(J$3="Vocab", if(Input!J132=Input!J$4,1,0),Input!J132))</f>
        <v>0</v>
      </c>
      <c r="K132" s="1" t="str">
        <f>if(or(K$3="Multiple Choice",K$3="Reading"), if(left(Input!K132,1)=Input!K$4,1,0),if(K$3="Vocab", if(Input!K132=Input!K$4,1,0),Input!K132))</f>
        <v/>
      </c>
      <c r="L132" s="1" t="str">
        <f>if(or(L$3="Multiple Choice",L$3="Reading"), if(left(Input!L132,1)=Input!L$4,1,0),if(L$3="Vocab", if(Input!L132=Input!L$4,1,0),Input!L132))</f>
        <v/>
      </c>
      <c r="M132" s="1" t="str">
        <f>if(or(M$3="Multiple Choice",M$3="Reading"), if(left(Input!M132,1)=Input!M$4,1,0),if(M$3="Vocab", if(Input!M132=Input!M$4,1,0),Input!M132))</f>
        <v/>
      </c>
      <c r="N132" s="1" t="str">
        <f>if(or(N$3="Multiple Choice",N$3="Reading"), if(left(Input!N132,1)=Input!N$4,1,0),if(N$3="Vocab", if(Input!N132=Input!N$4,1,0),Input!N132))</f>
        <v/>
      </c>
      <c r="O132" s="1" t="str">
        <f>if(or(O$3="Multiple Choice",O$3="Reading"), if(left(Input!O132,1)=Input!O$4,1,0),if(O$3="Vocab", if(Input!O132=Input!O$4,1,0),Input!O132))</f>
        <v/>
      </c>
      <c r="P132" s="1" t="str">
        <f>if(or(P$3="Multiple Choice",P$3="Reading"), if(left(Input!P132,1)=Input!P$4,1,0),if(P$3="Vocab", if(Input!P132=Input!P$4,1,0),Input!P132))</f>
        <v/>
      </c>
      <c r="Q132" s="1" t="str">
        <f>if(or(Q$3="Multiple Choice",Q$3="Reading"), if(left(Input!Q132,1)=Input!Q$4,1,0),if(Q$3="Vocab", if(Input!Q132=Input!Q$4,1,0),Input!Q132))</f>
        <v/>
      </c>
      <c r="R132" s="1" t="str">
        <f>if(or(R$3="Multiple Choice",R$3="Reading"), if(left(Input!R132,1)=Input!R$4,1,0),if(R$3="Vocab", if(Input!R132=Input!R$4,1,0),Input!R132))</f>
        <v/>
      </c>
      <c r="S132" s="1" t="str">
        <f>if(or(S$3="Multiple Choice",S$3="Reading"), if(left(Input!S132,1)=Input!S$4,1,0),if(S$3="Vocab", if(Input!S132=Input!S$4,1,0),Input!S132))</f>
        <v/>
      </c>
      <c r="T132" s="1" t="str">
        <f>if(or(T$3="Multiple Choice",T$3="Reading"), if(left(Input!T132,1)=Input!T$4,1,0),if(T$3="Vocab", if(Input!T132=Input!T$4,1,0),Input!T132))</f>
        <v/>
      </c>
      <c r="U132" s="1" t="str">
        <f>if(or(U$3="Multiple Choice",U$3="Reading"), if(left(Input!U132,1)=Input!U$4,1,0),if(U$3="Vocab", if(Input!U132=Input!U$4,1,0),Input!U132))</f>
        <v/>
      </c>
      <c r="V132" s="1" t="str">
        <f>if(or(V$3="Multiple Choice",V$3="Reading"), if(left(Input!V132,1)=Input!V$4,1,0),if(V$3="Vocab", if(Input!V132=Input!V$4,1,0),Input!V132))</f>
        <v/>
      </c>
      <c r="W132" s="1" t="str">
        <f>if(or(W$3="Multiple Choice",W$3="Reading"), if(left(Input!W132,1)=Input!W$4,1,0),if(W$3="Vocab", if(Input!W132=Input!W$4,1,0),Input!W132))</f>
        <v/>
      </c>
      <c r="X132" s="1" t="str">
        <f>if(or(X$3="Multiple Choice",X$3="Reading"), if(left(Input!X132,1)=Input!X$4,1,0),if(X$3="Vocab", if(Input!X132=Input!X$4,1,0),Input!X132))</f>
        <v/>
      </c>
      <c r="Y132" s="1" t="str">
        <f>if(or(Y$3="Multiple Choice",Y$3="Reading"), if(left(Input!Y132,1)=Input!Y$4,1,0),if(Y$3="Vocab", if(Input!Y132=Input!Y$4,1,0),Input!Y132))</f>
        <v/>
      </c>
      <c r="Z132" s="1" t="str">
        <f>if(or(Z$3="Multiple Choice",Z$3="Reading"), if(left(Input!Z132,1)=Input!Z$4,1,0),if(Z$3="Vocab", if(Input!Z132=Input!Z$4,1,0),Input!Z132))</f>
        <v/>
      </c>
    </row>
    <row r="133">
      <c r="D133" s="1">
        <f>if(and(E133&gt;=Input!$C$11,E133&lt;=Input!$C$13,not(F133="")),1,0)</f>
        <v>0</v>
      </c>
      <c r="E133" s="1" t="str">
        <f>Input!E133</f>
        <v/>
      </c>
      <c r="F133" s="1" t="str">
        <f>Input!F133</f>
        <v/>
      </c>
      <c r="G133" s="1">
        <f>if(or(G$3="Multiple Choice",G$3="Reading"), if(left(Input!G133,1)=Input!G$4,1,0),if(G$3="Vocab", if(Input!G133=Input!G$4,1,0),Input!G133))</f>
        <v>0</v>
      </c>
      <c r="H133" s="1">
        <f>if(or(H$3="Multiple Choice",H$3="Reading"), if(left(Input!H133,1)=Input!H$4,1,0),if(H$3="Vocab", if(Input!H133=Input!H$4,1,0),Input!H133))</f>
        <v>0</v>
      </c>
      <c r="I133" s="1" t="str">
        <f>if(or(I$3="Multiple Choice",I$3="Reading"), if(left(Input!I133,1)=Input!I$4,1,0),if(I$3="Vocab", if(Input!I133=Input!I$4,1,0),Input!I133))</f>
        <v/>
      </c>
      <c r="J133" s="1">
        <f>if(or(J$3="Multiple Choice",J$3="Reading"), if(left(Input!J133,1)=Input!J$4,1,0),if(J$3="Vocab", if(Input!J133=Input!J$4,1,0),Input!J133))</f>
        <v>0</v>
      </c>
      <c r="K133" s="1" t="str">
        <f>if(or(K$3="Multiple Choice",K$3="Reading"), if(left(Input!K133,1)=Input!K$4,1,0),if(K$3="Vocab", if(Input!K133=Input!K$4,1,0),Input!K133))</f>
        <v/>
      </c>
      <c r="L133" s="1" t="str">
        <f>if(or(L$3="Multiple Choice",L$3="Reading"), if(left(Input!L133,1)=Input!L$4,1,0),if(L$3="Vocab", if(Input!L133=Input!L$4,1,0),Input!L133))</f>
        <v/>
      </c>
      <c r="M133" s="1" t="str">
        <f>if(or(M$3="Multiple Choice",M$3="Reading"), if(left(Input!M133,1)=Input!M$4,1,0),if(M$3="Vocab", if(Input!M133=Input!M$4,1,0),Input!M133))</f>
        <v/>
      </c>
      <c r="N133" s="1" t="str">
        <f>if(or(N$3="Multiple Choice",N$3="Reading"), if(left(Input!N133,1)=Input!N$4,1,0),if(N$3="Vocab", if(Input!N133=Input!N$4,1,0),Input!N133))</f>
        <v/>
      </c>
      <c r="O133" s="1" t="str">
        <f>if(or(O$3="Multiple Choice",O$3="Reading"), if(left(Input!O133,1)=Input!O$4,1,0),if(O$3="Vocab", if(Input!O133=Input!O$4,1,0),Input!O133))</f>
        <v/>
      </c>
      <c r="P133" s="1" t="str">
        <f>if(or(P$3="Multiple Choice",P$3="Reading"), if(left(Input!P133,1)=Input!P$4,1,0),if(P$3="Vocab", if(Input!P133=Input!P$4,1,0),Input!P133))</f>
        <v/>
      </c>
      <c r="Q133" s="1" t="str">
        <f>if(or(Q$3="Multiple Choice",Q$3="Reading"), if(left(Input!Q133,1)=Input!Q$4,1,0),if(Q$3="Vocab", if(Input!Q133=Input!Q$4,1,0),Input!Q133))</f>
        <v/>
      </c>
      <c r="R133" s="1" t="str">
        <f>if(or(R$3="Multiple Choice",R$3="Reading"), if(left(Input!R133,1)=Input!R$4,1,0),if(R$3="Vocab", if(Input!R133=Input!R$4,1,0),Input!R133))</f>
        <v/>
      </c>
      <c r="S133" s="1" t="str">
        <f>if(or(S$3="Multiple Choice",S$3="Reading"), if(left(Input!S133,1)=Input!S$4,1,0),if(S$3="Vocab", if(Input!S133=Input!S$4,1,0),Input!S133))</f>
        <v/>
      </c>
      <c r="T133" s="1" t="str">
        <f>if(or(T$3="Multiple Choice",T$3="Reading"), if(left(Input!T133,1)=Input!T$4,1,0),if(T$3="Vocab", if(Input!T133=Input!T$4,1,0),Input!T133))</f>
        <v/>
      </c>
      <c r="U133" s="1" t="str">
        <f>if(or(U$3="Multiple Choice",U$3="Reading"), if(left(Input!U133,1)=Input!U$4,1,0),if(U$3="Vocab", if(Input!U133=Input!U$4,1,0),Input!U133))</f>
        <v/>
      </c>
      <c r="V133" s="1" t="str">
        <f>if(or(V$3="Multiple Choice",V$3="Reading"), if(left(Input!V133,1)=Input!V$4,1,0),if(V$3="Vocab", if(Input!V133=Input!V$4,1,0),Input!V133))</f>
        <v/>
      </c>
      <c r="W133" s="1" t="str">
        <f>if(or(W$3="Multiple Choice",W$3="Reading"), if(left(Input!W133,1)=Input!W$4,1,0),if(W$3="Vocab", if(Input!W133=Input!W$4,1,0),Input!W133))</f>
        <v/>
      </c>
      <c r="X133" s="1" t="str">
        <f>if(or(X$3="Multiple Choice",X$3="Reading"), if(left(Input!X133,1)=Input!X$4,1,0),if(X$3="Vocab", if(Input!X133=Input!X$4,1,0),Input!X133))</f>
        <v/>
      </c>
      <c r="Y133" s="1" t="str">
        <f>if(or(Y$3="Multiple Choice",Y$3="Reading"), if(left(Input!Y133,1)=Input!Y$4,1,0),if(Y$3="Vocab", if(Input!Y133=Input!Y$4,1,0),Input!Y133))</f>
        <v/>
      </c>
      <c r="Z133" s="1" t="str">
        <f>if(or(Z$3="Multiple Choice",Z$3="Reading"), if(left(Input!Z133,1)=Input!Z$4,1,0),if(Z$3="Vocab", if(Input!Z133=Input!Z$4,1,0),Input!Z133))</f>
        <v/>
      </c>
    </row>
    <row r="134">
      <c r="D134" s="1">
        <f>if(and(E134&gt;=Input!$C$11,E134&lt;=Input!$C$13,not(F134="")),1,0)</f>
        <v>0</v>
      </c>
      <c r="E134" s="1" t="str">
        <f>Input!E134</f>
        <v/>
      </c>
      <c r="F134" s="1" t="str">
        <f>Input!F134</f>
        <v/>
      </c>
      <c r="G134" s="1">
        <f>if(or(G$3="Multiple Choice",G$3="Reading"), if(left(Input!G134,1)=Input!G$4,1,0),if(G$3="Vocab", if(Input!G134=Input!G$4,1,0),Input!G134))</f>
        <v>0</v>
      </c>
      <c r="H134" s="1">
        <f>if(or(H$3="Multiple Choice",H$3="Reading"), if(left(Input!H134,1)=Input!H$4,1,0),if(H$3="Vocab", if(Input!H134=Input!H$4,1,0),Input!H134))</f>
        <v>0</v>
      </c>
      <c r="I134" s="1" t="str">
        <f>if(or(I$3="Multiple Choice",I$3="Reading"), if(left(Input!I134,1)=Input!I$4,1,0),if(I$3="Vocab", if(Input!I134=Input!I$4,1,0),Input!I134))</f>
        <v/>
      </c>
      <c r="J134" s="1">
        <f>if(or(J$3="Multiple Choice",J$3="Reading"), if(left(Input!J134,1)=Input!J$4,1,0),if(J$3="Vocab", if(Input!J134=Input!J$4,1,0),Input!J134))</f>
        <v>0</v>
      </c>
      <c r="K134" s="1" t="str">
        <f>if(or(K$3="Multiple Choice",K$3="Reading"), if(left(Input!K134,1)=Input!K$4,1,0),if(K$3="Vocab", if(Input!K134=Input!K$4,1,0),Input!K134))</f>
        <v/>
      </c>
      <c r="L134" s="1" t="str">
        <f>if(or(L$3="Multiple Choice",L$3="Reading"), if(left(Input!L134,1)=Input!L$4,1,0),if(L$3="Vocab", if(Input!L134=Input!L$4,1,0),Input!L134))</f>
        <v/>
      </c>
      <c r="M134" s="1" t="str">
        <f>if(or(M$3="Multiple Choice",M$3="Reading"), if(left(Input!M134,1)=Input!M$4,1,0),if(M$3="Vocab", if(Input!M134=Input!M$4,1,0),Input!M134))</f>
        <v/>
      </c>
      <c r="N134" s="1" t="str">
        <f>if(or(N$3="Multiple Choice",N$3="Reading"), if(left(Input!N134,1)=Input!N$4,1,0),if(N$3="Vocab", if(Input!N134=Input!N$4,1,0),Input!N134))</f>
        <v/>
      </c>
      <c r="O134" s="1" t="str">
        <f>if(or(O$3="Multiple Choice",O$3="Reading"), if(left(Input!O134,1)=Input!O$4,1,0),if(O$3="Vocab", if(Input!O134=Input!O$4,1,0),Input!O134))</f>
        <v/>
      </c>
      <c r="P134" s="1" t="str">
        <f>if(or(P$3="Multiple Choice",P$3="Reading"), if(left(Input!P134,1)=Input!P$4,1,0),if(P$3="Vocab", if(Input!P134=Input!P$4,1,0),Input!P134))</f>
        <v/>
      </c>
      <c r="Q134" s="1" t="str">
        <f>if(or(Q$3="Multiple Choice",Q$3="Reading"), if(left(Input!Q134,1)=Input!Q$4,1,0),if(Q$3="Vocab", if(Input!Q134=Input!Q$4,1,0),Input!Q134))</f>
        <v/>
      </c>
      <c r="R134" s="1" t="str">
        <f>if(or(R$3="Multiple Choice",R$3="Reading"), if(left(Input!R134,1)=Input!R$4,1,0),if(R$3="Vocab", if(Input!R134=Input!R$4,1,0),Input!R134))</f>
        <v/>
      </c>
      <c r="S134" s="1" t="str">
        <f>if(or(S$3="Multiple Choice",S$3="Reading"), if(left(Input!S134,1)=Input!S$4,1,0),if(S$3="Vocab", if(Input!S134=Input!S$4,1,0),Input!S134))</f>
        <v/>
      </c>
      <c r="T134" s="1" t="str">
        <f>if(or(T$3="Multiple Choice",T$3="Reading"), if(left(Input!T134,1)=Input!T$4,1,0),if(T$3="Vocab", if(Input!T134=Input!T$4,1,0),Input!T134))</f>
        <v/>
      </c>
      <c r="U134" s="1" t="str">
        <f>if(or(U$3="Multiple Choice",U$3="Reading"), if(left(Input!U134,1)=Input!U$4,1,0),if(U$3="Vocab", if(Input!U134=Input!U$4,1,0),Input!U134))</f>
        <v/>
      </c>
      <c r="V134" s="1" t="str">
        <f>if(or(V$3="Multiple Choice",V$3="Reading"), if(left(Input!V134,1)=Input!V$4,1,0),if(V$3="Vocab", if(Input!V134=Input!V$4,1,0),Input!V134))</f>
        <v/>
      </c>
      <c r="W134" s="1" t="str">
        <f>if(or(W$3="Multiple Choice",W$3="Reading"), if(left(Input!W134,1)=Input!W$4,1,0),if(W$3="Vocab", if(Input!W134=Input!W$4,1,0),Input!W134))</f>
        <v/>
      </c>
      <c r="X134" s="1" t="str">
        <f>if(or(X$3="Multiple Choice",X$3="Reading"), if(left(Input!X134,1)=Input!X$4,1,0),if(X$3="Vocab", if(Input!X134=Input!X$4,1,0),Input!X134))</f>
        <v/>
      </c>
      <c r="Y134" s="1" t="str">
        <f>if(or(Y$3="Multiple Choice",Y$3="Reading"), if(left(Input!Y134,1)=Input!Y$4,1,0),if(Y$3="Vocab", if(Input!Y134=Input!Y$4,1,0),Input!Y134))</f>
        <v/>
      </c>
      <c r="Z134" s="1" t="str">
        <f>if(or(Z$3="Multiple Choice",Z$3="Reading"), if(left(Input!Z134,1)=Input!Z$4,1,0),if(Z$3="Vocab", if(Input!Z134=Input!Z$4,1,0),Input!Z134))</f>
        <v/>
      </c>
    </row>
    <row r="135">
      <c r="D135" s="1">
        <f>if(and(E135&gt;=Input!$C$11,E135&lt;=Input!$C$13,not(F135="")),1,0)</f>
        <v>0</v>
      </c>
      <c r="E135" s="1" t="str">
        <f>Input!E135</f>
        <v/>
      </c>
      <c r="F135" s="1" t="str">
        <f>Input!F135</f>
        <v/>
      </c>
      <c r="G135" s="1">
        <f>if(or(G$3="Multiple Choice",G$3="Reading"), if(left(Input!G135,1)=Input!G$4,1,0),if(G$3="Vocab", if(Input!G135=Input!G$4,1,0),Input!G135))</f>
        <v>0</v>
      </c>
      <c r="H135" s="1">
        <f>if(or(H$3="Multiple Choice",H$3="Reading"), if(left(Input!H135,1)=Input!H$4,1,0),if(H$3="Vocab", if(Input!H135=Input!H$4,1,0),Input!H135))</f>
        <v>0</v>
      </c>
      <c r="I135" s="1" t="str">
        <f>if(or(I$3="Multiple Choice",I$3="Reading"), if(left(Input!I135,1)=Input!I$4,1,0),if(I$3="Vocab", if(Input!I135=Input!I$4,1,0),Input!I135))</f>
        <v/>
      </c>
      <c r="J135" s="1">
        <f>if(or(J$3="Multiple Choice",J$3="Reading"), if(left(Input!J135,1)=Input!J$4,1,0),if(J$3="Vocab", if(Input!J135=Input!J$4,1,0),Input!J135))</f>
        <v>0</v>
      </c>
      <c r="K135" s="1" t="str">
        <f>if(or(K$3="Multiple Choice",K$3="Reading"), if(left(Input!K135,1)=Input!K$4,1,0),if(K$3="Vocab", if(Input!K135=Input!K$4,1,0),Input!K135))</f>
        <v/>
      </c>
      <c r="L135" s="1" t="str">
        <f>if(or(L$3="Multiple Choice",L$3="Reading"), if(left(Input!L135,1)=Input!L$4,1,0),if(L$3="Vocab", if(Input!L135=Input!L$4,1,0),Input!L135))</f>
        <v/>
      </c>
      <c r="M135" s="1" t="str">
        <f>if(or(M$3="Multiple Choice",M$3="Reading"), if(left(Input!M135,1)=Input!M$4,1,0),if(M$3="Vocab", if(Input!M135=Input!M$4,1,0),Input!M135))</f>
        <v/>
      </c>
      <c r="N135" s="1" t="str">
        <f>if(or(N$3="Multiple Choice",N$3="Reading"), if(left(Input!N135,1)=Input!N$4,1,0),if(N$3="Vocab", if(Input!N135=Input!N$4,1,0),Input!N135))</f>
        <v/>
      </c>
      <c r="O135" s="1" t="str">
        <f>if(or(O$3="Multiple Choice",O$3="Reading"), if(left(Input!O135,1)=Input!O$4,1,0),if(O$3="Vocab", if(Input!O135=Input!O$4,1,0),Input!O135))</f>
        <v/>
      </c>
      <c r="P135" s="1" t="str">
        <f>if(or(P$3="Multiple Choice",P$3="Reading"), if(left(Input!P135,1)=Input!P$4,1,0),if(P$3="Vocab", if(Input!P135=Input!P$4,1,0),Input!P135))</f>
        <v/>
      </c>
      <c r="Q135" s="1" t="str">
        <f>if(or(Q$3="Multiple Choice",Q$3="Reading"), if(left(Input!Q135,1)=Input!Q$4,1,0),if(Q$3="Vocab", if(Input!Q135=Input!Q$4,1,0),Input!Q135))</f>
        <v/>
      </c>
      <c r="R135" s="1" t="str">
        <f>if(or(R$3="Multiple Choice",R$3="Reading"), if(left(Input!R135,1)=Input!R$4,1,0),if(R$3="Vocab", if(Input!R135=Input!R$4,1,0),Input!R135))</f>
        <v/>
      </c>
      <c r="S135" s="1" t="str">
        <f>if(or(S$3="Multiple Choice",S$3="Reading"), if(left(Input!S135,1)=Input!S$4,1,0),if(S$3="Vocab", if(Input!S135=Input!S$4,1,0),Input!S135))</f>
        <v/>
      </c>
      <c r="T135" s="1" t="str">
        <f>if(or(T$3="Multiple Choice",T$3="Reading"), if(left(Input!T135,1)=Input!T$4,1,0),if(T$3="Vocab", if(Input!T135=Input!T$4,1,0),Input!T135))</f>
        <v/>
      </c>
      <c r="U135" s="1" t="str">
        <f>if(or(U$3="Multiple Choice",U$3="Reading"), if(left(Input!U135,1)=Input!U$4,1,0),if(U$3="Vocab", if(Input!U135=Input!U$4,1,0),Input!U135))</f>
        <v/>
      </c>
      <c r="V135" s="1" t="str">
        <f>if(or(V$3="Multiple Choice",V$3="Reading"), if(left(Input!V135,1)=Input!V$4,1,0),if(V$3="Vocab", if(Input!V135=Input!V$4,1,0),Input!V135))</f>
        <v/>
      </c>
      <c r="W135" s="1" t="str">
        <f>if(or(W$3="Multiple Choice",W$3="Reading"), if(left(Input!W135,1)=Input!W$4,1,0),if(W$3="Vocab", if(Input!W135=Input!W$4,1,0),Input!W135))</f>
        <v/>
      </c>
      <c r="X135" s="1" t="str">
        <f>if(or(X$3="Multiple Choice",X$3="Reading"), if(left(Input!X135,1)=Input!X$4,1,0),if(X$3="Vocab", if(Input!X135=Input!X$4,1,0),Input!X135))</f>
        <v/>
      </c>
      <c r="Y135" s="1" t="str">
        <f>if(or(Y$3="Multiple Choice",Y$3="Reading"), if(left(Input!Y135,1)=Input!Y$4,1,0),if(Y$3="Vocab", if(Input!Y135=Input!Y$4,1,0),Input!Y135))</f>
        <v/>
      </c>
      <c r="Z135" s="1" t="str">
        <f>if(or(Z$3="Multiple Choice",Z$3="Reading"), if(left(Input!Z135,1)=Input!Z$4,1,0),if(Z$3="Vocab", if(Input!Z135=Input!Z$4,1,0),Input!Z135))</f>
        <v/>
      </c>
    </row>
    <row r="136">
      <c r="D136" s="1">
        <f>if(and(E136&gt;=Input!$C$11,E136&lt;=Input!$C$13,not(F136="")),1,0)</f>
        <v>0</v>
      </c>
      <c r="E136" s="1" t="str">
        <f>Input!E136</f>
        <v/>
      </c>
      <c r="F136" s="1" t="str">
        <f>Input!F136</f>
        <v/>
      </c>
      <c r="G136" s="1">
        <f>if(or(G$3="Multiple Choice",G$3="Reading"), if(left(Input!G136,1)=Input!G$4,1,0),if(G$3="Vocab", if(Input!G136=Input!G$4,1,0),Input!G136))</f>
        <v>0</v>
      </c>
      <c r="H136" s="1">
        <f>if(or(H$3="Multiple Choice",H$3="Reading"), if(left(Input!H136,1)=Input!H$4,1,0),if(H$3="Vocab", if(Input!H136=Input!H$4,1,0),Input!H136))</f>
        <v>0</v>
      </c>
      <c r="I136" s="1" t="str">
        <f>if(or(I$3="Multiple Choice",I$3="Reading"), if(left(Input!I136,1)=Input!I$4,1,0),if(I$3="Vocab", if(Input!I136=Input!I$4,1,0),Input!I136))</f>
        <v/>
      </c>
      <c r="J136" s="1">
        <f>if(or(J$3="Multiple Choice",J$3="Reading"), if(left(Input!J136,1)=Input!J$4,1,0),if(J$3="Vocab", if(Input!J136=Input!J$4,1,0),Input!J136))</f>
        <v>0</v>
      </c>
      <c r="K136" s="1" t="str">
        <f>if(or(K$3="Multiple Choice",K$3="Reading"), if(left(Input!K136,1)=Input!K$4,1,0),if(K$3="Vocab", if(Input!K136=Input!K$4,1,0),Input!K136))</f>
        <v/>
      </c>
      <c r="L136" s="1" t="str">
        <f>if(or(L$3="Multiple Choice",L$3="Reading"), if(left(Input!L136,1)=Input!L$4,1,0),if(L$3="Vocab", if(Input!L136=Input!L$4,1,0),Input!L136))</f>
        <v/>
      </c>
      <c r="M136" s="1" t="str">
        <f>if(or(M$3="Multiple Choice",M$3="Reading"), if(left(Input!M136,1)=Input!M$4,1,0),if(M$3="Vocab", if(Input!M136=Input!M$4,1,0),Input!M136))</f>
        <v/>
      </c>
      <c r="N136" s="1" t="str">
        <f>if(or(N$3="Multiple Choice",N$3="Reading"), if(left(Input!N136,1)=Input!N$4,1,0),if(N$3="Vocab", if(Input!N136=Input!N$4,1,0),Input!N136))</f>
        <v/>
      </c>
      <c r="O136" s="1" t="str">
        <f>if(or(O$3="Multiple Choice",O$3="Reading"), if(left(Input!O136,1)=Input!O$4,1,0),if(O$3="Vocab", if(Input!O136=Input!O$4,1,0),Input!O136))</f>
        <v/>
      </c>
      <c r="P136" s="1" t="str">
        <f>if(or(P$3="Multiple Choice",P$3="Reading"), if(left(Input!P136,1)=Input!P$4,1,0),if(P$3="Vocab", if(Input!P136=Input!P$4,1,0),Input!P136))</f>
        <v/>
      </c>
      <c r="Q136" s="1" t="str">
        <f>if(or(Q$3="Multiple Choice",Q$3="Reading"), if(left(Input!Q136,1)=Input!Q$4,1,0),if(Q$3="Vocab", if(Input!Q136=Input!Q$4,1,0),Input!Q136))</f>
        <v/>
      </c>
      <c r="R136" s="1" t="str">
        <f>if(or(R$3="Multiple Choice",R$3="Reading"), if(left(Input!R136,1)=Input!R$4,1,0),if(R$3="Vocab", if(Input!R136=Input!R$4,1,0),Input!R136))</f>
        <v/>
      </c>
      <c r="S136" s="1" t="str">
        <f>if(or(S$3="Multiple Choice",S$3="Reading"), if(left(Input!S136,1)=Input!S$4,1,0),if(S$3="Vocab", if(Input!S136=Input!S$4,1,0),Input!S136))</f>
        <v/>
      </c>
      <c r="T136" s="1" t="str">
        <f>if(or(T$3="Multiple Choice",T$3="Reading"), if(left(Input!T136,1)=Input!T$4,1,0),if(T$3="Vocab", if(Input!T136=Input!T$4,1,0),Input!T136))</f>
        <v/>
      </c>
      <c r="U136" s="1" t="str">
        <f>if(or(U$3="Multiple Choice",U$3="Reading"), if(left(Input!U136,1)=Input!U$4,1,0),if(U$3="Vocab", if(Input!U136=Input!U$4,1,0),Input!U136))</f>
        <v/>
      </c>
      <c r="V136" s="1" t="str">
        <f>if(or(V$3="Multiple Choice",V$3="Reading"), if(left(Input!V136,1)=Input!V$4,1,0),if(V$3="Vocab", if(Input!V136=Input!V$4,1,0),Input!V136))</f>
        <v/>
      </c>
      <c r="W136" s="1" t="str">
        <f>if(or(W$3="Multiple Choice",W$3="Reading"), if(left(Input!W136,1)=Input!W$4,1,0),if(W$3="Vocab", if(Input!W136=Input!W$4,1,0),Input!W136))</f>
        <v/>
      </c>
      <c r="X136" s="1" t="str">
        <f>if(or(X$3="Multiple Choice",X$3="Reading"), if(left(Input!X136,1)=Input!X$4,1,0),if(X$3="Vocab", if(Input!X136=Input!X$4,1,0),Input!X136))</f>
        <v/>
      </c>
      <c r="Y136" s="1" t="str">
        <f>if(or(Y$3="Multiple Choice",Y$3="Reading"), if(left(Input!Y136,1)=Input!Y$4,1,0),if(Y$3="Vocab", if(Input!Y136=Input!Y$4,1,0),Input!Y136))</f>
        <v/>
      </c>
      <c r="Z136" s="1" t="str">
        <f>if(or(Z$3="Multiple Choice",Z$3="Reading"), if(left(Input!Z136,1)=Input!Z$4,1,0),if(Z$3="Vocab", if(Input!Z136=Input!Z$4,1,0),Input!Z136))</f>
        <v/>
      </c>
    </row>
    <row r="137">
      <c r="D137" s="1">
        <f>if(and(E137&gt;=Input!$C$11,E137&lt;=Input!$C$13,not(F137="")),1,0)</f>
        <v>0</v>
      </c>
      <c r="E137" s="1" t="str">
        <f>Input!E137</f>
        <v/>
      </c>
      <c r="F137" s="1" t="str">
        <f>Input!F137</f>
        <v/>
      </c>
      <c r="G137" s="1">
        <f>if(or(G$3="Multiple Choice",G$3="Reading"), if(left(Input!G137,1)=Input!G$4,1,0),if(G$3="Vocab", if(Input!G137=Input!G$4,1,0),Input!G137))</f>
        <v>0</v>
      </c>
      <c r="H137" s="1">
        <f>if(or(H$3="Multiple Choice",H$3="Reading"), if(left(Input!H137,1)=Input!H$4,1,0),if(H$3="Vocab", if(Input!H137=Input!H$4,1,0),Input!H137))</f>
        <v>0</v>
      </c>
      <c r="I137" s="1" t="str">
        <f>if(or(I$3="Multiple Choice",I$3="Reading"), if(left(Input!I137,1)=Input!I$4,1,0),if(I$3="Vocab", if(Input!I137=Input!I$4,1,0),Input!I137))</f>
        <v/>
      </c>
      <c r="J137" s="1">
        <f>if(or(J$3="Multiple Choice",J$3="Reading"), if(left(Input!J137,1)=Input!J$4,1,0),if(J$3="Vocab", if(Input!J137=Input!J$4,1,0),Input!J137))</f>
        <v>0</v>
      </c>
      <c r="K137" s="1" t="str">
        <f>if(or(K$3="Multiple Choice",K$3="Reading"), if(left(Input!K137,1)=Input!K$4,1,0),if(K$3="Vocab", if(Input!K137=Input!K$4,1,0),Input!K137))</f>
        <v/>
      </c>
      <c r="L137" s="1" t="str">
        <f>if(or(L$3="Multiple Choice",L$3="Reading"), if(left(Input!L137,1)=Input!L$4,1,0),if(L$3="Vocab", if(Input!L137=Input!L$4,1,0),Input!L137))</f>
        <v/>
      </c>
      <c r="M137" s="1" t="str">
        <f>if(or(M$3="Multiple Choice",M$3="Reading"), if(left(Input!M137,1)=Input!M$4,1,0),if(M$3="Vocab", if(Input!M137=Input!M$4,1,0),Input!M137))</f>
        <v/>
      </c>
      <c r="N137" s="1" t="str">
        <f>if(or(N$3="Multiple Choice",N$3="Reading"), if(left(Input!N137,1)=Input!N$4,1,0),if(N$3="Vocab", if(Input!N137=Input!N$4,1,0),Input!N137))</f>
        <v/>
      </c>
      <c r="O137" s="1" t="str">
        <f>if(or(O$3="Multiple Choice",O$3="Reading"), if(left(Input!O137,1)=Input!O$4,1,0),if(O$3="Vocab", if(Input!O137=Input!O$4,1,0),Input!O137))</f>
        <v/>
      </c>
      <c r="P137" s="1" t="str">
        <f>if(or(P$3="Multiple Choice",P$3="Reading"), if(left(Input!P137,1)=Input!P$4,1,0),if(P$3="Vocab", if(Input!P137=Input!P$4,1,0),Input!P137))</f>
        <v/>
      </c>
      <c r="Q137" s="1" t="str">
        <f>if(or(Q$3="Multiple Choice",Q$3="Reading"), if(left(Input!Q137,1)=Input!Q$4,1,0),if(Q$3="Vocab", if(Input!Q137=Input!Q$4,1,0),Input!Q137))</f>
        <v/>
      </c>
      <c r="R137" s="1" t="str">
        <f>if(or(R$3="Multiple Choice",R$3="Reading"), if(left(Input!R137,1)=Input!R$4,1,0),if(R$3="Vocab", if(Input!R137=Input!R$4,1,0),Input!R137))</f>
        <v/>
      </c>
      <c r="S137" s="1" t="str">
        <f>if(or(S$3="Multiple Choice",S$3="Reading"), if(left(Input!S137,1)=Input!S$4,1,0),if(S$3="Vocab", if(Input!S137=Input!S$4,1,0),Input!S137))</f>
        <v/>
      </c>
      <c r="T137" s="1" t="str">
        <f>if(or(T$3="Multiple Choice",T$3="Reading"), if(left(Input!T137,1)=Input!T$4,1,0),if(T$3="Vocab", if(Input!T137=Input!T$4,1,0),Input!T137))</f>
        <v/>
      </c>
      <c r="U137" s="1" t="str">
        <f>if(or(U$3="Multiple Choice",U$3="Reading"), if(left(Input!U137,1)=Input!U$4,1,0),if(U$3="Vocab", if(Input!U137=Input!U$4,1,0),Input!U137))</f>
        <v/>
      </c>
      <c r="V137" s="1" t="str">
        <f>if(or(V$3="Multiple Choice",V$3="Reading"), if(left(Input!V137,1)=Input!V$4,1,0),if(V$3="Vocab", if(Input!V137=Input!V$4,1,0),Input!V137))</f>
        <v/>
      </c>
      <c r="W137" s="1" t="str">
        <f>if(or(W$3="Multiple Choice",W$3="Reading"), if(left(Input!W137,1)=Input!W$4,1,0),if(W$3="Vocab", if(Input!W137=Input!W$4,1,0),Input!W137))</f>
        <v/>
      </c>
      <c r="X137" s="1" t="str">
        <f>if(or(X$3="Multiple Choice",X$3="Reading"), if(left(Input!X137,1)=Input!X$4,1,0),if(X$3="Vocab", if(Input!X137=Input!X$4,1,0),Input!X137))</f>
        <v/>
      </c>
      <c r="Y137" s="1" t="str">
        <f>if(or(Y$3="Multiple Choice",Y$3="Reading"), if(left(Input!Y137,1)=Input!Y$4,1,0),if(Y$3="Vocab", if(Input!Y137=Input!Y$4,1,0),Input!Y137))</f>
        <v/>
      </c>
      <c r="Z137" s="1" t="str">
        <f>if(or(Z$3="Multiple Choice",Z$3="Reading"), if(left(Input!Z137,1)=Input!Z$4,1,0),if(Z$3="Vocab", if(Input!Z137=Input!Z$4,1,0),Input!Z137))</f>
        <v/>
      </c>
    </row>
    <row r="138">
      <c r="D138" s="1">
        <f>if(and(E138&gt;=Input!$C$11,E138&lt;=Input!$C$13,not(F138="")),1,0)</f>
        <v>0</v>
      </c>
      <c r="E138" s="1" t="str">
        <f>Input!E138</f>
        <v/>
      </c>
      <c r="F138" s="1" t="str">
        <f>Input!F138</f>
        <v/>
      </c>
      <c r="G138" s="1">
        <f>if(or(G$3="Multiple Choice",G$3="Reading"), if(left(Input!G138,1)=Input!G$4,1,0),if(G$3="Vocab", if(Input!G138=Input!G$4,1,0),Input!G138))</f>
        <v>0</v>
      </c>
      <c r="H138" s="1">
        <f>if(or(H$3="Multiple Choice",H$3="Reading"), if(left(Input!H138,1)=Input!H$4,1,0),if(H$3="Vocab", if(Input!H138=Input!H$4,1,0),Input!H138))</f>
        <v>0</v>
      </c>
      <c r="I138" s="1" t="str">
        <f>if(or(I$3="Multiple Choice",I$3="Reading"), if(left(Input!I138,1)=Input!I$4,1,0),if(I$3="Vocab", if(Input!I138=Input!I$4,1,0),Input!I138))</f>
        <v/>
      </c>
      <c r="J138" s="1">
        <f>if(or(J$3="Multiple Choice",J$3="Reading"), if(left(Input!J138,1)=Input!J$4,1,0),if(J$3="Vocab", if(Input!J138=Input!J$4,1,0),Input!J138))</f>
        <v>0</v>
      </c>
      <c r="K138" s="1" t="str">
        <f>if(or(K$3="Multiple Choice",K$3="Reading"), if(left(Input!K138,1)=Input!K$4,1,0),if(K$3="Vocab", if(Input!K138=Input!K$4,1,0),Input!K138))</f>
        <v/>
      </c>
      <c r="L138" s="1" t="str">
        <f>if(or(L$3="Multiple Choice",L$3="Reading"), if(left(Input!L138,1)=Input!L$4,1,0),if(L$3="Vocab", if(Input!L138=Input!L$4,1,0),Input!L138))</f>
        <v/>
      </c>
      <c r="M138" s="1" t="str">
        <f>if(or(M$3="Multiple Choice",M$3="Reading"), if(left(Input!M138,1)=Input!M$4,1,0),if(M$3="Vocab", if(Input!M138=Input!M$4,1,0),Input!M138))</f>
        <v/>
      </c>
      <c r="N138" s="1" t="str">
        <f>if(or(N$3="Multiple Choice",N$3="Reading"), if(left(Input!N138,1)=Input!N$4,1,0),if(N$3="Vocab", if(Input!N138=Input!N$4,1,0),Input!N138))</f>
        <v/>
      </c>
      <c r="O138" s="1" t="str">
        <f>if(or(O$3="Multiple Choice",O$3="Reading"), if(left(Input!O138,1)=Input!O$4,1,0),if(O$3="Vocab", if(Input!O138=Input!O$4,1,0),Input!O138))</f>
        <v/>
      </c>
      <c r="P138" s="1" t="str">
        <f>if(or(P$3="Multiple Choice",P$3="Reading"), if(left(Input!P138,1)=Input!P$4,1,0),if(P$3="Vocab", if(Input!P138=Input!P$4,1,0),Input!P138))</f>
        <v/>
      </c>
      <c r="Q138" s="1" t="str">
        <f>if(or(Q$3="Multiple Choice",Q$3="Reading"), if(left(Input!Q138,1)=Input!Q$4,1,0),if(Q$3="Vocab", if(Input!Q138=Input!Q$4,1,0),Input!Q138))</f>
        <v/>
      </c>
      <c r="R138" s="1" t="str">
        <f>if(or(R$3="Multiple Choice",R$3="Reading"), if(left(Input!R138,1)=Input!R$4,1,0),if(R$3="Vocab", if(Input!R138=Input!R$4,1,0),Input!R138))</f>
        <v/>
      </c>
      <c r="S138" s="1" t="str">
        <f>if(or(S$3="Multiple Choice",S$3="Reading"), if(left(Input!S138,1)=Input!S$4,1,0),if(S$3="Vocab", if(Input!S138=Input!S$4,1,0),Input!S138))</f>
        <v/>
      </c>
      <c r="T138" s="1" t="str">
        <f>if(or(T$3="Multiple Choice",T$3="Reading"), if(left(Input!T138,1)=Input!T$4,1,0),if(T$3="Vocab", if(Input!T138=Input!T$4,1,0),Input!T138))</f>
        <v/>
      </c>
      <c r="U138" s="1" t="str">
        <f>if(or(U$3="Multiple Choice",U$3="Reading"), if(left(Input!U138,1)=Input!U$4,1,0),if(U$3="Vocab", if(Input!U138=Input!U$4,1,0),Input!U138))</f>
        <v/>
      </c>
      <c r="V138" s="1" t="str">
        <f>if(or(V$3="Multiple Choice",V$3="Reading"), if(left(Input!V138,1)=Input!V$4,1,0),if(V$3="Vocab", if(Input!V138=Input!V$4,1,0),Input!V138))</f>
        <v/>
      </c>
      <c r="W138" s="1" t="str">
        <f>if(or(W$3="Multiple Choice",W$3="Reading"), if(left(Input!W138,1)=Input!W$4,1,0),if(W$3="Vocab", if(Input!W138=Input!W$4,1,0),Input!W138))</f>
        <v/>
      </c>
      <c r="X138" s="1" t="str">
        <f>if(or(X$3="Multiple Choice",X$3="Reading"), if(left(Input!X138,1)=Input!X$4,1,0),if(X$3="Vocab", if(Input!X138=Input!X$4,1,0),Input!X138))</f>
        <v/>
      </c>
      <c r="Y138" s="1" t="str">
        <f>if(or(Y$3="Multiple Choice",Y$3="Reading"), if(left(Input!Y138,1)=Input!Y$4,1,0),if(Y$3="Vocab", if(Input!Y138=Input!Y$4,1,0),Input!Y138))</f>
        <v/>
      </c>
      <c r="Z138" s="1" t="str">
        <f>if(or(Z$3="Multiple Choice",Z$3="Reading"), if(left(Input!Z138,1)=Input!Z$4,1,0),if(Z$3="Vocab", if(Input!Z138=Input!Z$4,1,0),Input!Z138))</f>
        <v/>
      </c>
    </row>
    <row r="139">
      <c r="D139" s="1">
        <f>if(and(E139&gt;=Input!$C$11,E139&lt;=Input!$C$13,not(F139="")),1,0)</f>
        <v>0</v>
      </c>
      <c r="E139" s="1" t="str">
        <f>Input!E139</f>
        <v/>
      </c>
      <c r="F139" s="1" t="str">
        <f>Input!F139</f>
        <v/>
      </c>
      <c r="G139" s="1">
        <f>if(or(G$3="Multiple Choice",G$3="Reading"), if(left(Input!G139,1)=Input!G$4,1,0),if(G$3="Vocab", if(Input!G139=Input!G$4,1,0),Input!G139))</f>
        <v>0</v>
      </c>
      <c r="H139" s="1">
        <f>if(or(H$3="Multiple Choice",H$3="Reading"), if(left(Input!H139,1)=Input!H$4,1,0),if(H$3="Vocab", if(Input!H139=Input!H$4,1,0),Input!H139))</f>
        <v>0</v>
      </c>
      <c r="I139" s="1" t="str">
        <f>if(or(I$3="Multiple Choice",I$3="Reading"), if(left(Input!I139,1)=Input!I$4,1,0),if(I$3="Vocab", if(Input!I139=Input!I$4,1,0),Input!I139))</f>
        <v/>
      </c>
      <c r="J139" s="1">
        <f>if(or(J$3="Multiple Choice",J$3="Reading"), if(left(Input!J139,1)=Input!J$4,1,0),if(J$3="Vocab", if(Input!J139=Input!J$4,1,0),Input!J139))</f>
        <v>0</v>
      </c>
      <c r="K139" s="1" t="str">
        <f>if(or(K$3="Multiple Choice",K$3="Reading"), if(left(Input!K139,1)=Input!K$4,1,0),if(K$3="Vocab", if(Input!K139=Input!K$4,1,0),Input!K139))</f>
        <v/>
      </c>
      <c r="L139" s="1" t="str">
        <f>if(or(L$3="Multiple Choice",L$3="Reading"), if(left(Input!L139,1)=Input!L$4,1,0),if(L$3="Vocab", if(Input!L139=Input!L$4,1,0),Input!L139))</f>
        <v/>
      </c>
      <c r="M139" s="1" t="str">
        <f>if(or(M$3="Multiple Choice",M$3="Reading"), if(left(Input!M139,1)=Input!M$4,1,0),if(M$3="Vocab", if(Input!M139=Input!M$4,1,0),Input!M139))</f>
        <v/>
      </c>
      <c r="N139" s="1" t="str">
        <f>if(or(N$3="Multiple Choice",N$3="Reading"), if(left(Input!N139,1)=Input!N$4,1,0),if(N$3="Vocab", if(Input!N139=Input!N$4,1,0),Input!N139))</f>
        <v/>
      </c>
      <c r="O139" s="1" t="str">
        <f>if(or(O$3="Multiple Choice",O$3="Reading"), if(left(Input!O139,1)=Input!O$4,1,0),if(O$3="Vocab", if(Input!O139=Input!O$4,1,0),Input!O139))</f>
        <v/>
      </c>
      <c r="P139" s="1" t="str">
        <f>if(or(P$3="Multiple Choice",P$3="Reading"), if(left(Input!P139,1)=Input!P$4,1,0),if(P$3="Vocab", if(Input!P139=Input!P$4,1,0),Input!P139))</f>
        <v/>
      </c>
      <c r="Q139" s="1" t="str">
        <f>if(or(Q$3="Multiple Choice",Q$3="Reading"), if(left(Input!Q139,1)=Input!Q$4,1,0),if(Q$3="Vocab", if(Input!Q139=Input!Q$4,1,0),Input!Q139))</f>
        <v/>
      </c>
      <c r="R139" s="1" t="str">
        <f>if(or(R$3="Multiple Choice",R$3="Reading"), if(left(Input!R139,1)=Input!R$4,1,0),if(R$3="Vocab", if(Input!R139=Input!R$4,1,0),Input!R139))</f>
        <v/>
      </c>
      <c r="S139" s="1" t="str">
        <f>if(or(S$3="Multiple Choice",S$3="Reading"), if(left(Input!S139,1)=Input!S$4,1,0),if(S$3="Vocab", if(Input!S139=Input!S$4,1,0),Input!S139))</f>
        <v/>
      </c>
      <c r="T139" s="1" t="str">
        <f>if(or(T$3="Multiple Choice",T$3="Reading"), if(left(Input!T139,1)=Input!T$4,1,0),if(T$3="Vocab", if(Input!T139=Input!T$4,1,0),Input!T139))</f>
        <v/>
      </c>
      <c r="U139" s="1" t="str">
        <f>if(or(U$3="Multiple Choice",U$3="Reading"), if(left(Input!U139,1)=Input!U$4,1,0),if(U$3="Vocab", if(Input!U139=Input!U$4,1,0),Input!U139))</f>
        <v/>
      </c>
      <c r="V139" s="1" t="str">
        <f>if(or(V$3="Multiple Choice",V$3="Reading"), if(left(Input!V139,1)=Input!V$4,1,0),if(V$3="Vocab", if(Input!V139=Input!V$4,1,0),Input!V139))</f>
        <v/>
      </c>
      <c r="W139" s="1" t="str">
        <f>if(or(W$3="Multiple Choice",W$3="Reading"), if(left(Input!W139,1)=Input!W$4,1,0),if(W$3="Vocab", if(Input!W139=Input!W$4,1,0),Input!W139))</f>
        <v/>
      </c>
      <c r="X139" s="1" t="str">
        <f>if(or(X$3="Multiple Choice",X$3="Reading"), if(left(Input!X139,1)=Input!X$4,1,0),if(X$3="Vocab", if(Input!X139=Input!X$4,1,0),Input!X139))</f>
        <v/>
      </c>
      <c r="Y139" s="1" t="str">
        <f>if(or(Y$3="Multiple Choice",Y$3="Reading"), if(left(Input!Y139,1)=Input!Y$4,1,0),if(Y$3="Vocab", if(Input!Y139=Input!Y$4,1,0),Input!Y139))</f>
        <v/>
      </c>
      <c r="Z139" s="1" t="str">
        <f>if(or(Z$3="Multiple Choice",Z$3="Reading"), if(left(Input!Z139,1)=Input!Z$4,1,0),if(Z$3="Vocab", if(Input!Z139=Input!Z$4,1,0),Input!Z139))</f>
        <v/>
      </c>
    </row>
    <row r="140">
      <c r="D140" s="1">
        <f>if(and(E140&gt;=Input!$C$11,E140&lt;=Input!$C$13,not(F140="")),1,0)</f>
        <v>0</v>
      </c>
      <c r="E140" s="1" t="str">
        <f>Input!E140</f>
        <v/>
      </c>
      <c r="F140" s="1" t="str">
        <f>Input!F140</f>
        <v/>
      </c>
      <c r="G140" s="1">
        <f>if(or(G$3="Multiple Choice",G$3="Reading"), if(left(Input!G140,1)=Input!G$4,1,0),if(G$3="Vocab", if(Input!G140=Input!G$4,1,0),Input!G140))</f>
        <v>0</v>
      </c>
      <c r="H140" s="1">
        <f>if(or(H$3="Multiple Choice",H$3="Reading"), if(left(Input!H140,1)=Input!H$4,1,0),if(H$3="Vocab", if(Input!H140=Input!H$4,1,0),Input!H140))</f>
        <v>0</v>
      </c>
      <c r="I140" s="1" t="str">
        <f>if(or(I$3="Multiple Choice",I$3="Reading"), if(left(Input!I140,1)=Input!I$4,1,0),if(I$3="Vocab", if(Input!I140=Input!I$4,1,0),Input!I140))</f>
        <v/>
      </c>
      <c r="J140" s="1">
        <f>if(or(J$3="Multiple Choice",J$3="Reading"), if(left(Input!J140,1)=Input!J$4,1,0),if(J$3="Vocab", if(Input!J140=Input!J$4,1,0),Input!J140))</f>
        <v>0</v>
      </c>
      <c r="K140" s="1" t="str">
        <f>if(or(K$3="Multiple Choice",K$3="Reading"), if(left(Input!K140,1)=Input!K$4,1,0),if(K$3="Vocab", if(Input!K140=Input!K$4,1,0),Input!K140))</f>
        <v/>
      </c>
      <c r="L140" s="1" t="str">
        <f>if(or(L$3="Multiple Choice",L$3="Reading"), if(left(Input!L140,1)=Input!L$4,1,0),if(L$3="Vocab", if(Input!L140=Input!L$4,1,0),Input!L140))</f>
        <v/>
      </c>
      <c r="M140" s="1" t="str">
        <f>if(or(M$3="Multiple Choice",M$3="Reading"), if(left(Input!M140,1)=Input!M$4,1,0),if(M$3="Vocab", if(Input!M140=Input!M$4,1,0),Input!M140))</f>
        <v/>
      </c>
      <c r="N140" s="1" t="str">
        <f>if(or(N$3="Multiple Choice",N$3="Reading"), if(left(Input!N140,1)=Input!N$4,1,0),if(N$3="Vocab", if(Input!N140=Input!N$4,1,0),Input!N140))</f>
        <v/>
      </c>
      <c r="O140" s="1" t="str">
        <f>if(or(O$3="Multiple Choice",O$3="Reading"), if(left(Input!O140,1)=Input!O$4,1,0),if(O$3="Vocab", if(Input!O140=Input!O$4,1,0),Input!O140))</f>
        <v/>
      </c>
      <c r="P140" s="1" t="str">
        <f>if(or(P$3="Multiple Choice",P$3="Reading"), if(left(Input!P140,1)=Input!P$4,1,0),if(P$3="Vocab", if(Input!P140=Input!P$4,1,0),Input!P140))</f>
        <v/>
      </c>
      <c r="Q140" s="1" t="str">
        <f>if(or(Q$3="Multiple Choice",Q$3="Reading"), if(left(Input!Q140,1)=Input!Q$4,1,0),if(Q$3="Vocab", if(Input!Q140=Input!Q$4,1,0),Input!Q140))</f>
        <v/>
      </c>
      <c r="R140" s="1" t="str">
        <f>if(or(R$3="Multiple Choice",R$3="Reading"), if(left(Input!R140,1)=Input!R$4,1,0),if(R$3="Vocab", if(Input!R140=Input!R$4,1,0),Input!R140))</f>
        <v/>
      </c>
      <c r="S140" s="1" t="str">
        <f>if(or(S$3="Multiple Choice",S$3="Reading"), if(left(Input!S140,1)=Input!S$4,1,0),if(S$3="Vocab", if(Input!S140=Input!S$4,1,0),Input!S140))</f>
        <v/>
      </c>
      <c r="T140" s="1" t="str">
        <f>if(or(T$3="Multiple Choice",T$3="Reading"), if(left(Input!T140,1)=Input!T$4,1,0),if(T$3="Vocab", if(Input!T140=Input!T$4,1,0),Input!T140))</f>
        <v/>
      </c>
      <c r="U140" s="1" t="str">
        <f>if(or(U$3="Multiple Choice",U$3="Reading"), if(left(Input!U140,1)=Input!U$4,1,0),if(U$3="Vocab", if(Input!U140=Input!U$4,1,0),Input!U140))</f>
        <v/>
      </c>
      <c r="V140" s="1" t="str">
        <f>if(or(V$3="Multiple Choice",V$3="Reading"), if(left(Input!V140,1)=Input!V$4,1,0),if(V$3="Vocab", if(Input!V140=Input!V$4,1,0),Input!V140))</f>
        <v/>
      </c>
      <c r="W140" s="1" t="str">
        <f>if(or(W$3="Multiple Choice",W$3="Reading"), if(left(Input!W140,1)=Input!W$4,1,0),if(W$3="Vocab", if(Input!W140=Input!W$4,1,0),Input!W140))</f>
        <v/>
      </c>
      <c r="X140" s="1" t="str">
        <f>if(or(X$3="Multiple Choice",X$3="Reading"), if(left(Input!X140,1)=Input!X$4,1,0),if(X$3="Vocab", if(Input!X140=Input!X$4,1,0),Input!X140))</f>
        <v/>
      </c>
      <c r="Y140" s="1" t="str">
        <f>if(or(Y$3="Multiple Choice",Y$3="Reading"), if(left(Input!Y140,1)=Input!Y$4,1,0),if(Y$3="Vocab", if(Input!Y140=Input!Y$4,1,0),Input!Y140))</f>
        <v/>
      </c>
      <c r="Z140" s="1" t="str">
        <f>if(or(Z$3="Multiple Choice",Z$3="Reading"), if(left(Input!Z140,1)=Input!Z$4,1,0),if(Z$3="Vocab", if(Input!Z140=Input!Z$4,1,0),Input!Z140))</f>
        <v/>
      </c>
    </row>
    <row r="141">
      <c r="D141" s="1">
        <f>if(and(E141&gt;=Input!$C$11,E141&lt;=Input!$C$13,not(F141="")),1,0)</f>
        <v>0</v>
      </c>
      <c r="E141" s="1" t="str">
        <f>Input!E141</f>
        <v/>
      </c>
      <c r="F141" s="1" t="str">
        <f>Input!F141</f>
        <v/>
      </c>
      <c r="G141" s="1">
        <f>if(or(G$3="Multiple Choice",G$3="Reading"), if(left(Input!G141,1)=Input!G$4,1,0),if(G$3="Vocab", if(Input!G141=Input!G$4,1,0),Input!G141))</f>
        <v>0</v>
      </c>
      <c r="H141" s="1">
        <f>if(or(H$3="Multiple Choice",H$3="Reading"), if(left(Input!H141,1)=Input!H$4,1,0),if(H$3="Vocab", if(Input!H141=Input!H$4,1,0),Input!H141))</f>
        <v>0</v>
      </c>
      <c r="I141" s="1" t="str">
        <f>if(or(I$3="Multiple Choice",I$3="Reading"), if(left(Input!I141,1)=Input!I$4,1,0),if(I$3="Vocab", if(Input!I141=Input!I$4,1,0),Input!I141))</f>
        <v/>
      </c>
      <c r="J141" s="1">
        <f>if(or(J$3="Multiple Choice",J$3="Reading"), if(left(Input!J141,1)=Input!J$4,1,0),if(J$3="Vocab", if(Input!J141=Input!J$4,1,0),Input!J141))</f>
        <v>0</v>
      </c>
      <c r="K141" s="1" t="str">
        <f>if(or(K$3="Multiple Choice",K$3="Reading"), if(left(Input!K141,1)=Input!K$4,1,0),if(K$3="Vocab", if(Input!K141=Input!K$4,1,0),Input!K141))</f>
        <v/>
      </c>
      <c r="L141" s="1" t="str">
        <f>if(or(L$3="Multiple Choice",L$3="Reading"), if(left(Input!L141,1)=Input!L$4,1,0),if(L$3="Vocab", if(Input!L141=Input!L$4,1,0),Input!L141))</f>
        <v/>
      </c>
      <c r="M141" s="1" t="str">
        <f>if(or(M$3="Multiple Choice",M$3="Reading"), if(left(Input!M141,1)=Input!M$4,1,0),if(M$3="Vocab", if(Input!M141=Input!M$4,1,0),Input!M141))</f>
        <v/>
      </c>
      <c r="N141" s="1" t="str">
        <f>if(or(N$3="Multiple Choice",N$3="Reading"), if(left(Input!N141,1)=Input!N$4,1,0),if(N$3="Vocab", if(Input!N141=Input!N$4,1,0),Input!N141))</f>
        <v/>
      </c>
      <c r="O141" s="1" t="str">
        <f>if(or(O$3="Multiple Choice",O$3="Reading"), if(left(Input!O141,1)=Input!O$4,1,0),if(O$3="Vocab", if(Input!O141=Input!O$4,1,0),Input!O141))</f>
        <v/>
      </c>
      <c r="P141" s="1" t="str">
        <f>if(or(P$3="Multiple Choice",P$3="Reading"), if(left(Input!P141,1)=Input!P$4,1,0),if(P$3="Vocab", if(Input!P141=Input!P$4,1,0),Input!P141))</f>
        <v/>
      </c>
      <c r="Q141" s="1" t="str">
        <f>if(or(Q$3="Multiple Choice",Q$3="Reading"), if(left(Input!Q141,1)=Input!Q$4,1,0),if(Q$3="Vocab", if(Input!Q141=Input!Q$4,1,0),Input!Q141))</f>
        <v/>
      </c>
      <c r="R141" s="1" t="str">
        <f>if(or(R$3="Multiple Choice",R$3="Reading"), if(left(Input!R141,1)=Input!R$4,1,0),if(R$3="Vocab", if(Input!R141=Input!R$4,1,0),Input!R141))</f>
        <v/>
      </c>
      <c r="S141" s="1" t="str">
        <f>if(or(S$3="Multiple Choice",S$3="Reading"), if(left(Input!S141,1)=Input!S$4,1,0),if(S$3="Vocab", if(Input!S141=Input!S$4,1,0),Input!S141))</f>
        <v/>
      </c>
      <c r="T141" s="1" t="str">
        <f>if(or(T$3="Multiple Choice",T$3="Reading"), if(left(Input!T141,1)=Input!T$4,1,0),if(T$3="Vocab", if(Input!T141=Input!T$4,1,0),Input!T141))</f>
        <v/>
      </c>
      <c r="U141" s="1" t="str">
        <f>if(or(U$3="Multiple Choice",U$3="Reading"), if(left(Input!U141,1)=Input!U$4,1,0),if(U$3="Vocab", if(Input!U141=Input!U$4,1,0),Input!U141))</f>
        <v/>
      </c>
      <c r="V141" s="1" t="str">
        <f>if(or(V$3="Multiple Choice",V$3="Reading"), if(left(Input!V141,1)=Input!V$4,1,0),if(V$3="Vocab", if(Input!V141=Input!V$4,1,0),Input!V141))</f>
        <v/>
      </c>
      <c r="W141" s="1" t="str">
        <f>if(or(W$3="Multiple Choice",W$3="Reading"), if(left(Input!W141,1)=Input!W$4,1,0),if(W$3="Vocab", if(Input!W141=Input!W$4,1,0),Input!W141))</f>
        <v/>
      </c>
      <c r="X141" s="1" t="str">
        <f>if(or(X$3="Multiple Choice",X$3="Reading"), if(left(Input!X141,1)=Input!X$4,1,0),if(X$3="Vocab", if(Input!X141=Input!X$4,1,0),Input!X141))</f>
        <v/>
      </c>
      <c r="Y141" s="1" t="str">
        <f>if(or(Y$3="Multiple Choice",Y$3="Reading"), if(left(Input!Y141,1)=Input!Y$4,1,0),if(Y$3="Vocab", if(Input!Y141=Input!Y$4,1,0),Input!Y141))</f>
        <v/>
      </c>
      <c r="Z141" s="1" t="str">
        <f>if(or(Z$3="Multiple Choice",Z$3="Reading"), if(left(Input!Z141,1)=Input!Z$4,1,0),if(Z$3="Vocab", if(Input!Z141=Input!Z$4,1,0),Input!Z141))</f>
        <v/>
      </c>
    </row>
    <row r="142">
      <c r="D142" s="1">
        <f>if(and(E142&gt;=Input!$C$11,E142&lt;=Input!$C$13,not(F142="")),1,0)</f>
        <v>0</v>
      </c>
      <c r="E142" s="1" t="str">
        <f>Input!E142</f>
        <v/>
      </c>
      <c r="F142" s="1" t="str">
        <f>Input!F142</f>
        <v/>
      </c>
      <c r="G142" s="1">
        <f>if(or(G$3="Multiple Choice",G$3="Reading"), if(left(Input!G142,1)=Input!G$4,1,0),if(G$3="Vocab", if(Input!G142=Input!G$4,1,0),Input!G142))</f>
        <v>0</v>
      </c>
      <c r="H142" s="1">
        <f>if(or(H$3="Multiple Choice",H$3="Reading"), if(left(Input!H142,1)=Input!H$4,1,0),if(H$3="Vocab", if(Input!H142=Input!H$4,1,0),Input!H142))</f>
        <v>0</v>
      </c>
      <c r="I142" s="1" t="str">
        <f>if(or(I$3="Multiple Choice",I$3="Reading"), if(left(Input!I142,1)=Input!I$4,1,0),if(I$3="Vocab", if(Input!I142=Input!I$4,1,0),Input!I142))</f>
        <v/>
      </c>
      <c r="J142" s="1">
        <f>if(or(J$3="Multiple Choice",J$3="Reading"), if(left(Input!J142,1)=Input!J$4,1,0),if(J$3="Vocab", if(Input!J142=Input!J$4,1,0),Input!J142))</f>
        <v>0</v>
      </c>
      <c r="K142" s="1" t="str">
        <f>if(or(K$3="Multiple Choice",K$3="Reading"), if(left(Input!K142,1)=Input!K$4,1,0),if(K$3="Vocab", if(Input!K142=Input!K$4,1,0),Input!K142))</f>
        <v/>
      </c>
      <c r="L142" s="1" t="str">
        <f>if(or(L$3="Multiple Choice",L$3="Reading"), if(left(Input!L142,1)=Input!L$4,1,0),if(L$3="Vocab", if(Input!L142=Input!L$4,1,0),Input!L142))</f>
        <v/>
      </c>
      <c r="M142" s="1" t="str">
        <f>if(or(M$3="Multiple Choice",M$3="Reading"), if(left(Input!M142,1)=Input!M$4,1,0),if(M$3="Vocab", if(Input!M142=Input!M$4,1,0),Input!M142))</f>
        <v/>
      </c>
      <c r="N142" s="1" t="str">
        <f>if(or(N$3="Multiple Choice",N$3="Reading"), if(left(Input!N142,1)=Input!N$4,1,0),if(N$3="Vocab", if(Input!N142=Input!N$4,1,0),Input!N142))</f>
        <v/>
      </c>
      <c r="O142" s="1" t="str">
        <f>if(or(O$3="Multiple Choice",O$3="Reading"), if(left(Input!O142,1)=Input!O$4,1,0),if(O$3="Vocab", if(Input!O142=Input!O$4,1,0),Input!O142))</f>
        <v/>
      </c>
      <c r="P142" s="1" t="str">
        <f>if(or(P$3="Multiple Choice",P$3="Reading"), if(left(Input!P142,1)=Input!P$4,1,0),if(P$3="Vocab", if(Input!P142=Input!P$4,1,0),Input!P142))</f>
        <v/>
      </c>
      <c r="Q142" s="1" t="str">
        <f>if(or(Q$3="Multiple Choice",Q$3="Reading"), if(left(Input!Q142,1)=Input!Q$4,1,0),if(Q$3="Vocab", if(Input!Q142=Input!Q$4,1,0),Input!Q142))</f>
        <v/>
      </c>
      <c r="R142" s="1" t="str">
        <f>if(or(R$3="Multiple Choice",R$3="Reading"), if(left(Input!R142,1)=Input!R$4,1,0),if(R$3="Vocab", if(Input!R142=Input!R$4,1,0),Input!R142))</f>
        <v/>
      </c>
      <c r="S142" s="1" t="str">
        <f>if(or(S$3="Multiple Choice",S$3="Reading"), if(left(Input!S142,1)=Input!S$4,1,0),if(S$3="Vocab", if(Input!S142=Input!S$4,1,0),Input!S142))</f>
        <v/>
      </c>
      <c r="T142" s="1" t="str">
        <f>if(or(T$3="Multiple Choice",T$3="Reading"), if(left(Input!T142,1)=Input!T$4,1,0),if(T$3="Vocab", if(Input!T142=Input!T$4,1,0),Input!T142))</f>
        <v/>
      </c>
      <c r="U142" s="1" t="str">
        <f>if(or(U$3="Multiple Choice",U$3="Reading"), if(left(Input!U142,1)=Input!U$4,1,0),if(U$3="Vocab", if(Input!U142=Input!U$4,1,0),Input!U142))</f>
        <v/>
      </c>
      <c r="V142" s="1" t="str">
        <f>if(or(V$3="Multiple Choice",V$3="Reading"), if(left(Input!V142,1)=Input!V$4,1,0),if(V$3="Vocab", if(Input!V142=Input!V$4,1,0),Input!V142))</f>
        <v/>
      </c>
      <c r="W142" s="1" t="str">
        <f>if(or(W$3="Multiple Choice",W$3="Reading"), if(left(Input!W142,1)=Input!W$4,1,0),if(W$3="Vocab", if(Input!W142=Input!W$4,1,0),Input!W142))</f>
        <v/>
      </c>
      <c r="X142" s="1" t="str">
        <f>if(or(X$3="Multiple Choice",X$3="Reading"), if(left(Input!X142,1)=Input!X$4,1,0),if(X$3="Vocab", if(Input!X142=Input!X$4,1,0),Input!X142))</f>
        <v/>
      </c>
      <c r="Y142" s="1" t="str">
        <f>if(or(Y$3="Multiple Choice",Y$3="Reading"), if(left(Input!Y142,1)=Input!Y$4,1,0),if(Y$3="Vocab", if(Input!Y142=Input!Y$4,1,0),Input!Y142))</f>
        <v/>
      </c>
      <c r="Z142" s="1" t="str">
        <f>if(or(Z$3="Multiple Choice",Z$3="Reading"), if(left(Input!Z142,1)=Input!Z$4,1,0),if(Z$3="Vocab", if(Input!Z142=Input!Z$4,1,0),Input!Z142))</f>
        <v/>
      </c>
    </row>
    <row r="143">
      <c r="D143" s="1">
        <f>if(and(E143&gt;=Input!$C$11,E143&lt;=Input!$C$13,not(F143="")),1,0)</f>
        <v>0</v>
      </c>
      <c r="E143" s="1" t="str">
        <f>Input!E143</f>
        <v/>
      </c>
      <c r="F143" s="1" t="str">
        <f>Input!F143</f>
        <v/>
      </c>
      <c r="G143" s="1">
        <f>if(or(G$3="Multiple Choice",G$3="Reading"), if(left(Input!G143,1)=Input!G$4,1,0),if(G$3="Vocab", if(Input!G143=Input!G$4,1,0),Input!G143))</f>
        <v>0</v>
      </c>
      <c r="H143" s="1">
        <f>if(or(H$3="Multiple Choice",H$3="Reading"), if(left(Input!H143,1)=Input!H$4,1,0),if(H$3="Vocab", if(Input!H143=Input!H$4,1,0),Input!H143))</f>
        <v>0</v>
      </c>
      <c r="I143" s="1" t="str">
        <f>if(or(I$3="Multiple Choice",I$3="Reading"), if(left(Input!I143,1)=Input!I$4,1,0),if(I$3="Vocab", if(Input!I143=Input!I$4,1,0),Input!I143))</f>
        <v/>
      </c>
      <c r="J143" s="1">
        <f>if(or(J$3="Multiple Choice",J$3="Reading"), if(left(Input!J143,1)=Input!J$4,1,0),if(J$3="Vocab", if(Input!J143=Input!J$4,1,0),Input!J143))</f>
        <v>0</v>
      </c>
      <c r="K143" s="1" t="str">
        <f>if(or(K$3="Multiple Choice",K$3="Reading"), if(left(Input!K143,1)=Input!K$4,1,0),if(K$3="Vocab", if(Input!K143=Input!K$4,1,0),Input!K143))</f>
        <v/>
      </c>
      <c r="L143" s="1" t="str">
        <f>if(or(L$3="Multiple Choice",L$3="Reading"), if(left(Input!L143,1)=Input!L$4,1,0),if(L$3="Vocab", if(Input!L143=Input!L$4,1,0),Input!L143))</f>
        <v/>
      </c>
      <c r="M143" s="1" t="str">
        <f>if(or(M$3="Multiple Choice",M$3="Reading"), if(left(Input!M143,1)=Input!M$4,1,0),if(M$3="Vocab", if(Input!M143=Input!M$4,1,0),Input!M143))</f>
        <v/>
      </c>
      <c r="N143" s="1" t="str">
        <f>if(or(N$3="Multiple Choice",N$3="Reading"), if(left(Input!N143,1)=Input!N$4,1,0),if(N$3="Vocab", if(Input!N143=Input!N$4,1,0),Input!N143))</f>
        <v/>
      </c>
      <c r="O143" s="1" t="str">
        <f>if(or(O$3="Multiple Choice",O$3="Reading"), if(left(Input!O143,1)=Input!O$4,1,0),if(O$3="Vocab", if(Input!O143=Input!O$4,1,0),Input!O143))</f>
        <v/>
      </c>
      <c r="P143" s="1" t="str">
        <f>if(or(P$3="Multiple Choice",P$3="Reading"), if(left(Input!P143,1)=Input!P$4,1,0),if(P$3="Vocab", if(Input!P143=Input!P$4,1,0),Input!P143))</f>
        <v/>
      </c>
      <c r="Q143" s="1" t="str">
        <f>if(or(Q$3="Multiple Choice",Q$3="Reading"), if(left(Input!Q143,1)=Input!Q$4,1,0),if(Q$3="Vocab", if(Input!Q143=Input!Q$4,1,0),Input!Q143))</f>
        <v/>
      </c>
      <c r="R143" s="1" t="str">
        <f>if(or(R$3="Multiple Choice",R$3="Reading"), if(left(Input!R143,1)=Input!R$4,1,0),if(R$3="Vocab", if(Input!R143=Input!R$4,1,0),Input!R143))</f>
        <v/>
      </c>
      <c r="S143" s="1" t="str">
        <f>if(or(S$3="Multiple Choice",S$3="Reading"), if(left(Input!S143,1)=Input!S$4,1,0),if(S$3="Vocab", if(Input!S143=Input!S$4,1,0),Input!S143))</f>
        <v/>
      </c>
      <c r="T143" s="1" t="str">
        <f>if(or(T$3="Multiple Choice",T$3="Reading"), if(left(Input!T143,1)=Input!T$4,1,0),if(T$3="Vocab", if(Input!T143=Input!T$4,1,0),Input!T143))</f>
        <v/>
      </c>
      <c r="U143" s="1" t="str">
        <f>if(or(U$3="Multiple Choice",U$3="Reading"), if(left(Input!U143,1)=Input!U$4,1,0),if(U$3="Vocab", if(Input!U143=Input!U$4,1,0),Input!U143))</f>
        <v/>
      </c>
      <c r="V143" s="1" t="str">
        <f>if(or(V$3="Multiple Choice",V$3="Reading"), if(left(Input!V143,1)=Input!V$4,1,0),if(V$3="Vocab", if(Input!V143=Input!V$4,1,0),Input!V143))</f>
        <v/>
      </c>
      <c r="W143" s="1" t="str">
        <f>if(or(W$3="Multiple Choice",W$3="Reading"), if(left(Input!W143,1)=Input!W$4,1,0),if(W$3="Vocab", if(Input!W143=Input!W$4,1,0),Input!W143))</f>
        <v/>
      </c>
      <c r="X143" s="1" t="str">
        <f>if(or(X$3="Multiple Choice",X$3="Reading"), if(left(Input!X143,1)=Input!X$4,1,0),if(X$3="Vocab", if(Input!X143=Input!X$4,1,0),Input!X143))</f>
        <v/>
      </c>
      <c r="Y143" s="1" t="str">
        <f>if(or(Y$3="Multiple Choice",Y$3="Reading"), if(left(Input!Y143,1)=Input!Y$4,1,0),if(Y$3="Vocab", if(Input!Y143=Input!Y$4,1,0),Input!Y143))</f>
        <v/>
      </c>
      <c r="Z143" s="1" t="str">
        <f>if(or(Z$3="Multiple Choice",Z$3="Reading"), if(left(Input!Z143,1)=Input!Z$4,1,0),if(Z$3="Vocab", if(Input!Z143=Input!Z$4,1,0),Input!Z143))</f>
        <v/>
      </c>
    </row>
    <row r="144">
      <c r="D144" s="1">
        <f>if(and(E144&gt;=Input!$C$11,E144&lt;=Input!$C$13,not(F144="")),1,0)</f>
        <v>0</v>
      </c>
      <c r="E144" s="1" t="str">
        <f>Input!E144</f>
        <v/>
      </c>
      <c r="F144" s="1" t="str">
        <f>Input!F144</f>
        <v/>
      </c>
      <c r="G144" s="1">
        <f>if(or(G$3="Multiple Choice",G$3="Reading"), if(left(Input!G144,1)=Input!G$4,1,0),if(G$3="Vocab", if(Input!G144=Input!G$4,1,0),Input!G144))</f>
        <v>0</v>
      </c>
      <c r="H144" s="1">
        <f>if(or(H$3="Multiple Choice",H$3="Reading"), if(left(Input!H144,1)=Input!H$4,1,0),if(H$3="Vocab", if(Input!H144=Input!H$4,1,0),Input!H144))</f>
        <v>0</v>
      </c>
      <c r="I144" s="1" t="str">
        <f>if(or(I$3="Multiple Choice",I$3="Reading"), if(left(Input!I144,1)=Input!I$4,1,0),if(I$3="Vocab", if(Input!I144=Input!I$4,1,0),Input!I144))</f>
        <v/>
      </c>
      <c r="J144" s="1">
        <f>if(or(J$3="Multiple Choice",J$3="Reading"), if(left(Input!J144,1)=Input!J$4,1,0),if(J$3="Vocab", if(Input!J144=Input!J$4,1,0),Input!J144))</f>
        <v>0</v>
      </c>
      <c r="K144" s="1" t="str">
        <f>if(or(K$3="Multiple Choice",K$3="Reading"), if(left(Input!K144,1)=Input!K$4,1,0),if(K$3="Vocab", if(Input!K144=Input!K$4,1,0),Input!K144))</f>
        <v/>
      </c>
      <c r="L144" s="1" t="str">
        <f>if(or(L$3="Multiple Choice",L$3="Reading"), if(left(Input!L144,1)=Input!L$4,1,0),if(L$3="Vocab", if(Input!L144=Input!L$4,1,0),Input!L144))</f>
        <v/>
      </c>
      <c r="M144" s="1" t="str">
        <f>if(or(M$3="Multiple Choice",M$3="Reading"), if(left(Input!M144,1)=Input!M$4,1,0),if(M$3="Vocab", if(Input!M144=Input!M$4,1,0),Input!M144))</f>
        <v/>
      </c>
      <c r="N144" s="1" t="str">
        <f>if(or(N$3="Multiple Choice",N$3="Reading"), if(left(Input!N144,1)=Input!N$4,1,0),if(N$3="Vocab", if(Input!N144=Input!N$4,1,0),Input!N144))</f>
        <v/>
      </c>
      <c r="O144" s="1" t="str">
        <f>if(or(O$3="Multiple Choice",O$3="Reading"), if(left(Input!O144,1)=Input!O$4,1,0),if(O$3="Vocab", if(Input!O144=Input!O$4,1,0),Input!O144))</f>
        <v/>
      </c>
      <c r="P144" s="1" t="str">
        <f>if(or(P$3="Multiple Choice",P$3="Reading"), if(left(Input!P144,1)=Input!P$4,1,0),if(P$3="Vocab", if(Input!P144=Input!P$4,1,0),Input!P144))</f>
        <v/>
      </c>
      <c r="Q144" s="1" t="str">
        <f>if(or(Q$3="Multiple Choice",Q$3="Reading"), if(left(Input!Q144,1)=Input!Q$4,1,0),if(Q$3="Vocab", if(Input!Q144=Input!Q$4,1,0),Input!Q144))</f>
        <v/>
      </c>
      <c r="R144" s="1" t="str">
        <f>if(or(R$3="Multiple Choice",R$3="Reading"), if(left(Input!R144,1)=Input!R$4,1,0),if(R$3="Vocab", if(Input!R144=Input!R$4,1,0),Input!R144))</f>
        <v/>
      </c>
      <c r="S144" s="1" t="str">
        <f>if(or(S$3="Multiple Choice",S$3="Reading"), if(left(Input!S144,1)=Input!S$4,1,0),if(S$3="Vocab", if(Input!S144=Input!S$4,1,0),Input!S144))</f>
        <v/>
      </c>
      <c r="T144" s="1" t="str">
        <f>if(or(T$3="Multiple Choice",T$3="Reading"), if(left(Input!T144,1)=Input!T$4,1,0),if(T$3="Vocab", if(Input!T144=Input!T$4,1,0),Input!T144))</f>
        <v/>
      </c>
      <c r="U144" s="1" t="str">
        <f>if(or(U$3="Multiple Choice",U$3="Reading"), if(left(Input!U144,1)=Input!U$4,1,0),if(U$3="Vocab", if(Input!U144=Input!U$4,1,0),Input!U144))</f>
        <v/>
      </c>
      <c r="V144" s="1" t="str">
        <f>if(or(V$3="Multiple Choice",V$3="Reading"), if(left(Input!V144,1)=Input!V$4,1,0),if(V$3="Vocab", if(Input!V144=Input!V$4,1,0),Input!V144))</f>
        <v/>
      </c>
      <c r="W144" s="1" t="str">
        <f>if(or(W$3="Multiple Choice",W$3="Reading"), if(left(Input!W144,1)=Input!W$4,1,0),if(W$3="Vocab", if(Input!W144=Input!W$4,1,0),Input!W144))</f>
        <v/>
      </c>
      <c r="X144" s="1" t="str">
        <f>if(or(X$3="Multiple Choice",X$3="Reading"), if(left(Input!X144,1)=Input!X$4,1,0),if(X$3="Vocab", if(Input!X144=Input!X$4,1,0),Input!X144))</f>
        <v/>
      </c>
      <c r="Y144" s="1" t="str">
        <f>if(or(Y$3="Multiple Choice",Y$3="Reading"), if(left(Input!Y144,1)=Input!Y$4,1,0),if(Y$3="Vocab", if(Input!Y144=Input!Y$4,1,0),Input!Y144))</f>
        <v/>
      </c>
      <c r="Z144" s="1" t="str">
        <f>if(or(Z$3="Multiple Choice",Z$3="Reading"), if(left(Input!Z144,1)=Input!Z$4,1,0),if(Z$3="Vocab", if(Input!Z144=Input!Z$4,1,0),Input!Z144))</f>
        <v/>
      </c>
    </row>
    <row r="145">
      <c r="D145" s="1">
        <f>if(and(E145&gt;=Input!$C$11,E145&lt;=Input!$C$13,not(F145="")),1,0)</f>
        <v>0</v>
      </c>
      <c r="E145" s="1" t="str">
        <f>Input!E145</f>
        <v/>
      </c>
      <c r="F145" s="1" t="str">
        <f>Input!F145</f>
        <v/>
      </c>
      <c r="G145" s="1">
        <f>if(or(G$3="Multiple Choice",G$3="Reading"), if(left(Input!G145,1)=Input!G$4,1,0),if(G$3="Vocab", if(Input!G145=Input!G$4,1,0),Input!G145))</f>
        <v>0</v>
      </c>
      <c r="H145" s="1">
        <f>if(or(H$3="Multiple Choice",H$3="Reading"), if(left(Input!H145,1)=Input!H$4,1,0),if(H$3="Vocab", if(Input!H145=Input!H$4,1,0),Input!H145))</f>
        <v>0</v>
      </c>
      <c r="I145" s="1" t="str">
        <f>if(or(I$3="Multiple Choice",I$3="Reading"), if(left(Input!I145,1)=Input!I$4,1,0),if(I$3="Vocab", if(Input!I145=Input!I$4,1,0),Input!I145))</f>
        <v/>
      </c>
      <c r="J145" s="1">
        <f>if(or(J$3="Multiple Choice",J$3="Reading"), if(left(Input!J145,1)=Input!J$4,1,0),if(J$3="Vocab", if(Input!J145=Input!J$4,1,0),Input!J145))</f>
        <v>0</v>
      </c>
      <c r="K145" s="1" t="str">
        <f>if(or(K$3="Multiple Choice",K$3="Reading"), if(left(Input!K145,1)=Input!K$4,1,0),if(K$3="Vocab", if(Input!K145=Input!K$4,1,0),Input!K145))</f>
        <v/>
      </c>
      <c r="L145" s="1" t="str">
        <f>if(or(L$3="Multiple Choice",L$3="Reading"), if(left(Input!L145,1)=Input!L$4,1,0),if(L$3="Vocab", if(Input!L145=Input!L$4,1,0),Input!L145))</f>
        <v/>
      </c>
      <c r="M145" s="1" t="str">
        <f>if(or(M$3="Multiple Choice",M$3="Reading"), if(left(Input!M145,1)=Input!M$4,1,0),if(M$3="Vocab", if(Input!M145=Input!M$4,1,0),Input!M145))</f>
        <v/>
      </c>
      <c r="N145" s="1" t="str">
        <f>if(or(N$3="Multiple Choice",N$3="Reading"), if(left(Input!N145,1)=Input!N$4,1,0),if(N$3="Vocab", if(Input!N145=Input!N$4,1,0),Input!N145))</f>
        <v/>
      </c>
      <c r="O145" s="1" t="str">
        <f>if(or(O$3="Multiple Choice",O$3="Reading"), if(left(Input!O145,1)=Input!O$4,1,0),if(O$3="Vocab", if(Input!O145=Input!O$4,1,0),Input!O145))</f>
        <v/>
      </c>
      <c r="P145" s="1" t="str">
        <f>if(or(P$3="Multiple Choice",P$3="Reading"), if(left(Input!P145,1)=Input!P$4,1,0),if(P$3="Vocab", if(Input!P145=Input!P$4,1,0),Input!P145))</f>
        <v/>
      </c>
      <c r="Q145" s="1" t="str">
        <f>if(or(Q$3="Multiple Choice",Q$3="Reading"), if(left(Input!Q145,1)=Input!Q$4,1,0),if(Q$3="Vocab", if(Input!Q145=Input!Q$4,1,0),Input!Q145))</f>
        <v/>
      </c>
      <c r="R145" s="1" t="str">
        <f>if(or(R$3="Multiple Choice",R$3="Reading"), if(left(Input!R145,1)=Input!R$4,1,0),if(R$3="Vocab", if(Input!R145=Input!R$4,1,0),Input!R145))</f>
        <v/>
      </c>
      <c r="S145" s="1" t="str">
        <f>if(or(S$3="Multiple Choice",S$3="Reading"), if(left(Input!S145,1)=Input!S$4,1,0),if(S$3="Vocab", if(Input!S145=Input!S$4,1,0),Input!S145))</f>
        <v/>
      </c>
      <c r="T145" s="1" t="str">
        <f>if(or(T$3="Multiple Choice",T$3="Reading"), if(left(Input!T145,1)=Input!T$4,1,0),if(T$3="Vocab", if(Input!T145=Input!T$4,1,0),Input!T145))</f>
        <v/>
      </c>
      <c r="U145" s="1" t="str">
        <f>if(or(U$3="Multiple Choice",U$3="Reading"), if(left(Input!U145,1)=Input!U$4,1,0),if(U$3="Vocab", if(Input!U145=Input!U$4,1,0),Input!U145))</f>
        <v/>
      </c>
      <c r="V145" s="1" t="str">
        <f>if(or(V$3="Multiple Choice",V$3="Reading"), if(left(Input!V145,1)=Input!V$4,1,0),if(V$3="Vocab", if(Input!V145=Input!V$4,1,0),Input!V145))</f>
        <v/>
      </c>
      <c r="W145" s="1" t="str">
        <f>if(or(W$3="Multiple Choice",W$3="Reading"), if(left(Input!W145,1)=Input!W$4,1,0),if(W$3="Vocab", if(Input!W145=Input!W$4,1,0),Input!W145))</f>
        <v/>
      </c>
      <c r="X145" s="1" t="str">
        <f>if(or(X$3="Multiple Choice",X$3="Reading"), if(left(Input!X145,1)=Input!X$4,1,0),if(X$3="Vocab", if(Input!X145=Input!X$4,1,0),Input!X145))</f>
        <v/>
      </c>
      <c r="Y145" s="1" t="str">
        <f>if(or(Y$3="Multiple Choice",Y$3="Reading"), if(left(Input!Y145,1)=Input!Y$4,1,0),if(Y$3="Vocab", if(Input!Y145=Input!Y$4,1,0),Input!Y145))</f>
        <v/>
      </c>
      <c r="Z145" s="1" t="str">
        <f>if(or(Z$3="Multiple Choice",Z$3="Reading"), if(left(Input!Z145,1)=Input!Z$4,1,0),if(Z$3="Vocab", if(Input!Z145=Input!Z$4,1,0),Input!Z145))</f>
        <v/>
      </c>
    </row>
    <row r="146">
      <c r="D146" s="1">
        <f>if(and(E146&gt;=Input!$C$11,E146&lt;=Input!$C$13,not(F146="")),1,0)</f>
        <v>0</v>
      </c>
      <c r="E146" s="1" t="str">
        <f>Input!E146</f>
        <v/>
      </c>
      <c r="F146" s="1" t="str">
        <f>Input!F146</f>
        <v/>
      </c>
      <c r="G146" s="1">
        <f>if(or(G$3="Multiple Choice",G$3="Reading"), if(left(Input!G146,1)=Input!G$4,1,0),if(G$3="Vocab", if(Input!G146=Input!G$4,1,0),Input!G146))</f>
        <v>0</v>
      </c>
      <c r="H146" s="1">
        <f>if(or(H$3="Multiple Choice",H$3="Reading"), if(left(Input!H146,1)=Input!H$4,1,0),if(H$3="Vocab", if(Input!H146=Input!H$4,1,0),Input!H146))</f>
        <v>0</v>
      </c>
      <c r="I146" s="1" t="str">
        <f>if(or(I$3="Multiple Choice",I$3="Reading"), if(left(Input!I146,1)=Input!I$4,1,0),if(I$3="Vocab", if(Input!I146=Input!I$4,1,0),Input!I146))</f>
        <v/>
      </c>
      <c r="J146" s="1">
        <f>if(or(J$3="Multiple Choice",J$3="Reading"), if(left(Input!J146,1)=Input!J$4,1,0),if(J$3="Vocab", if(Input!J146=Input!J$4,1,0),Input!J146))</f>
        <v>0</v>
      </c>
      <c r="K146" s="1" t="str">
        <f>if(or(K$3="Multiple Choice",K$3="Reading"), if(left(Input!K146,1)=Input!K$4,1,0),if(K$3="Vocab", if(Input!K146=Input!K$4,1,0),Input!K146))</f>
        <v/>
      </c>
      <c r="L146" s="1" t="str">
        <f>if(or(L$3="Multiple Choice",L$3="Reading"), if(left(Input!L146,1)=Input!L$4,1,0),if(L$3="Vocab", if(Input!L146=Input!L$4,1,0),Input!L146))</f>
        <v/>
      </c>
      <c r="M146" s="1" t="str">
        <f>if(or(M$3="Multiple Choice",M$3="Reading"), if(left(Input!M146,1)=Input!M$4,1,0),if(M$3="Vocab", if(Input!M146=Input!M$4,1,0),Input!M146))</f>
        <v/>
      </c>
      <c r="N146" s="1" t="str">
        <f>if(or(N$3="Multiple Choice",N$3="Reading"), if(left(Input!N146,1)=Input!N$4,1,0),if(N$3="Vocab", if(Input!N146=Input!N$4,1,0),Input!N146))</f>
        <v/>
      </c>
      <c r="O146" s="1" t="str">
        <f>if(or(O$3="Multiple Choice",O$3="Reading"), if(left(Input!O146,1)=Input!O$4,1,0),if(O$3="Vocab", if(Input!O146=Input!O$4,1,0),Input!O146))</f>
        <v/>
      </c>
      <c r="P146" s="1" t="str">
        <f>if(or(P$3="Multiple Choice",P$3="Reading"), if(left(Input!P146,1)=Input!P$4,1,0),if(P$3="Vocab", if(Input!P146=Input!P$4,1,0),Input!P146))</f>
        <v/>
      </c>
      <c r="Q146" s="1" t="str">
        <f>if(or(Q$3="Multiple Choice",Q$3="Reading"), if(left(Input!Q146,1)=Input!Q$4,1,0),if(Q$3="Vocab", if(Input!Q146=Input!Q$4,1,0),Input!Q146))</f>
        <v/>
      </c>
      <c r="R146" s="1" t="str">
        <f>if(or(R$3="Multiple Choice",R$3="Reading"), if(left(Input!R146,1)=Input!R$4,1,0),if(R$3="Vocab", if(Input!R146=Input!R$4,1,0),Input!R146))</f>
        <v/>
      </c>
      <c r="S146" s="1" t="str">
        <f>if(or(S$3="Multiple Choice",S$3="Reading"), if(left(Input!S146,1)=Input!S$4,1,0),if(S$3="Vocab", if(Input!S146=Input!S$4,1,0),Input!S146))</f>
        <v/>
      </c>
      <c r="T146" s="1" t="str">
        <f>if(or(T$3="Multiple Choice",T$3="Reading"), if(left(Input!T146,1)=Input!T$4,1,0),if(T$3="Vocab", if(Input!T146=Input!T$4,1,0),Input!T146))</f>
        <v/>
      </c>
      <c r="U146" s="1" t="str">
        <f>if(or(U$3="Multiple Choice",U$3="Reading"), if(left(Input!U146,1)=Input!U$4,1,0),if(U$3="Vocab", if(Input!U146=Input!U$4,1,0),Input!U146))</f>
        <v/>
      </c>
      <c r="V146" s="1" t="str">
        <f>if(or(V$3="Multiple Choice",V$3="Reading"), if(left(Input!V146,1)=Input!V$4,1,0),if(V$3="Vocab", if(Input!V146=Input!V$4,1,0),Input!V146))</f>
        <v/>
      </c>
      <c r="W146" s="1" t="str">
        <f>if(or(W$3="Multiple Choice",W$3="Reading"), if(left(Input!W146,1)=Input!W$4,1,0),if(W$3="Vocab", if(Input!W146=Input!W$4,1,0),Input!W146))</f>
        <v/>
      </c>
      <c r="X146" s="1" t="str">
        <f>if(or(X$3="Multiple Choice",X$3="Reading"), if(left(Input!X146,1)=Input!X$4,1,0),if(X$3="Vocab", if(Input!X146=Input!X$4,1,0),Input!X146))</f>
        <v/>
      </c>
      <c r="Y146" s="1" t="str">
        <f>if(or(Y$3="Multiple Choice",Y$3="Reading"), if(left(Input!Y146,1)=Input!Y$4,1,0),if(Y$3="Vocab", if(Input!Y146=Input!Y$4,1,0),Input!Y146))</f>
        <v/>
      </c>
      <c r="Z146" s="1" t="str">
        <f>if(or(Z$3="Multiple Choice",Z$3="Reading"), if(left(Input!Z146,1)=Input!Z$4,1,0),if(Z$3="Vocab", if(Input!Z146=Input!Z$4,1,0),Input!Z146))</f>
        <v/>
      </c>
    </row>
    <row r="147">
      <c r="D147" s="1">
        <f>if(and(E147&gt;=Input!$C$11,E147&lt;=Input!$C$13,not(F147="")),1,0)</f>
        <v>0</v>
      </c>
      <c r="E147" s="1" t="str">
        <f>Input!E147</f>
        <v/>
      </c>
      <c r="F147" s="1" t="str">
        <f>Input!F147</f>
        <v/>
      </c>
      <c r="G147" s="1">
        <f>if(or(G$3="Multiple Choice",G$3="Reading"), if(left(Input!G147,1)=Input!G$4,1,0),if(G$3="Vocab", if(Input!G147=Input!G$4,1,0),Input!G147))</f>
        <v>0</v>
      </c>
      <c r="H147" s="1">
        <f>if(or(H$3="Multiple Choice",H$3="Reading"), if(left(Input!H147,1)=Input!H$4,1,0),if(H$3="Vocab", if(Input!H147=Input!H$4,1,0),Input!H147))</f>
        <v>0</v>
      </c>
      <c r="I147" s="1" t="str">
        <f>if(or(I$3="Multiple Choice",I$3="Reading"), if(left(Input!I147,1)=Input!I$4,1,0),if(I$3="Vocab", if(Input!I147=Input!I$4,1,0),Input!I147))</f>
        <v/>
      </c>
      <c r="J147" s="1">
        <f>if(or(J$3="Multiple Choice",J$3="Reading"), if(left(Input!J147,1)=Input!J$4,1,0),if(J$3="Vocab", if(Input!J147=Input!J$4,1,0),Input!J147))</f>
        <v>0</v>
      </c>
      <c r="K147" s="1" t="str">
        <f>if(or(K$3="Multiple Choice",K$3="Reading"), if(left(Input!K147,1)=Input!K$4,1,0),if(K$3="Vocab", if(Input!K147=Input!K$4,1,0),Input!K147))</f>
        <v/>
      </c>
      <c r="L147" s="1" t="str">
        <f>if(or(L$3="Multiple Choice",L$3="Reading"), if(left(Input!L147,1)=Input!L$4,1,0),if(L$3="Vocab", if(Input!L147=Input!L$4,1,0),Input!L147))</f>
        <v/>
      </c>
      <c r="M147" s="1" t="str">
        <f>if(or(M$3="Multiple Choice",M$3="Reading"), if(left(Input!M147,1)=Input!M$4,1,0),if(M$3="Vocab", if(Input!M147=Input!M$4,1,0),Input!M147))</f>
        <v/>
      </c>
      <c r="N147" s="1" t="str">
        <f>if(or(N$3="Multiple Choice",N$3="Reading"), if(left(Input!N147,1)=Input!N$4,1,0),if(N$3="Vocab", if(Input!N147=Input!N$4,1,0),Input!N147))</f>
        <v/>
      </c>
      <c r="O147" s="1" t="str">
        <f>if(or(O$3="Multiple Choice",O$3="Reading"), if(left(Input!O147,1)=Input!O$4,1,0),if(O$3="Vocab", if(Input!O147=Input!O$4,1,0),Input!O147))</f>
        <v/>
      </c>
      <c r="P147" s="1" t="str">
        <f>if(or(P$3="Multiple Choice",P$3="Reading"), if(left(Input!P147,1)=Input!P$4,1,0),if(P$3="Vocab", if(Input!P147=Input!P$4,1,0),Input!P147))</f>
        <v/>
      </c>
      <c r="Q147" s="1" t="str">
        <f>if(or(Q$3="Multiple Choice",Q$3="Reading"), if(left(Input!Q147,1)=Input!Q$4,1,0),if(Q$3="Vocab", if(Input!Q147=Input!Q$4,1,0),Input!Q147))</f>
        <v/>
      </c>
      <c r="R147" s="1" t="str">
        <f>if(or(R$3="Multiple Choice",R$3="Reading"), if(left(Input!R147,1)=Input!R$4,1,0),if(R$3="Vocab", if(Input!R147=Input!R$4,1,0),Input!R147))</f>
        <v/>
      </c>
      <c r="S147" s="1" t="str">
        <f>if(or(S$3="Multiple Choice",S$3="Reading"), if(left(Input!S147,1)=Input!S$4,1,0),if(S$3="Vocab", if(Input!S147=Input!S$4,1,0),Input!S147))</f>
        <v/>
      </c>
      <c r="T147" s="1" t="str">
        <f>if(or(T$3="Multiple Choice",T$3="Reading"), if(left(Input!T147,1)=Input!T$4,1,0),if(T$3="Vocab", if(Input!T147=Input!T$4,1,0),Input!T147))</f>
        <v/>
      </c>
      <c r="U147" s="1" t="str">
        <f>if(or(U$3="Multiple Choice",U$3="Reading"), if(left(Input!U147,1)=Input!U$4,1,0),if(U$3="Vocab", if(Input!U147=Input!U$4,1,0),Input!U147))</f>
        <v/>
      </c>
      <c r="V147" s="1" t="str">
        <f>if(or(V$3="Multiple Choice",V$3="Reading"), if(left(Input!V147,1)=Input!V$4,1,0),if(V$3="Vocab", if(Input!V147=Input!V$4,1,0),Input!V147))</f>
        <v/>
      </c>
      <c r="W147" s="1" t="str">
        <f>if(or(W$3="Multiple Choice",W$3="Reading"), if(left(Input!W147,1)=Input!W$4,1,0),if(W$3="Vocab", if(Input!W147=Input!W$4,1,0),Input!W147))</f>
        <v/>
      </c>
      <c r="X147" s="1" t="str">
        <f>if(or(X$3="Multiple Choice",X$3="Reading"), if(left(Input!X147,1)=Input!X$4,1,0),if(X$3="Vocab", if(Input!X147=Input!X$4,1,0),Input!X147))</f>
        <v/>
      </c>
      <c r="Y147" s="1" t="str">
        <f>if(or(Y$3="Multiple Choice",Y$3="Reading"), if(left(Input!Y147,1)=Input!Y$4,1,0),if(Y$3="Vocab", if(Input!Y147=Input!Y$4,1,0),Input!Y147))</f>
        <v/>
      </c>
      <c r="Z147" s="1" t="str">
        <f>if(or(Z$3="Multiple Choice",Z$3="Reading"), if(left(Input!Z147,1)=Input!Z$4,1,0),if(Z$3="Vocab", if(Input!Z147=Input!Z$4,1,0),Input!Z147))</f>
        <v/>
      </c>
    </row>
    <row r="148">
      <c r="D148" s="1">
        <f>if(and(E148&gt;=Input!$C$11,E148&lt;=Input!$C$13,not(F148="")),1,0)</f>
        <v>0</v>
      </c>
      <c r="E148" s="1" t="str">
        <f>Input!E148</f>
        <v/>
      </c>
      <c r="F148" s="1" t="str">
        <f>Input!F148</f>
        <v/>
      </c>
      <c r="G148" s="1">
        <f>if(or(G$3="Multiple Choice",G$3="Reading"), if(left(Input!G148,1)=Input!G$4,1,0),if(G$3="Vocab", if(Input!G148=Input!G$4,1,0),Input!G148))</f>
        <v>0</v>
      </c>
      <c r="H148" s="1">
        <f>if(or(H$3="Multiple Choice",H$3="Reading"), if(left(Input!H148,1)=Input!H$4,1,0),if(H$3="Vocab", if(Input!H148=Input!H$4,1,0),Input!H148))</f>
        <v>0</v>
      </c>
      <c r="I148" s="1" t="str">
        <f>if(or(I$3="Multiple Choice",I$3="Reading"), if(left(Input!I148,1)=Input!I$4,1,0),if(I$3="Vocab", if(Input!I148=Input!I$4,1,0),Input!I148))</f>
        <v/>
      </c>
      <c r="J148" s="1">
        <f>if(or(J$3="Multiple Choice",J$3="Reading"), if(left(Input!J148,1)=Input!J$4,1,0),if(J$3="Vocab", if(Input!J148=Input!J$4,1,0),Input!J148))</f>
        <v>0</v>
      </c>
      <c r="K148" s="1" t="str">
        <f>if(or(K$3="Multiple Choice",K$3="Reading"), if(left(Input!K148,1)=Input!K$4,1,0),if(K$3="Vocab", if(Input!K148=Input!K$4,1,0),Input!K148))</f>
        <v/>
      </c>
      <c r="L148" s="1" t="str">
        <f>if(or(L$3="Multiple Choice",L$3="Reading"), if(left(Input!L148,1)=Input!L$4,1,0),if(L$3="Vocab", if(Input!L148=Input!L$4,1,0),Input!L148))</f>
        <v/>
      </c>
      <c r="M148" s="1" t="str">
        <f>if(or(M$3="Multiple Choice",M$3="Reading"), if(left(Input!M148,1)=Input!M$4,1,0),if(M$3="Vocab", if(Input!M148=Input!M$4,1,0),Input!M148))</f>
        <v/>
      </c>
      <c r="N148" s="1" t="str">
        <f>if(or(N$3="Multiple Choice",N$3="Reading"), if(left(Input!N148,1)=Input!N$4,1,0),if(N$3="Vocab", if(Input!N148=Input!N$4,1,0),Input!N148))</f>
        <v/>
      </c>
      <c r="O148" s="1" t="str">
        <f>if(or(O$3="Multiple Choice",O$3="Reading"), if(left(Input!O148,1)=Input!O$4,1,0),if(O$3="Vocab", if(Input!O148=Input!O$4,1,0),Input!O148))</f>
        <v/>
      </c>
      <c r="P148" s="1" t="str">
        <f>if(or(P$3="Multiple Choice",P$3="Reading"), if(left(Input!P148,1)=Input!P$4,1,0),if(P$3="Vocab", if(Input!P148=Input!P$4,1,0),Input!P148))</f>
        <v/>
      </c>
      <c r="Q148" s="1" t="str">
        <f>if(or(Q$3="Multiple Choice",Q$3="Reading"), if(left(Input!Q148,1)=Input!Q$4,1,0),if(Q$3="Vocab", if(Input!Q148=Input!Q$4,1,0),Input!Q148))</f>
        <v/>
      </c>
      <c r="R148" s="1" t="str">
        <f>if(or(R$3="Multiple Choice",R$3="Reading"), if(left(Input!R148,1)=Input!R$4,1,0),if(R$3="Vocab", if(Input!R148=Input!R$4,1,0),Input!R148))</f>
        <v/>
      </c>
      <c r="S148" s="1" t="str">
        <f>if(or(S$3="Multiple Choice",S$3="Reading"), if(left(Input!S148,1)=Input!S$4,1,0),if(S$3="Vocab", if(Input!S148=Input!S$4,1,0),Input!S148))</f>
        <v/>
      </c>
      <c r="T148" s="1" t="str">
        <f>if(or(T$3="Multiple Choice",T$3="Reading"), if(left(Input!T148,1)=Input!T$4,1,0),if(T$3="Vocab", if(Input!T148=Input!T$4,1,0),Input!T148))</f>
        <v/>
      </c>
      <c r="U148" s="1" t="str">
        <f>if(or(U$3="Multiple Choice",U$3="Reading"), if(left(Input!U148,1)=Input!U$4,1,0),if(U$3="Vocab", if(Input!U148=Input!U$4,1,0),Input!U148))</f>
        <v/>
      </c>
      <c r="V148" s="1" t="str">
        <f>if(or(V$3="Multiple Choice",V$3="Reading"), if(left(Input!V148,1)=Input!V$4,1,0),if(V$3="Vocab", if(Input!V148=Input!V$4,1,0),Input!V148))</f>
        <v/>
      </c>
      <c r="W148" s="1" t="str">
        <f>if(or(W$3="Multiple Choice",W$3="Reading"), if(left(Input!W148,1)=Input!W$4,1,0),if(W$3="Vocab", if(Input!W148=Input!W$4,1,0),Input!W148))</f>
        <v/>
      </c>
      <c r="X148" s="1" t="str">
        <f>if(or(X$3="Multiple Choice",X$3="Reading"), if(left(Input!X148,1)=Input!X$4,1,0),if(X$3="Vocab", if(Input!X148=Input!X$4,1,0),Input!X148))</f>
        <v/>
      </c>
      <c r="Y148" s="1" t="str">
        <f>if(or(Y$3="Multiple Choice",Y$3="Reading"), if(left(Input!Y148,1)=Input!Y$4,1,0),if(Y$3="Vocab", if(Input!Y148=Input!Y$4,1,0),Input!Y148))</f>
        <v/>
      </c>
      <c r="Z148" s="1" t="str">
        <f>if(or(Z$3="Multiple Choice",Z$3="Reading"), if(left(Input!Z148,1)=Input!Z$4,1,0),if(Z$3="Vocab", if(Input!Z148=Input!Z$4,1,0),Input!Z148))</f>
        <v/>
      </c>
    </row>
    <row r="149">
      <c r="D149" s="1">
        <f>if(and(E149&gt;=Input!$C$11,E149&lt;=Input!$C$13,not(F149="")),1,0)</f>
        <v>0</v>
      </c>
      <c r="E149" s="1" t="str">
        <f>Input!E149</f>
        <v/>
      </c>
      <c r="F149" s="1" t="str">
        <f>Input!F149</f>
        <v/>
      </c>
      <c r="G149" s="1">
        <f>if(or(G$3="Multiple Choice",G$3="Reading"), if(left(Input!G149,1)=Input!G$4,1,0),if(G$3="Vocab", if(Input!G149=Input!G$4,1,0),Input!G149))</f>
        <v>0</v>
      </c>
      <c r="H149" s="1">
        <f>if(or(H$3="Multiple Choice",H$3="Reading"), if(left(Input!H149,1)=Input!H$4,1,0),if(H$3="Vocab", if(Input!H149=Input!H$4,1,0),Input!H149))</f>
        <v>0</v>
      </c>
      <c r="I149" s="1" t="str">
        <f>if(or(I$3="Multiple Choice",I$3="Reading"), if(left(Input!I149,1)=Input!I$4,1,0),if(I$3="Vocab", if(Input!I149=Input!I$4,1,0),Input!I149))</f>
        <v/>
      </c>
      <c r="J149" s="1">
        <f>if(or(J$3="Multiple Choice",J$3="Reading"), if(left(Input!J149,1)=Input!J$4,1,0),if(J$3="Vocab", if(Input!J149=Input!J$4,1,0),Input!J149))</f>
        <v>0</v>
      </c>
      <c r="K149" s="1" t="str">
        <f>if(or(K$3="Multiple Choice",K$3="Reading"), if(left(Input!K149,1)=Input!K$4,1,0),if(K$3="Vocab", if(Input!K149=Input!K$4,1,0),Input!K149))</f>
        <v/>
      </c>
      <c r="L149" s="1" t="str">
        <f>if(or(L$3="Multiple Choice",L$3="Reading"), if(left(Input!L149,1)=Input!L$4,1,0),if(L$3="Vocab", if(Input!L149=Input!L$4,1,0),Input!L149))</f>
        <v/>
      </c>
      <c r="M149" s="1" t="str">
        <f>if(or(M$3="Multiple Choice",M$3="Reading"), if(left(Input!M149,1)=Input!M$4,1,0),if(M$3="Vocab", if(Input!M149=Input!M$4,1,0),Input!M149))</f>
        <v/>
      </c>
      <c r="N149" s="1" t="str">
        <f>if(or(N$3="Multiple Choice",N$3="Reading"), if(left(Input!N149,1)=Input!N$4,1,0),if(N$3="Vocab", if(Input!N149=Input!N$4,1,0),Input!N149))</f>
        <v/>
      </c>
      <c r="O149" s="1" t="str">
        <f>if(or(O$3="Multiple Choice",O$3="Reading"), if(left(Input!O149,1)=Input!O$4,1,0),if(O$3="Vocab", if(Input!O149=Input!O$4,1,0),Input!O149))</f>
        <v/>
      </c>
      <c r="P149" s="1" t="str">
        <f>if(or(P$3="Multiple Choice",P$3="Reading"), if(left(Input!P149,1)=Input!P$4,1,0),if(P$3="Vocab", if(Input!P149=Input!P$4,1,0),Input!P149))</f>
        <v/>
      </c>
      <c r="Q149" s="1" t="str">
        <f>if(or(Q$3="Multiple Choice",Q$3="Reading"), if(left(Input!Q149,1)=Input!Q$4,1,0),if(Q$3="Vocab", if(Input!Q149=Input!Q$4,1,0),Input!Q149))</f>
        <v/>
      </c>
      <c r="R149" s="1" t="str">
        <f>if(or(R$3="Multiple Choice",R$3="Reading"), if(left(Input!R149,1)=Input!R$4,1,0),if(R$3="Vocab", if(Input!R149=Input!R$4,1,0),Input!R149))</f>
        <v/>
      </c>
      <c r="S149" s="1" t="str">
        <f>if(or(S$3="Multiple Choice",S$3="Reading"), if(left(Input!S149,1)=Input!S$4,1,0),if(S$3="Vocab", if(Input!S149=Input!S$4,1,0),Input!S149))</f>
        <v/>
      </c>
      <c r="T149" s="1" t="str">
        <f>if(or(T$3="Multiple Choice",T$3="Reading"), if(left(Input!T149,1)=Input!T$4,1,0),if(T$3="Vocab", if(Input!T149=Input!T$4,1,0),Input!T149))</f>
        <v/>
      </c>
      <c r="U149" s="1" t="str">
        <f>if(or(U$3="Multiple Choice",U$3="Reading"), if(left(Input!U149,1)=Input!U$4,1,0),if(U$3="Vocab", if(Input!U149=Input!U$4,1,0),Input!U149))</f>
        <v/>
      </c>
      <c r="V149" s="1" t="str">
        <f>if(or(V$3="Multiple Choice",V$3="Reading"), if(left(Input!V149,1)=Input!V$4,1,0),if(V$3="Vocab", if(Input!V149=Input!V$4,1,0),Input!V149))</f>
        <v/>
      </c>
      <c r="W149" s="1" t="str">
        <f>if(or(W$3="Multiple Choice",W$3="Reading"), if(left(Input!W149,1)=Input!W$4,1,0),if(W$3="Vocab", if(Input!W149=Input!W$4,1,0),Input!W149))</f>
        <v/>
      </c>
      <c r="X149" s="1" t="str">
        <f>if(or(X$3="Multiple Choice",X$3="Reading"), if(left(Input!X149,1)=Input!X$4,1,0),if(X$3="Vocab", if(Input!X149=Input!X$4,1,0),Input!X149))</f>
        <v/>
      </c>
      <c r="Y149" s="1" t="str">
        <f>if(or(Y$3="Multiple Choice",Y$3="Reading"), if(left(Input!Y149,1)=Input!Y$4,1,0),if(Y$3="Vocab", if(Input!Y149=Input!Y$4,1,0),Input!Y149))</f>
        <v/>
      </c>
      <c r="Z149" s="1" t="str">
        <f>if(or(Z$3="Multiple Choice",Z$3="Reading"), if(left(Input!Z149,1)=Input!Z$4,1,0),if(Z$3="Vocab", if(Input!Z149=Input!Z$4,1,0),Input!Z149))</f>
        <v/>
      </c>
    </row>
    <row r="150">
      <c r="D150" s="1">
        <f>if(and(E150&gt;=Input!$C$11,E150&lt;=Input!$C$13,not(F150="")),1,0)</f>
        <v>0</v>
      </c>
      <c r="E150" s="1" t="str">
        <f>Input!E150</f>
        <v/>
      </c>
      <c r="F150" s="1" t="str">
        <f>Input!F150</f>
        <v/>
      </c>
      <c r="G150" s="1">
        <f>if(or(G$3="Multiple Choice",G$3="Reading"), if(left(Input!G150,1)=Input!G$4,1,0),if(G$3="Vocab", if(Input!G150=Input!G$4,1,0),Input!G150))</f>
        <v>0</v>
      </c>
      <c r="H150" s="1">
        <f>if(or(H$3="Multiple Choice",H$3="Reading"), if(left(Input!H150,1)=Input!H$4,1,0),if(H$3="Vocab", if(Input!H150=Input!H$4,1,0),Input!H150))</f>
        <v>0</v>
      </c>
      <c r="I150" s="1" t="str">
        <f>if(or(I$3="Multiple Choice",I$3="Reading"), if(left(Input!I150,1)=Input!I$4,1,0),if(I$3="Vocab", if(Input!I150=Input!I$4,1,0),Input!I150))</f>
        <v/>
      </c>
      <c r="J150" s="1">
        <f>if(or(J$3="Multiple Choice",J$3="Reading"), if(left(Input!J150,1)=Input!J$4,1,0),if(J$3="Vocab", if(Input!J150=Input!J$4,1,0),Input!J150))</f>
        <v>0</v>
      </c>
      <c r="K150" s="1" t="str">
        <f>if(or(K$3="Multiple Choice",K$3="Reading"), if(left(Input!K150,1)=Input!K$4,1,0),if(K$3="Vocab", if(Input!K150=Input!K$4,1,0),Input!K150))</f>
        <v/>
      </c>
      <c r="L150" s="1" t="str">
        <f>if(or(L$3="Multiple Choice",L$3="Reading"), if(left(Input!L150,1)=Input!L$4,1,0),if(L$3="Vocab", if(Input!L150=Input!L$4,1,0),Input!L150))</f>
        <v/>
      </c>
      <c r="M150" s="1" t="str">
        <f>if(or(M$3="Multiple Choice",M$3="Reading"), if(left(Input!M150,1)=Input!M$4,1,0),if(M$3="Vocab", if(Input!M150=Input!M$4,1,0),Input!M150))</f>
        <v/>
      </c>
      <c r="N150" s="1" t="str">
        <f>if(or(N$3="Multiple Choice",N$3="Reading"), if(left(Input!N150,1)=Input!N$4,1,0),if(N$3="Vocab", if(Input!N150=Input!N$4,1,0),Input!N150))</f>
        <v/>
      </c>
      <c r="O150" s="1" t="str">
        <f>if(or(O$3="Multiple Choice",O$3="Reading"), if(left(Input!O150,1)=Input!O$4,1,0),if(O$3="Vocab", if(Input!O150=Input!O$4,1,0),Input!O150))</f>
        <v/>
      </c>
      <c r="P150" s="1" t="str">
        <f>if(or(P$3="Multiple Choice",P$3="Reading"), if(left(Input!P150,1)=Input!P$4,1,0),if(P$3="Vocab", if(Input!P150=Input!P$4,1,0),Input!P150))</f>
        <v/>
      </c>
      <c r="Q150" s="1" t="str">
        <f>if(or(Q$3="Multiple Choice",Q$3="Reading"), if(left(Input!Q150,1)=Input!Q$4,1,0),if(Q$3="Vocab", if(Input!Q150=Input!Q$4,1,0),Input!Q150))</f>
        <v/>
      </c>
      <c r="R150" s="1" t="str">
        <f>if(or(R$3="Multiple Choice",R$3="Reading"), if(left(Input!R150,1)=Input!R$4,1,0),if(R$3="Vocab", if(Input!R150=Input!R$4,1,0),Input!R150))</f>
        <v/>
      </c>
      <c r="S150" s="1" t="str">
        <f>if(or(S$3="Multiple Choice",S$3="Reading"), if(left(Input!S150,1)=Input!S$4,1,0),if(S$3="Vocab", if(Input!S150=Input!S$4,1,0),Input!S150))</f>
        <v/>
      </c>
      <c r="T150" s="1" t="str">
        <f>if(or(T$3="Multiple Choice",T$3="Reading"), if(left(Input!T150,1)=Input!T$4,1,0),if(T$3="Vocab", if(Input!T150=Input!T$4,1,0),Input!T150))</f>
        <v/>
      </c>
      <c r="U150" s="1" t="str">
        <f>if(or(U$3="Multiple Choice",U$3="Reading"), if(left(Input!U150,1)=Input!U$4,1,0),if(U$3="Vocab", if(Input!U150=Input!U$4,1,0),Input!U150))</f>
        <v/>
      </c>
      <c r="V150" s="1" t="str">
        <f>if(or(V$3="Multiple Choice",V$3="Reading"), if(left(Input!V150,1)=Input!V$4,1,0),if(V$3="Vocab", if(Input!V150=Input!V$4,1,0),Input!V150))</f>
        <v/>
      </c>
      <c r="W150" s="1" t="str">
        <f>if(or(W$3="Multiple Choice",W$3="Reading"), if(left(Input!W150,1)=Input!W$4,1,0),if(W$3="Vocab", if(Input!W150=Input!W$4,1,0),Input!W150))</f>
        <v/>
      </c>
      <c r="X150" s="1" t="str">
        <f>if(or(X$3="Multiple Choice",X$3="Reading"), if(left(Input!X150,1)=Input!X$4,1,0),if(X$3="Vocab", if(Input!X150=Input!X$4,1,0),Input!X150))</f>
        <v/>
      </c>
      <c r="Y150" s="1" t="str">
        <f>if(or(Y$3="Multiple Choice",Y$3="Reading"), if(left(Input!Y150,1)=Input!Y$4,1,0),if(Y$3="Vocab", if(Input!Y150=Input!Y$4,1,0),Input!Y150))</f>
        <v/>
      </c>
      <c r="Z150" s="1" t="str">
        <f>if(or(Z$3="Multiple Choice",Z$3="Reading"), if(left(Input!Z150,1)=Input!Z$4,1,0),if(Z$3="Vocab", if(Input!Z150=Input!Z$4,1,0),Input!Z150))</f>
        <v/>
      </c>
    </row>
    <row r="151">
      <c r="D151" s="1">
        <f>if(and(E151&gt;=Input!$C$11,E151&lt;=Input!$C$13,not(F151="")),1,0)</f>
        <v>0</v>
      </c>
      <c r="E151" s="1" t="str">
        <f>Input!E151</f>
        <v/>
      </c>
      <c r="F151" s="1" t="str">
        <f>Input!F151</f>
        <v/>
      </c>
      <c r="G151" s="1">
        <f>if(or(G$3="Multiple Choice",G$3="Reading"), if(left(Input!G151,1)=Input!G$4,1,0),if(G$3="Vocab", if(Input!G151=Input!G$4,1,0),Input!G151))</f>
        <v>0</v>
      </c>
      <c r="H151" s="1">
        <f>if(or(H$3="Multiple Choice",H$3="Reading"), if(left(Input!H151,1)=Input!H$4,1,0),if(H$3="Vocab", if(Input!H151=Input!H$4,1,0),Input!H151))</f>
        <v>0</v>
      </c>
      <c r="I151" s="1" t="str">
        <f>if(or(I$3="Multiple Choice",I$3="Reading"), if(left(Input!I151,1)=Input!I$4,1,0),if(I$3="Vocab", if(Input!I151=Input!I$4,1,0),Input!I151))</f>
        <v/>
      </c>
      <c r="J151" s="1">
        <f>if(or(J$3="Multiple Choice",J$3="Reading"), if(left(Input!J151,1)=Input!J$4,1,0),if(J$3="Vocab", if(Input!J151=Input!J$4,1,0),Input!J151))</f>
        <v>0</v>
      </c>
      <c r="K151" s="1" t="str">
        <f>if(or(K$3="Multiple Choice",K$3="Reading"), if(left(Input!K151,1)=Input!K$4,1,0),if(K$3="Vocab", if(Input!K151=Input!K$4,1,0),Input!K151))</f>
        <v/>
      </c>
      <c r="L151" s="1" t="str">
        <f>if(or(L$3="Multiple Choice",L$3="Reading"), if(left(Input!L151,1)=Input!L$4,1,0),if(L$3="Vocab", if(Input!L151=Input!L$4,1,0),Input!L151))</f>
        <v/>
      </c>
      <c r="M151" s="1" t="str">
        <f>if(or(M$3="Multiple Choice",M$3="Reading"), if(left(Input!M151,1)=Input!M$4,1,0),if(M$3="Vocab", if(Input!M151=Input!M$4,1,0),Input!M151))</f>
        <v/>
      </c>
      <c r="N151" s="1" t="str">
        <f>if(or(N$3="Multiple Choice",N$3="Reading"), if(left(Input!N151,1)=Input!N$4,1,0),if(N$3="Vocab", if(Input!N151=Input!N$4,1,0),Input!N151))</f>
        <v/>
      </c>
      <c r="O151" s="1" t="str">
        <f>if(or(O$3="Multiple Choice",O$3="Reading"), if(left(Input!O151,1)=Input!O$4,1,0),if(O$3="Vocab", if(Input!O151=Input!O$4,1,0),Input!O151))</f>
        <v/>
      </c>
      <c r="P151" s="1" t="str">
        <f>if(or(P$3="Multiple Choice",P$3="Reading"), if(left(Input!P151,1)=Input!P$4,1,0),if(P$3="Vocab", if(Input!P151=Input!P$4,1,0),Input!P151))</f>
        <v/>
      </c>
      <c r="Q151" s="1" t="str">
        <f>if(or(Q$3="Multiple Choice",Q$3="Reading"), if(left(Input!Q151,1)=Input!Q$4,1,0),if(Q$3="Vocab", if(Input!Q151=Input!Q$4,1,0),Input!Q151))</f>
        <v/>
      </c>
      <c r="R151" s="1" t="str">
        <f>if(or(R$3="Multiple Choice",R$3="Reading"), if(left(Input!R151,1)=Input!R$4,1,0),if(R$3="Vocab", if(Input!R151=Input!R$4,1,0),Input!R151))</f>
        <v/>
      </c>
      <c r="S151" s="1" t="str">
        <f>if(or(S$3="Multiple Choice",S$3="Reading"), if(left(Input!S151,1)=Input!S$4,1,0),if(S$3="Vocab", if(Input!S151=Input!S$4,1,0),Input!S151))</f>
        <v/>
      </c>
      <c r="T151" s="1" t="str">
        <f>if(or(T$3="Multiple Choice",T$3="Reading"), if(left(Input!T151,1)=Input!T$4,1,0),if(T$3="Vocab", if(Input!T151=Input!T$4,1,0),Input!T151))</f>
        <v/>
      </c>
      <c r="U151" s="1" t="str">
        <f>if(or(U$3="Multiple Choice",U$3="Reading"), if(left(Input!U151,1)=Input!U$4,1,0),if(U$3="Vocab", if(Input!U151=Input!U$4,1,0),Input!U151))</f>
        <v/>
      </c>
      <c r="V151" s="1" t="str">
        <f>if(or(V$3="Multiple Choice",V$3="Reading"), if(left(Input!V151,1)=Input!V$4,1,0),if(V$3="Vocab", if(Input!V151=Input!V$4,1,0),Input!V151))</f>
        <v/>
      </c>
      <c r="W151" s="1" t="str">
        <f>if(or(W$3="Multiple Choice",W$3="Reading"), if(left(Input!W151,1)=Input!W$4,1,0),if(W$3="Vocab", if(Input!W151=Input!W$4,1,0),Input!W151))</f>
        <v/>
      </c>
      <c r="X151" s="1" t="str">
        <f>if(or(X$3="Multiple Choice",X$3="Reading"), if(left(Input!X151,1)=Input!X$4,1,0),if(X$3="Vocab", if(Input!X151=Input!X$4,1,0),Input!X151))</f>
        <v/>
      </c>
      <c r="Y151" s="1" t="str">
        <f>if(or(Y$3="Multiple Choice",Y$3="Reading"), if(left(Input!Y151,1)=Input!Y$4,1,0),if(Y$3="Vocab", if(Input!Y151=Input!Y$4,1,0),Input!Y151))</f>
        <v/>
      </c>
      <c r="Z151" s="1" t="str">
        <f>if(or(Z$3="Multiple Choice",Z$3="Reading"), if(left(Input!Z151,1)=Input!Z$4,1,0),if(Z$3="Vocab", if(Input!Z151=Input!Z$4,1,0),Input!Z151))</f>
        <v/>
      </c>
    </row>
    <row r="152">
      <c r="D152" s="1">
        <f>if(and(E152&gt;=Input!$C$11,E152&lt;=Input!$C$13,not(F152="")),1,0)</f>
        <v>0</v>
      </c>
      <c r="E152" s="1" t="str">
        <f>Input!E152</f>
        <v/>
      </c>
      <c r="F152" s="1" t="str">
        <f>Input!F152</f>
        <v/>
      </c>
      <c r="G152" s="1">
        <f>if(or(G$3="Multiple Choice",G$3="Reading"), if(left(Input!G152,1)=Input!G$4,1,0),if(G$3="Vocab", if(Input!G152=Input!G$4,1,0),Input!G152))</f>
        <v>0</v>
      </c>
      <c r="H152" s="1">
        <f>if(or(H$3="Multiple Choice",H$3="Reading"), if(left(Input!H152,1)=Input!H$4,1,0),if(H$3="Vocab", if(Input!H152=Input!H$4,1,0),Input!H152))</f>
        <v>0</v>
      </c>
      <c r="I152" s="1" t="str">
        <f>if(or(I$3="Multiple Choice",I$3="Reading"), if(left(Input!I152,1)=Input!I$4,1,0),if(I$3="Vocab", if(Input!I152=Input!I$4,1,0),Input!I152))</f>
        <v/>
      </c>
      <c r="J152" s="1">
        <f>if(or(J$3="Multiple Choice",J$3="Reading"), if(left(Input!J152,1)=Input!J$4,1,0),if(J$3="Vocab", if(Input!J152=Input!J$4,1,0),Input!J152))</f>
        <v>0</v>
      </c>
      <c r="K152" s="1" t="str">
        <f>if(or(K$3="Multiple Choice",K$3="Reading"), if(left(Input!K152,1)=Input!K$4,1,0),if(K$3="Vocab", if(Input!K152=Input!K$4,1,0),Input!K152))</f>
        <v/>
      </c>
      <c r="L152" s="1" t="str">
        <f>if(or(L$3="Multiple Choice",L$3="Reading"), if(left(Input!L152,1)=Input!L$4,1,0),if(L$3="Vocab", if(Input!L152=Input!L$4,1,0),Input!L152))</f>
        <v/>
      </c>
      <c r="M152" s="1" t="str">
        <f>if(or(M$3="Multiple Choice",M$3="Reading"), if(left(Input!M152,1)=Input!M$4,1,0),if(M$3="Vocab", if(Input!M152=Input!M$4,1,0),Input!M152))</f>
        <v/>
      </c>
      <c r="N152" s="1" t="str">
        <f>if(or(N$3="Multiple Choice",N$3="Reading"), if(left(Input!N152,1)=Input!N$4,1,0),if(N$3="Vocab", if(Input!N152=Input!N$4,1,0),Input!N152))</f>
        <v/>
      </c>
      <c r="O152" s="1" t="str">
        <f>if(or(O$3="Multiple Choice",O$3="Reading"), if(left(Input!O152,1)=Input!O$4,1,0),if(O$3="Vocab", if(Input!O152=Input!O$4,1,0),Input!O152))</f>
        <v/>
      </c>
      <c r="P152" s="1" t="str">
        <f>if(or(P$3="Multiple Choice",P$3="Reading"), if(left(Input!P152,1)=Input!P$4,1,0),if(P$3="Vocab", if(Input!P152=Input!P$4,1,0),Input!P152))</f>
        <v/>
      </c>
      <c r="Q152" s="1" t="str">
        <f>if(or(Q$3="Multiple Choice",Q$3="Reading"), if(left(Input!Q152,1)=Input!Q$4,1,0),if(Q$3="Vocab", if(Input!Q152=Input!Q$4,1,0),Input!Q152))</f>
        <v/>
      </c>
      <c r="R152" s="1" t="str">
        <f>if(or(R$3="Multiple Choice",R$3="Reading"), if(left(Input!R152,1)=Input!R$4,1,0),if(R$3="Vocab", if(Input!R152=Input!R$4,1,0),Input!R152))</f>
        <v/>
      </c>
      <c r="S152" s="1" t="str">
        <f>if(or(S$3="Multiple Choice",S$3="Reading"), if(left(Input!S152,1)=Input!S$4,1,0),if(S$3="Vocab", if(Input!S152=Input!S$4,1,0),Input!S152))</f>
        <v/>
      </c>
      <c r="T152" s="1" t="str">
        <f>if(or(T$3="Multiple Choice",T$3="Reading"), if(left(Input!T152,1)=Input!T$4,1,0),if(T$3="Vocab", if(Input!T152=Input!T$4,1,0),Input!T152))</f>
        <v/>
      </c>
      <c r="U152" s="1" t="str">
        <f>if(or(U$3="Multiple Choice",U$3="Reading"), if(left(Input!U152,1)=Input!U$4,1,0),if(U$3="Vocab", if(Input!U152=Input!U$4,1,0),Input!U152))</f>
        <v/>
      </c>
      <c r="V152" s="1" t="str">
        <f>if(or(V$3="Multiple Choice",V$3="Reading"), if(left(Input!V152,1)=Input!V$4,1,0),if(V$3="Vocab", if(Input!V152=Input!V$4,1,0),Input!V152))</f>
        <v/>
      </c>
      <c r="W152" s="1" t="str">
        <f>if(or(W$3="Multiple Choice",W$3="Reading"), if(left(Input!W152,1)=Input!W$4,1,0),if(W$3="Vocab", if(Input!W152=Input!W$4,1,0),Input!W152))</f>
        <v/>
      </c>
      <c r="X152" s="1" t="str">
        <f>if(or(X$3="Multiple Choice",X$3="Reading"), if(left(Input!X152,1)=Input!X$4,1,0),if(X$3="Vocab", if(Input!X152=Input!X$4,1,0),Input!X152))</f>
        <v/>
      </c>
      <c r="Y152" s="1" t="str">
        <f>if(or(Y$3="Multiple Choice",Y$3="Reading"), if(left(Input!Y152,1)=Input!Y$4,1,0),if(Y$3="Vocab", if(Input!Y152=Input!Y$4,1,0),Input!Y152))</f>
        <v/>
      </c>
      <c r="Z152" s="1" t="str">
        <f>if(or(Z$3="Multiple Choice",Z$3="Reading"), if(left(Input!Z152,1)=Input!Z$4,1,0),if(Z$3="Vocab", if(Input!Z152=Input!Z$4,1,0),Input!Z152))</f>
        <v/>
      </c>
    </row>
    <row r="153">
      <c r="D153" s="1">
        <f>if(and(E153&gt;=Input!$C$11,E153&lt;=Input!$C$13,not(F153="")),1,0)</f>
        <v>0</v>
      </c>
      <c r="E153" s="1" t="str">
        <f>Input!E153</f>
        <v/>
      </c>
      <c r="F153" s="1" t="str">
        <f>Input!F153</f>
        <v/>
      </c>
      <c r="G153" s="1">
        <f>if(or(G$3="Multiple Choice",G$3="Reading"), if(left(Input!G153,1)=Input!G$4,1,0),if(G$3="Vocab", if(Input!G153=Input!G$4,1,0),Input!G153))</f>
        <v>0</v>
      </c>
      <c r="H153" s="1">
        <f>if(or(H$3="Multiple Choice",H$3="Reading"), if(left(Input!H153,1)=Input!H$4,1,0),if(H$3="Vocab", if(Input!H153=Input!H$4,1,0),Input!H153))</f>
        <v>0</v>
      </c>
      <c r="I153" s="1" t="str">
        <f>if(or(I$3="Multiple Choice",I$3="Reading"), if(left(Input!I153,1)=Input!I$4,1,0),if(I$3="Vocab", if(Input!I153=Input!I$4,1,0),Input!I153))</f>
        <v/>
      </c>
      <c r="J153" s="1">
        <f>if(or(J$3="Multiple Choice",J$3="Reading"), if(left(Input!J153,1)=Input!J$4,1,0),if(J$3="Vocab", if(Input!J153=Input!J$4,1,0),Input!J153))</f>
        <v>0</v>
      </c>
      <c r="K153" s="1" t="str">
        <f>if(or(K$3="Multiple Choice",K$3="Reading"), if(left(Input!K153,1)=Input!K$4,1,0),if(K$3="Vocab", if(Input!K153=Input!K$4,1,0),Input!K153))</f>
        <v/>
      </c>
      <c r="L153" s="1" t="str">
        <f>if(or(L$3="Multiple Choice",L$3="Reading"), if(left(Input!L153,1)=Input!L$4,1,0),if(L$3="Vocab", if(Input!L153=Input!L$4,1,0),Input!L153))</f>
        <v/>
      </c>
      <c r="M153" s="1" t="str">
        <f>if(or(M$3="Multiple Choice",M$3="Reading"), if(left(Input!M153,1)=Input!M$4,1,0),if(M$3="Vocab", if(Input!M153=Input!M$4,1,0),Input!M153))</f>
        <v/>
      </c>
      <c r="N153" s="1" t="str">
        <f>if(or(N$3="Multiple Choice",N$3="Reading"), if(left(Input!N153,1)=Input!N$4,1,0),if(N$3="Vocab", if(Input!N153=Input!N$4,1,0),Input!N153))</f>
        <v/>
      </c>
      <c r="O153" s="1" t="str">
        <f>if(or(O$3="Multiple Choice",O$3="Reading"), if(left(Input!O153,1)=Input!O$4,1,0),if(O$3="Vocab", if(Input!O153=Input!O$4,1,0),Input!O153))</f>
        <v/>
      </c>
      <c r="P153" s="1" t="str">
        <f>if(or(P$3="Multiple Choice",P$3="Reading"), if(left(Input!P153,1)=Input!P$4,1,0),if(P$3="Vocab", if(Input!P153=Input!P$4,1,0),Input!P153))</f>
        <v/>
      </c>
      <c r="Q153" s="1" t="str">
        <f>if(or(Q$3="Multiple Choice",Q$3="Reading"), if(left(Input!Q153,1)=Input!Q$4,1,0),if(Q$3="Vocab", if(Input!Q153=Input!Q$4,1,0),Input!Q153))</f>
        <v/>
      </c>
      <c r="R153" s="1" t="str">
        <f>if(or(R$3="Multiple Choice",R$3="Reading"), if(left(Input!R153,1)=Input!R$4,1,0),if(R$3="Vocab", if(Input!R153=Input!R$4,1,0),Input!R153))</f>
        <v/>
      </c>
      <c r="S153" s="1" t="str">
        <f>if(or(S$3="Multiple Choice",S$3="Reading"), if(left(Input!S153,1)=Input!S$4,1,0),if(S$3="Vocab", if(Input!S153=Input!S$4,1,0),Input!S153))</f>
        <v/>
      </c>
      <c r="T153" s="1" t="str">
        <f>if(or(T$3="Multiple Choice",T$3="Reading"), if(left(Input!T153,1)=Input!T$4,1,0),if(T$3="Vocab", if(Input!T153=Input!T$4,1,0),Input!T153))</f>
        <v/>
      </c>
      <c r="U153" s="1" t="str">
        <f>if(or(U$3="Multiple Choice",U$3="Reading"), if(left(Input!U153,1)=Input!U$4,1,0),if(U$3="Vocab", if(Input!U153=Input!U$4,1,0),Input!U153))</f>
        <v/>
      </c>
      <c r="V153" s="1" t="str">
        <f>if(or(V$3="Multiple Choice",V$3="Reading"), if(left(Input!V153,1)=Input!V$4,1,0),if(V$3="Vocab", if(Input!V153=Input!V$4,1,0),Input!V153))</f>
        <v/>
      </c>
      <c r="W153" s="1" t="str">
        <f>if(or(W$3="Multiple Choice",W$3="Reading"), if(left(Input!W153,1)=Input!W$4,1,0),if(W$3="Vocab", if(Input!W153=Input!W$4,1,0),Input!W153))</f>
        <v/>
      </c>
      <c r="X153" s="1" t="str">
        <f>if(or(X$3="Multiple Choice",X$3="Reading"), if(left(Input!X153,1)=Input!X$4,1,0),if(X$3="Vocab", if(Input!X153=Input!X$4,1,0),Input!X153))</f>
        <v/>
      </c>
      <c r="Y153" s="1" t="str">
        <f>if(or(Y$3="Multiple Choice",Y$3="Reading"), if(left(Input!Y153,1)=Input!Y$4,1,0),if(Y$3="Vocab", if(Input!Y153=Input!Y$4,1,0),Input!Y153))</f>
        <v/>
      </c>
      <c r="Z153" s="1" t="str">
        <f>if(or(Z$3="Multiple Choice",Z$3="Reading"), if(left(Input!Z153,1)=Input!Z$4,1,0),if(Z$3="Vocab", if(Input!Z153=Input!Z$4,1,0),Input!Z153))</f>
        <v/>
      </c>
    </row>
    <row r="154">
      <c r="D154" s="1">
        <f>if(and(E154&gt;=Input!$C$11,E154&lt;=Input!$C$13,not(F154="")),1,0)</f>
        <v>0</v>
      </c>
      <c r="E154" s="1" t="str">
        <f>Input!E154</f>
        <v/>
      </c>
      <c r="F154" s="1" t="str">
        <f>Input!F154</f>
        <v/>
      </c>
      <c r="G154" s="1">
        <f>if(or(G$3="Multiple Choice",G$3="Reading"), if(left(Input!G154,1)=Input!G$4,1,0),if(G$3="Vocab", if(Input!G154=Input!G$4,1,0),Input!G154))</f>
        <v>0</v>
      </c>
      <c r="H154" s="1">
        <f>if(or(H$3="Multiple Choice",H$3="Reading"), if(left(Input!H154,1)=Input!H$4,1,0),if(H$3="Vocab", if(Input!H154=Input!H$4,1,0),Input!H154))</f>
        <v>0</v>
      </c>
      <c r="I154" s="1" t="str">
        <f>if(or(I$3="Multiple Choice",I$3="Reading"), if(left(Input!I154,1)=Input!I$4,1,0),if(I$3="Vocab", if(Input!I154=Input!I$4,1,0),Input!I154))</f>
        <v/>
      </c>
      <c r="J154" s="1">
        <f>if(or(J$3="Multiple Choice",J$3="Reading"), if(left(Input!J154,1)=Input!J$4,1,0),if(J$3="Vocab", if(Input!J154=Input!J$4,1,0),Input!J154))</f>
        <v>0</v>
      </c>
      <c r="K154" s="1" t="str">
        <f>if(or(K$3="Multiple Choice",K$3="Reading"), if(left(Input!K154,1)=Input!K$4,1,0),if(K$3="Vocab", if(Input!K154=Input!K$4,1,0),Input!K154))</f>
        <v/>
      </c>
      <c r="L154" s="1" t="str">
        <f>if(or(L$3="Multiple Choice",L$3="Reading"), if(left(Input!L154,1)=Input!L$4,1,0),if(L$3="Vocab", if(Input!L154=Input!L$4,1,0),Input!L154))</f>
        <v/>
      </c>
      <c r="M154" s="1" t="str">
        <f>if(or(M$3="Multiple Choice",M$3="Reading"), if(left(Input!M154,1)=Input!M$4,1,0),if(M$3="Vocab", if(Input!M154=Input!M$4,1,0),Input!M154))</f>
        <v/>
      </c>
      <c r="N154" s="1" t="str">
        <f>if(or(N$3="Multiple Choice",N$3="Reading"), if(left(Input!N154,1)=Input!N$4,1,0),if(N$3="Vocab", if(Input!N154=Input!N$4,1,0),Input!N154))</f>
        <v/>
      </c>
      <c r="O154" s="1" t="str">
        <f>if(or(O$3="Multiple Choice",O$3="Reading"), if(left(Input!O154,1)=Input!O$4,1,0),if(O$3="Vocab", if(Input!O154=Input!O$4,1,0),Input!O154))</f>
        <v/>
      </c>
      <c r="P154" s="1" t="str">
        <f>if(or(P$3="Multiple Choice",P$3="Reading"), if(left(Input!P154,1)=Input!P$4,1,0),if(P$3="Vocab", if(Input!P154=Input!P$4,1,0),Input!P154))</f>
        <v/>
      </c>
      <c r="Q154" s="1" t="str">
        <f>if(or(Q$3="Multiple Choice",Q$3="Reading"), if(left(Input!Q154,1)=Input!Q$4,1,0),if(Q$3="Vocab", if(Input!Q154=Input!Q$4,1,0),Input!Q154))</f>
        <v/>
      </c>
      <c r="R154" s="1" t="str">
        <f>if(or(R$3="Multiple Choice",R$3="Reading"), if(left(Input!R154,1)=Input!R$4,1,0),if(R$3="Vocab", if(Input!R154=Input!R$4,1,0),Input!R154))</f>
        <v/>
      </c>
      <c r="S154" s="1" t="str">
        <f>if(or(S$3="Multiple Choice",S$3="Reading"), if(left(Input!S154,1)=Input!S$4,1,0),if(S$3="Vocab", if(Input!S154=Input!S$4,1,0),Input!S154))</f>
        <v/>
      </c>
      <c r="T154" s="1" t="str">
        <f>if(or(T$3="Multiple Choice",T$3="Reading"), if(left(Input!T154,1)=Input!T$4,1,0),if(T$3="Vocab", if(Input!T154=Input!T$4,1,0),Input!T154))</f>
        <v/>
      </c>
      <c r="U154" s="1" t="str">
        <f>if(or(U$3="Multiple Choice",U$3="Reading"), if(left(Input!U154,1)=Input!U$4,1,0),if(U$3="Vocab", if(Input!U154=Input!U$4,1,0),Input!U154))</f>
        <v/>
      </c>
      <c r="V154" s="1" t="str">
        <f>if(or(V$3="Multiple Choice",V$3="Reading"), if(left(Input!V154,1)=Input!V$4,1,0),if(V$3="Vocab", if(Input!V154=Input!V$4,1,0),Input!V154))</f>
        <v/>
      </c>
      <c r="W154" s="1" t="str">
        <f>if(or(W$3="Multiple Choice",W$3="Reading"), if(left(Input!W154,1)=Input!W$4,1,0),if(W$3="Vocab", if(Input!W154=Input!W$4,1,0),Input!W154))</f>
        <v/>
      </c>
      <c r="X154" s="1" t="str">
        <f>if(or(X$3="Multiple Choice",X$3="Reading"), if(left(Input!X154,1)=Input!X$4,1,0),if(X$3="Vocab", if(Input!X154=Input!X$4,1,0),Input!X154))</f>
        <v/>
      </c>
      <c r="Y154" s="1" t="str">
        <f>if(or(Y$3="Multiple Choice",Y$3="Reading"), if(left(Input!Y154,1)=Input!Y$4,1,0),if(Y$3="Vocab", if(Input!Y154=Input!Y$4,1,0),Input!Y154))</f>
        <v/>
      </c>
      <c r="Z154" s="1" t="str">
        <f>if(or(Z$3="Multiple Choice",Z$3="Reading"), if(left(Input!Z154,1)=Input!Z$4,1,0),if(Z$3="Vocab", if(Input!Z154=Input!Z$4,1,0),Input!Z154))</f>
        <v/>
      </c>
    </row>
    <row r="155">
      <c r="D155" s="1">
        <f>if(and(E155&gt;=Input!$C$11,E155&lt;=Input!$C$13,not(F155="")),1,0)</f>
        <v>0</v>
      </c>
      <c r="E155" s="1" t="str">
        <f>Input!E155</f>
        <v/>
      </c>
      <c r="F155" s="1" t="str">
        <f>Input!F155</f>
        <v/>
      </c>
      <c r="G155" s="1">
        <f>if(or(G$3="Multiple Choice",G$3="Reading"), if(left(Input!G155,1)=Input!G$4,1,0),if(G$3="Vocab", if(Input!G155=Input!G$4,1,0),Input!G155))</f>
        <v>0</v>
      </c>
      <c r="H155" s="1">
        <f>if(or(H$3="Multiple Choice",H$3="Reading"), if(left(Input!H155,1)=Input!H$4,1,0),if(H$3="Vocab", if(Input!H155=Input!H$4,1,0),Input!H155))</f>
        <v>0</v>
      </c>
      <c r="I155" s="1" t="str">
        <f>if(or(I$3="Multiple Choice",I$3="Reading"), if(left(Input!I155,1)=Input!I$4,1,0),if(I$3="Vocab", if(Input!I155=Input!I$4,1,0),Input!I155))</f>
        <v/>
      </c>
      <c r="J155" s="1">
        <f>if(or(J$3="Multiple Choice",J$3="Reading"), if(left(Input!J155,1)=Input!J$4,1,0),if(J$3="Vocab", if(Input!J155=Input!J$4,1,0),Input!J155))</f>
        <v>0</v>
      </c>
      <c r="K155" s="1" t="str">
        <f>if(or(K$3="Multiple Choice",K$3="Reading"), if(left(Input!K155,1)=Input!K$4,1,0),if(K$3="Vocab", if(Input!K155=Input!K$4,1,0),Input!K155))</f>
        <v/>
      </c>
      <c r="L155" s="1" t="str">
        <f>if(or(L$3="Multiple Choice",L$3="Reading"), if(left(Input!L155,1)=Input!L$4,1,0),if(L$3="Vocab", if(Input!L155=Input!L$4,1,0),Input!L155))</f>
        <v/>
      </c>
      <c r="M155" s="1" t="str">
        <f>if(or(M$3="Multiple Choice",M$3="Reading"), if(left(Input!M155,1)=Input!M$4,1,0),if(M$3="Vocab", if(Input!M155=Input!M$4,1,0),Input!M155))</f>
        <v/>
      </c>
      <c r="N155" s="1" t="str">
        <f>if(or(N$3="Multiple Choice",N$3="Reading"), if(left(Input!N155,1)=Input!N$4,1,0),if(N$3="Vocab", if(Input!N155=Input!N$4,1,0),Input!N155))</f>
        <v/>
      </c>
      <c r="O155" s="1" t="str">
        <f>if(or(O$3="Multiple Choice",O$3="Reading"), if(left(Input!O155,1)=Input!O$4,1,0),if(O$3="Vocab", if(Input!O155=Input!O$4,1,0),Input!O155))</f>
        <v/>
      </c>
      <c r="P155" s="1" t="str">
        <f>if(or(P$3="Multiple Choice",P$3="Reading"), if(left(Input!P155,1)=Input!P$4,1,0),if(P$3="Vocab", if(Input!P155=Input!P$4,1,0),Input!P155))</f>
        <v/>
      </c>
      <c r="Q155" s="1" t="str">
        <f>if(or(Q$3="Multiple Choice",Q$3="Reading"), if(left(Input!Q155,1)=Input!Q$4,1,0),if(Q$3="Vocab", if(Input!Q155=Input!Q$4,1,0),Input!Q155))</f>
        <v/>
      </c>
      <c r="R155" s="1" t="str">
        <f>if(or(R$3="Multiple Choice",R$3="Reading"), if(left(Input!R155,1)=Input!R$4,1,0),if(R$3="Vocab", if(Input!R155=Input!R$4,1,0),Input!R155))</f>
        <v/>
      </c>
      <c r="S155" s="1" t="str">
        <f>if(or(S$3="Multiple Choice",S$3="Reading"), if(left(Input!S155,1)=Input!S$4,1,0),if(S$3="Vocab", if(Input!S155=Input!S$4,1,0),Input!S155))</f>
        <v/>
      </c>
      <c r="T155" s="1" t="str">
        <f>if(or(T$3="Multiple Choice",T$3="Reading"), if(left(Input!T155,1)=Input!T$4,1,0),if(T$3="Vocab", if(Input!T155=Input!T$4,1,0),Input!T155))</f>
        <v/>
      </c>
      <c r="U155" s="1" t="str">
        <f>if(or(U$3="Multiple Choice",U$3="Reading"), if(left(Input!U155,1)=Input!U$4,1,0),if(U$3="Vocab", if(Input!U155=Input!U$4,1,0),Input!U155))</f>
        <v/>
      </c>
      <c r="V155" s="1" t="str">
        <f>if(or(V$3="Multiple Choice",V$3="Reading"), if(left(Input!V155,1)=Input!V$4,1,0),if(V$3="Vocab", if(Input!V155=Input!V$4,1,0),Input!V155))</f>
        <v/>
      </c>
      <c r="W155" s="1" t="str">
        <f>if(or(W$3="Multiple Choice",W$3="Reading"), if(left(Input!W155,1)=Input!W$4,1,0),if(W$3="Vocab", if(Input!W155=Input!W$4,1,0),Input!W155))</f>
        <v/>
      </c>
      <c r="X155" s="1" t="str">
        <f>if(or(X$3="Multiple Choice",X$3="Reading"), if(left(Input!X155,1)=Input!X$4,1,0),if(X$3="Vocab", if(Input!X155=Input!X$4,1,0),Input!X155))</f>
        <v/>
      </c>
      <c r="Y155" s="1" t="str">
        <f>if(or(Y$3="Multiple Choice",Y$3="Reading"), if(left(Input!Y155,1)=Input!Y$4,1,0),if(Y$3="Vocab", if(Input!Y155=Input!Y$4,1,0),Input!Y155))</f>
        <v/>
      </c>
      <c r="Z155" s="1" t="str">
        <f>if(or(Z$3="Multiple Choice",Z$3="Reading"), if(left(Input!Z155,1)=Input!Z$4,1,0),if(Z$3="Vocab", if(Input!Z155=Input!Z$4,1,0),Input!Z155))</f>
        <v/>
      </c>
    </row>
    <row r="156">
      <c r="D156" s="1">
        <f>if(and(E156&gt;=Input!$C$11,E156&lt;=Input!$C$13,not(F156="")),1,0)</f>
        <v>0</v>
      </c>
      <c r="E156" s="1" t="str">
        <f>Input!E156</f>
        <v/>
      </c>
      <c r="F156" s="1" t="str">
        <f>Input!F156</f>
        <v/>
      </c>
      <c r="G156" s="1">
        <f>if(or(G$3="Multiple Choice",G$3="Reading"), if(left(Input!G156,1)=Input!G$4,1,0),if(G$3="Vocab", if(Input!G156=Input!G$4,1,0),Input!G156))</f>
        <v>0</v>
      </c>
      <c r="H156" s="1">
        <f>if(or(H$3="Multiple Choice",H$3="Reading"), if(left(Input!H156,1)=Input!H$4,1,0),if(H$3="Vocab", if(Input!H156=Input!H$4,1,0),Input!H156))</f>
        <v>0</v>
      </c>
      <c r="I156" s="1" t="str">
        <f>if(or(I$3="Multiple Choice",I$3="Reading"), if(left(Input!I156,1)=Input!I$4,1,0),if(I$3="Vocab", if(Input!I156=Input!I$4,1,0),Input!I156))</f>
        <v/>
      </c>
      <c r="J156" s="1">
        <f>if(or(J$3="Multiple Choice",J$3="Reading"), if(left(Input!J156,1)=Input!J$4,1,0),if(J$3="Vocab", if(Input!J156=Input!J$4,1,0),Input!J156))</f>
        <v>0</v>
      </c>
      <c r="K156" s="1" t="str">
        <f>if(or(K$3="Multiple Choice",K$3="Reading"), if(left(Input!K156,1)=Input!K$4,1,0),if(K$3="Vocab", if(Input!K156=Input!K$4,1,0),Input!K156))</f>
        <v/>
      </c>
      <c r="L156" s="1" t="str">
        <f>if(or(L$3="Multiple Choice",L$3="Reading"), if(left(Input!L156,1)=Input!L$4,1,0),if(L$3="Vocab", if(Input!L156=Input!L$4,1,0),Input!L156))</f>
        <v/>
      </c>
      <c r="M156" s="1" t="str">
        <f>if(or(M$3="Multiple Choice",M$3="Reading"), if(left(Input!M156,1)=Input!M$4,1,0),if(M$3="Vocab", if(Input!M156=Input!M$4,1,0),Input!M156))</f>
        <v/>
      </c>
      <c r="N156" s="1" t="str">
        <f>if(or(N$3="Multiple Choice",N$3="Reading"), if(left(Input!N156,1)=Input!N$4,1,0),if(N$3="Vocab", if(Input!N156=Input!N$4,1,0),Input!N156))</f>
        <v/>
      </c>
      <c r="O156" s="1" t="str">
        <f>if(or(O$3="Multiple Choice",O$3="Reading"), if(left(Input!O156,1)=Input!O$4,1,0),if(O$3="Vocab", if(Input!O156=Input!O$4,1,0),Input!O156))</f>
        <v/>
      </c>
      <c r="P156" s="1" t="str">
        <f>if(or(P$3="Multiple Choice",P$3="Reading"), if(left(Input!P156,1)=Input!P$4,1,0),if(P$3="Vocab", if(Input!P156=Input!P$4,1,0),Input!P156))</f>
        <v/>
      </c>
      <c r="Q156" s="1" t="str">
        <f>if(or(Q$3="Multiple Choice",Q$3="Reading"), if(left(Input!Q156,1)=Input!Q$4,1,0),if(Q$3="Vocab", if(Input!Q156=Input!Q$4,1,0),Input!Q156))</f>
        <v/>
      </c>
      <c r="R156" s="1" t="str">
        <f>if(or(R$3="Multiple Choice",R$3="Reading"), if(left(Input!R156,1)=Input!R$4,1,0),if(R$3="Vocab", if(Input!R156=Input!R$4,1,0),Input!R156))</f>
        <v/>
      </c>
      <c r="S156" s="1" t="str">
        <f>if(or(S$3="Multiple Choice",S$3="Reading"), if(left(Input!S156,1)=Input!S$4,1,0),if(S$3="Vocab", if(Input!S156=Input!S$4,1,0),Input!S156))</f>
        <v/>
      </c>
      <c r="T156" s="1" t="str">
        <f>if(or(T$3="Multiple Choice",T$3="Reading"), if(left(Input!T156,1)=Input!T$4,1,0),if(T$3="Vocab", if(Input!T156=Input!T$4,1,0),Input!T156))</f>
        <v/>
      </c>
      <c r="U156" s="1" t="str">
        <f>if(or(U$3="Multiple Choice",U$3="Reading"), if(left(Input!U156,1)=Input!U$4,1,0),if(U$3="Vocab", if(Input!U156=Input!U$4,1,0),Input!U156))</f>
        <v/>
      </c>
      <c r="V156" s="1" t="str">
        <f>if(or(V$3="Multiple Choice",V$3="Reading"), if(left(Input!V156,1)=Input!V$4,1,0),if(V$3="Vocab", if(Input!V156=Input!V$4,1,0),Input!V156))</f>
        <v/>
      </c>
      <c r="W156" s="1" t="str">
        <f>if(or(W$3="Multiple Choice",W$3="Reading"), if(left(Input!W156,1)=Input!W$4,1,0),if(W$3="Vocab", if(Input!W156=Input!W$4,1,0),Input!W156))</f>
        <v/>
      </c>
      <c r="X156" s="1" t="str">
        <f>if(or(X$3="Multiple Choice",X$3="Reading"), if(left(Input!X156,1)=Input!X$4,1,0),if(X$3="Vocab", if(Input!X156=Input!X$4,1,0),Input!X156))</f>
        <v/>
      </c>
      <c r="Y156" s="1" t="str">
        <f>if(or(Y$3="Multiple Choice",Y$3="Reading"), if(left(Input!Y156,1)=Input!Y$4,1,0),if(Y$3="Vocab", if(Input!Y156=Input!Y$4,1,0),Input!Y156))</f>
        <v/>
      </c>
      <c r="Z156" s="1" t="str">
        <f>if(or(Z$3="Multiple Choice",Z$3="Reading"), if(left(Input!Z156,1)=Input!Z$4,1,0),if(Z$3="Vocab", if(Input!Z156=Input!Z$4,1,0),Input!Z156))</f>
        <v/>
      </c>
    </row>
    <row r="157">
      <c r="D157" s="1">
        <f>if(and(E157&gt;=Input!$C$11,E157&lt;=Input!$C$13,not(F157="")),1,0)</f>
        <v>0</v>
      </c>
      <c r="E157" s="1" t="str">
        <f>Input!E157</f>
        <v/>
      </c>
      <c r="F157" s="1" t="str">
        <f>Input!F157</f>
        <v/>
      </c>
      <c r="G157" s="1">
        <f>if(or(G$3="Multiple Choice",G$3="Reading"), if(left(Input!G157,1)=Input!G$4,1,0),if(G$3="Vocab", if(Input!G157=Input!G$4,1,0),Input!G157))</f>
        <v>0</v>
      </c>
      <c r="H157" s="1">
        <f>if(or(H$3="Multiple Choice",H$3="Reading"), if(left(Input!H157,1)=Input!H$4,1,0),if(H$3="Vocab", if(Input!H157=Input!H$4,1,0),Input!H157))</f>
        <v>0</v>
      </c>
      <c r="I157" s="1" t="str">
        <f>if(or(I$3="Multiple Choice",I$3="Reading"), if(left(Input!I157,1)=Input!I$4,1,0),if(I$3="Vocab", if(Input!I157=Input!I$4,1,0),Input!I157))</f>
        <v/>
      </c>
      <c r="J157" s="1">
        <f>if(or(J$3="Multiple Choice",J$3="Reading"), if(left(Input!J157,1)=Input!J$4,1,0),if(J$3="Vocab", if(Input!J157=Input!J$4,1,0),Input!J157))</f>
        <v>0</v>
      </c>
      <c r="K157" s="1" t="str">
        <f>if(or(K$3="Multiple Choice",K$3="Reading"), if(left(Input!K157,1)=Input!K$4,1,0),if(K$3="Vocab", if(Input!K157=Input!K$4,1,0),Input!K157))</f>
        <v/>
      </c>
      <c r="L157" s="1" t="str">
        <f>if(or(L$3="Multiple Choice",L$3="Reading"), if(left(Input!L157,1)=Input!L$4,1,0),if(L$3="Vocab", if(Input!L157=Input!L$4,1,0),Input!L157))</f>
        <v/>
      </c>
      <c r="M157" s="1" t="str">
        <f>if(or(M$3="Multiple Choice",M$3="Reading"), if(left(Input!M157,1)=Input!M$4,1,0),if(M$3="Vocab", if(Input!M157=Input!M$4,1,0),Input!M157))</f>
        <v/>
      </c>
      <c r="N157" s="1" t="str">
        <f>if(or(N$3="Multiple Choice",N$3="Reading"), if(left(Input!N157,1)=Input!N$4,1,0),if(N$3="Vocab", if(Input!N157=Input!N$4,1,0),Input!N157))</f>
        <v/>
      </c>
      <c r="O157" s="1" t="str">
        <f>if(or(O$3="Multiple Choice",O$3="Reading"), if(left(Input!O157,1)=Input!O$4,1,0),if(O$3="Vocab", if(Input!O157=Input!O$4,1,0),Input!O157))</f>
        <v/>
      </c>
      <c r="P157" s="1" t="str">
        <f>if(or(P$3="Multiple Choice",P$3="Reading"), if(left(Input!P157,1)=Input!P$4,1,0),if(P$3="Vocab", if(Input!P157=Input!P$4,1,0),Input!P157))</f>
        <v/>
      </c>
      <c r="Q157" s="1" t="str">
        <f>if(or(Q$3="Multiple Choice",Q$3="Reading"), if(left(Input!Q157,1)=Input!Q$4,1,0),if(Q$3="Vocab", if(Input!Q157=Input!Q$4,1,0),Input!Q157))</f>
        <v/>
      </c>
      <c r="R157" s="1" t="str">
        <f>if(or(R$3="Multiple Choice",R$3="Reading"), if(left(Input!R157,1)=Input!R$4,1,0),if(R$3="Vocab", if(Input!R157=Input!R$4,1,0),Input!R157))</f>
        <v/>
      </c>
      <c r="S157" s="1" t="str">
        <f>if(or(S$3="Multiple Choice",S$3="Reading"), if(left(Input!S157,1)=Input!S$4,1,0),if(S$3="Vocab", if(Input!S157=Input!S$4,1,0),Input!S157))</f>
        <v/>
      </c>
      <c r="T157" s="1" t="str">
        <f>if(or(T$3="Multiple Choice",T$3="Reading"), if(left(Input!T157,1)=Input!T$4,1,0),if(T$3="Vocab", if(Input!T157=Input!T$4,1,0),Input!T157))</f>
        <v/>
      </c>
      <c r="U157" s="1" t="str">
        <f>if(or(U$3="Multiple Choice",U$3="Reading"), if(left(Input!U157,1)=Input!U$4,1,0),if(U$3="Vocab", if(Input!U157=Input!U$4,1,0),Input!U157))</f>
        <v/>
      </c>
      <c r="V157" s="1" t="str">
        <f>if(or(V$3="Multiple Choice",V$3="Reading"), if(left(Input!V157,1)=Input!V$4,1,0),if(V$3="Vocab", if(Input!V157=Input!V$4,1,0),Input!V157))</f>
        <v/>
      </c>
      <c r="W157" s="1" t="str">
        <f>if(or(W$3="Multiple Choice",W$3="Reading"), if(left(Input!W157,1)=Input!W$4,1,0),if(W$3="Vocab", if(Input!W157=Input!W$4,1,0),Input!W157))</f>
        <v/>
      </c>
      <c r="X157" s="1" t="str">
        <f>if(or(X$3="Multiple Choice",X$3="Reading"), if(left(Input!X157,1)=Input!X$4,1,0),if(X$3="Vocab", if(Input!X157=Input!X$4,1,0),Input!X157))</f>
        <v/>
      </c>
      <c r="Y157" s="1" t="str">
        <f>if(or(Y$3="Multiple Choice",Y$3="Reading"), if(left(Input!Y157,1)=Input!Y$4,1,0),if(Y$3="Vocab", if(Input!Y157=Input!Y$4,1,0),Input!Y157))</f>
        <v/>
      </c>
      <c r="Z157" s="1" t="str">
        <f>if(or(Z$3="Multiple Choice",Z$3="Reading"), if(left(Input!Z157,1)=Input!Z$4,1,0),if(Z$3="Vocab", if(Input!Z157=Input!Z$4,1,0),Input!Z157))</f>
        <v/>
      </c>
    </row>
    <row r="158">
      <c r="D158" s="1">
        <f>if(and(E158&gt;=Input!$C$11,E158&lt;=Input!$C$13,not(F158="")),1,0)</f>
        <v>0</v>
      </c>
      <c r="E158" s="1" t="str">
        <f>Input!E158</f>
        <v/>
      </c>
      <c r="F158" s="1" t="str">
        <f>Input!F158</f>
        <v/>
      </c>
      <c r="G158" s="1">
        <f>if(or(G$3="Multiple Choice",G$3="Reading"), if(left(Input!G158,1)=Input!G$4,1,0),if(G$3="Vocab", if(Input!G158=Input!G$4,1,0),Input!G158))</f>
        <v>0</v>
      </c>
      <c r="H158" s="1">
        <f>if(or(H$3="Multiple Choice",H$3="Reading"), if(left(Input!H158,1)=Input!H$4,1,0),if(H$3="Vocab", if(Input!H158=Input!H$4,1,0),Input!H158))</f>
        <v>0</v>
      </c>
      <c r="I158" s="1" t="str">
        <f>if(or(I$3="Multiple Choice",I$3="Reading"), if(left(Input!I158,1)=Input!I$4,1,0),if(I$3="Vocab", if(Input!I158=Input!I$4,1,0),Input!I158))</f>
        <v/>
      </c>
      <c r="J158" s="1">
        <f>if(or(J$3="Multiple Choice",J$3="Reading"), if(left(Input!J158,1)=Input!J$4,1,0),if(J$3="Vocab", if(Input!J158=Input!J$4,1,0),Input!J158))</f>
        <v>0</v>
      </c>
      <c r="K158" s="1" t="str">
        <f>if(or(K$3="Multiple Choice",K$3="Reading"), if(left(Input!K158,1)=Input!K$4,1,0),if(K$3="Vocab", if(Input!K158=Input!K$4,1,0),Input!K158))</f>
        <v/>
      </c>
      <c r="L158" s="1" t="str">
        <f>if(or(L$3="Multiple Choice",L$3="Reading"), if(left(Input!L158,1)=Input!L$4,1,0),if(L$3="Vocab", if(Input!L158=Input!L$4,1,0),Input!L158))</f>
        <v/>
      </c>
      <c r="M158" s="1" t="str">
        <f>if(or(M$3="Multiple Choice",M$3="Reading"), if(left(Input!M158,1)=Input!M$4,1,0),if(M$3="Vocab", if(Input!M158=Input!M$4,1,0),Input!M158))</f>
        <v/>
      </c>
      <c r="N158" s="1" t="str">
        <f>if(or(N$3="Multiple Choice",N$3="Reading"), if(left(Input!N158,1)=Input!N$4,1,0),if(N$3="Vocab", if(Input!N158=Input!N$4,1,0),Input!N158))</f>
        <v/>
      </c>
      <c r="O158" s="1" t="str">
        <f>if(or(O$3="Multiple Choice",O$3="Reading"), if(left(Input!O158,1)=Input!O$4,1,0),if(O$3="Vocab", if(Input!O158=Input!O$4,1,0),Input!O158))</f>
        <v/>
      </c>
      <c r="P158" s="1" t="str">
        <f>if(or(P$3="Multiple Choice",P$3="Reading"), if(left(Input!P158,1)=Input!P$4,1,0),if(P$3="Vocab", if(Input!P158=Input!P$4,1,0),Input!P158))</f>
        <v/>
      </c>
      <c r="Q158" s="1" t="str">
        <f>if(or(Q$3="Multiple Choice",Q$3="Reading"), if(left(Input!Q158,1)=Input!Q$4,1,0),if(Q$3="Vocab", if(Input!Q158=Input!Q$4,1,0),Input!Q158))</f>
        <v/>
      </c>
      <c r="R158" s="1" t="str">
        <f>if(or(R$3="Multiple Choice",R$3="Reading"), if(left(Input!R158,1)=Input!R$4,1,0),if(R$3="Vocab", if(Input!R158=Input!R$4,1,0),Input!R158))</f>
        <v/>
      </c>
      <c r="S158" s="1" t="str">
        <f>if(or(S$3="Multiple Choice",S$3="Reading"), if(left(Input!S158,1)=Input!S$4,1,0),if(S$3="Vocab", if(Input!S158=Input!S$4,1,0),Input!S158))</f>
        <v/>
      </c>
      <c r="T158" s="1" t="str">
        <f>if(or(T$3="Multiple Choice",T$3="Reading"), if(left(Input!T158,1)=Input!T$4,1,0),if(T$3="Vocab", if(Input!T158=Input!T$4,1,0),Input!T158))</f>
        <v/>
      </c>
      <c r="U158" s="1" t="str">
        <f>if(or(U$3="Multiple Choice",U$3="Reading"), if(left(Input!U158,1)=Input!U$4,1,0),if(U$3="Vocab", if(Input!U158=Input!U$4,1,0),Input!U158))</f>
        <v/>
      </c>
      <c r="V158" s="1" t="str">
        <f>if(or(V$3="Multiple Choice",V$3="Reading"), if(left(Input!V158,1)=Input!V$4,1,0),if(V$3="Vocab", if(Input!V158=Input!V$4,1,0),Input!V158))</f>
        <v/>
      </c>
      <c r="W158" s="1" t="str">
        <f>if(or(W$3="Multiple Choice",W$3="Reading"), if(left(Input!W158,1)=Input!W$4,1,0),if(W$3="Vocab", if(Input!W158=Input!W$4,1,0),Input!W158))</f>
        <v/>
      </c>
      <c r="X158" s="1" t="str">
        <f>if(or(X$3="Multiple Choice",X$3="Reading"), if(left(Input!X158,1)=Input!X$4,1,0),if(X$3="Vocab", if(Input!X158=Input!X$4,1,0),Input!X158))</f>
        <v/>
      </c>
      <c r="Y158" s="1" t="str">
        <f>if(or(Y$3="Multiple Choice",Y$3="Reading"), if(left(Input!Y158,1)=Input!Y$4,1,0),if(Y$3="Vocab", if(Input!Y158=Input!Y$4,1,0),Input!Y158))</f>
        <v/>
      </c>
      <c r="Z158" s="1" t="str">
        <f>if(or(Z$3="Multiple Choice",Z$3="Reading"), if(left(Input!Z158,1)=Input!Z$4,1,0),if(Z$3="Vocab", if(Input!Z158=Input!Z$4,1,0),Input!Z158))</f>
        <v/>
      </c>
    </row>
    <row r="159">
      <c r="D159" s="1">
        <f>if(and(E159&gt;=Input!$C$11,E159&lt;=Input!$C$13,not(F159="")),1,0)</f>
        <v>0</v>
      </c>
      <c r="E159" s="1" t="str">
        <f>Input!E159</f>
        <v/>
      </c>
      <c r="F159" s="1" t="str">
        <f>Input!F159</f>
        <v/>
      </c>
      <c r="G159" s="1">
        <f>if(or(G$3="Multiple Choice",G$3="Reading"), if(left(Input!G159,1)=Input!G$4,1,0),if(G$3="Vocab", if(Input!G159=Input!G$4,1,0),Input!G159))</f>
        <v>0</v>
      </c>
      <c r="H159" s="1">
        <f>if(or(H$3="Multiple Choice",H$3="Reading"), if(left(Input!H159,1)=Input!H$4,1,0),if(H$3="Vocab", if(Input!H159=Input!H$4,1,0),Input!H159))</f>
        <v>0</v>
      </c>
      <c r="I159" s="1" t="str">
        <f>if(or(I$3="Multiple Choice",I$3="Reading"), if(left(Input!I159,1)=Input!I$4,1,0),if(I$3="Vocab", if(Input!I159=Input!I$4,1,0),Input!I159))</f>
        <v/>
      </c>
      <c r="J159" s="1">
        <f>if(or(J$3="Multiple Choice",J$3="Reading"), if(left(Input!J159,1)=Input!J$4,1,0),if(J$3="Vocab", if(Input!J159=Input!J$4,1,0),Input!J159))</f>
        <v>0</v>
      </c>
      <c r="K159" s="1" t="str">
        <f>if(or(K$3="Multiple Choice",K$3="Reading"), if(left(Input!K159,1)=Input!K$4,1,0),if(K$3="Vocab", if(Input!K159=Input!K$4,1,0),Input!K159))</f>
        <v/>
      </c>
      <c r="L159" s="1" t="str">
        <f>if(or(L$3="Multiple Choice",L$3="Reading"), if(left(Input!L159,1)=Input!L$4,1,0),if(L$3="Vocab", if(Input!L159=Input!L$4,1,0),Input!L159))</f>
        <v/>
      </c>
      <c r="M159" s="1" t="str">
        <f>if(or(M$3="Multiple Choice",M$3="Reading"), if(left(Input!M159,1)=Input!M$4,1,0),if(M$3="Vocab", if(Input!M159=Input!M$4,1,0),Input!M159))</f>
        <v/>
      </c>
      <c r="N159" s="1" t="str">
        <f>if(or(N$3="Multiple Choice",N$3="Reading"), if(left(Input!N159,1)=Input!N$4,1,0),if(N$3="Vocab", if(Input!N159=Input!N$4,1,0),Input!N159))</f>
        <v/>
      </c>
      <c r="O159" s="1" t="str">
        <f>if(or(O$3="Multiple Choice",O$3="Reading"), if(left(Input!O159,1)=Input!O$4,1,0),if(O$3="Vocab", if(Input!O159=Input!O$4,1,0),Input!O159))</f>
        <v/>
      </c>
      <c r="P159" s="1" t="str">
        <f>if(or(P$3="Multiple Choice",P$3="Reading"), if(left(Input!P159,1)=Input!P$4,1,0),if(P$3="Vocab", if(Input!P159=Input!P$4,1,0),Input!P159))</f>
        <v/>
      </c>
      <c r="Q159" s="1" t="str">
        <f>if(or(Q$3="Multiple Choice",Q$3="Reading"), if(left(Input!Q159,1)=Input!Q$4,1,0),if(Q$3="Vocab", if(Input!Q159=Input!Q$4,1,0),Input!Q159))</f>
        <v/>
      </c>
      <c r="R159" s="1" t="str">
        <f>if(or(R$3="Multiple Choice",R$3="Reading"), if(left(Input!R159,1)=Input!R$4,1,0),if(R$3="Vocab", if(Input!R159=Input!R$4,1,0),Input!R159))</f>
        <v/>
      </c>
      <c r="S159" s="1" t="str">
        <f>if(or(S$3="Multiple Choice",S$3="Reading"), if(left(Input!S159,1)=Input!S$4,1,0),if(S$3="Vocab", if(Input!S159=Input!S$4,1,0),Input!S159))</f>
        <v/>
      </c>
      <c r="T159" s="1" t="str">
        <f>if(or(T$3="Multiple Choice",T$3="Reading"), if(left(Input!T159,1)=Input!T$4,1,0),if(T$3="Vocab", if(Input!T159=Input!T$4,1,0),Input!T159))</f>
        <v/>
      </c>
      <c r="U159" s="1" t="str">
        <f>if(or(U$3="Multiple Choice",U$3="Reading"), if(left(Input!U159,1)=Input!U$4,1,0),if(U$3="Vocab", if(Input!U159=Input!U$4,1,0),Input!U159))</f>
        <v/>
      </c>
      <c r="V159" s="1" t="str">
        <f>if(or(V$3="Multiple Choice",V$3="Reading"), if(left(Input!V159,1)=Input!V$4,1,0),if(V$3="Vocab", if(Input!V159=Input!V$4,1,0),Input!V159))</f>
        <v/>
      </c>
      <c r="W159" s="1" t="str">
        <f>if(or(W$3="Multiple Choice",W$3="Reading"), if(left(Input!W159,1)=Input!W$4,1,0),if(W$3="Vocab", if(Input!W159=Input!W$4,1,0),Input!W159))</f>
        <v/>
      </c>
      <c r="X159" s="1" t="str">
        <f>if(or(X$3="Multiple Choice",X$3="Reading"), if(left(Input!X159,1)=Input!X$4,1,0),if(X$3="Vocab", if(Input!X159=Input!X$4,1,0),Input!X159))</f>
        <v/>
      </c>
      <c r="Y159" s="1" t="str">
        <f>if(or(Y$3="Multiple Choice",Y$3="Reading"), if(left(Input!Y159,1)=Input!Y$4,1,0),if(Y$3="Vocab", if(Input!Y159=Input!Y$4,1,0),Input!Y159))</f>
        <v/>
      </c>
      <c r="Z159" s="1" t="str">
        <f>if(or(Z$3="Multiple Choice",Z$3="Reading"), if(left(Input!Z159,1)=Input!Z$4,1,0),if(Z$3="Vocab", if(Input!Z159=Input!Z$4,1,0),Input!Z159))</f>
        <v/>
      </c>
    </row>
    <row r="160">
      <c r="D160" s="1">
        <f>if(and(E160&gt;=Input!$C$11,E160&lt;=Input!$C$13,not(F160="")),1,0)</f>
        <v>0</v>
      </c>
      <c r="E160" s="1" t="str">
        <f>Input!E160</f>
        <v/>
      </c>
      <c r="F160" s="1" t="str">
        <f>Input!F160</f>
        <v/>
      </c>
      <c r="G160" s="1">
        <f>if(or(G$3="Multiple Choice",G$3="Reading"), if(left(Input!G160,1)=Input!G$4,1,0),if(G$3="Vocab", if(Input!G160=Input!G$4,1,0),Input!G160))</f>
        <v>0</v>
      </c>
      <c r="H160" s="1">
        <f>if(or(H$3="Multiple Choice",H$3="Reading"), if(left(Input!H160,1)=Input!H$4,1,0),if(H$3="Vocab", if(Input!H160=Input!H$4,1,0),Input!H160))</f>
        <v>0</v>
      </c>
      <c r="I160" s="1" t="str">
        <f>if(or(I$3="Multiple Choice",I$3="Reading"), if(left(Input!I160,1)=Input!I$4,1,0),if(I$3="Vocab", if(Input!I160=Input!I$4,1,0),Input!I160))</f>
        <v/>
      </c>
      <c r="J160" s="1">
        <f>if(or(J$3="Multiple Choice",J$3="Reading"), if(left(Input!J160,1)=Input!J$4,1,0),if(J$3="Vocab", if(Input!J160=Input!J$4,1,0),Input!J160))</f>
        <v>0</v>
      </c>
      <c r="K160" s="1" t="str">
        <f>if(or(K$3="Multiple Choice",K$3="Reading"), if(left(Input!K160,1)=Input!K$4,1,0),if(K$3="Vocab", if(Input!K160=Input!K$4,1,0),Input!K160))</f>
        <v/>
      </c>
      <c r="L160" s="1" t="str">
        <f>if(or(L$3="Multiple Choice",L$3="Reading"), if(left(Input!L160,1)=Input!L$4,1,0),if(L$3="Vocab", if(Input!L160=Input!L$4,1,0),Input!L160))</f>
        <v/>
      </c>
      <c r="M160" s="1" t="str">
        <f>if(or(M$3="Multiple Choice",M$3="Reading"), if(left(Input!M160,1)=Input!M$4,1,0),if(M$3="Vocab", if(Input!M160=Input!M$4,1,0),Input!M160))</f>
        <v/>
      </c>
      <c r="N160" s="1" t="str">
        <f>if(or(N$3="Multiple Choice",N$3="Reading"), if(left(Input!N160,1)=Input!N$4,1,0),if(N$3="Vocab", if(Input!N160=Input!N$4,1,0),Input!N160))</f>
        <v/>
      </c>
      <c r="O160" s="1" t="str">
        <f>if(or(O$3="Multiple Choice",O$3="Reading"), if(left(Input!O160,1)=Input!O$4,1,0),if(O$3="Vocab", if(Input!O160=Input!O$4,1,0),Input!O160))</f>
        <v/>
      </c>
      <c r="P160" s="1" t="str">
        <f>if(or(P$3="Multiple Choice",P$3="Reading"), if(left(Input!P160,1)=Input!P$4,1,0),if(P$3="Vocab", if(Input!P160=Input!P$4,1,0),Input!P160))</f>
        <v/>
      </c>
      <c r="Q160" s="1" t="str">
        <f>if(or(Q$3="Multiple Choice",Q$3="Reading"), if(left(Input!Q160,1)=Input!Q$4,1,0),if(Q$3="Vocab", if(Input!Q160=Input!Q$4,1,0),Input!Q160))</f>
        <v/>
      </c>
      <c r="R160" s="1" t="str">
        <f>if(or(R$3="Multiple Choice",R$3="Reading"), if(left(Input!R160,1)=Input!R$4,1,0),if(R$3="Vocab", if(Input!R160=Input!R$4,1,0),Input!R160))</f>
        <v/>
      </c>
      <c r="S160" s="1" t="str">
        <f>if(or(S$3="Multiple Choice",S$3="Reading"), if(left(Input!S160,1)=Input!S$4,1,0),if(S$3="Vocab", if(Input!S160=Input!S$4,1,0),Input!S160))</f>
        <v/>
      </c>
      <c r="T160" s="1" t="str">
        <f>if(or(T$3="Multiple Choice",T$3="Reading"), if(left(Input!T160,1)=Input!T$4,1,0),if(T$3="Vocab", if(Input!T160=Input!T$4,1,0),Input!T160))</f>
        <v/>
      </c>
      <c r="U160" s="1" t="str">
        <f>if(or(U$3="Multiple Choice",U$3="Reading"), if(left(Input!U160,1)=Input!U$4,1,0),if(U$3="Vocab", if(Input!U160=Input!U$4,1,0),Input!U160))</f>
        <v/>
      </c>
      <c r="V160" s="1" t="str">
        <f>if(or(V$3="Multiple Choice",V$3="Reading"), if(left(Input!V160,1)=Input!V$4,1,0),if(V$3="Vocab", if(Input!V160=Input!V$4,1,0),Input!V160))</f>
        <v/>
      </c>
      <c r="W160" s="1" t="str">
        <f>if(or(W$3="Multiple Choice",W$3="Reading"), if(left(Input!W160,1)=Input!W$4,1,0),if(W$3="Vocab", if(Input!W160=Input!W$4,1,0),Input!W160))</f>
        <v/>
      </c>
      <c r="X160" s="1" t="str">
        <f>if(or(X$3="Multiple Choice",X$3="Reading"), if(left(Input!X160,1)=Input!X$4,1,0),if(X$3="Vocab", if(Input!X160=Input!X$4,1,0),Input!X160))</f>
        <v/>
      </c>
      <c r="Y160" s="1" t="str">
        <f>if(or(Y$3="Multiple Choice",Y$3="Reading"), if(left(Input!Y160,1)=Input!Y$4,1,0),if(Y$3="Vocab", if(Input!Y160=Input!Y$4,1,0),Input!Y160))</f>
        <v/>
      </c>
      <c r="Z160" s="1" t="str">
        <f>if(or(Z$3="Multiple Choice",Z$3="Reading"), if(left(Input!Z160,1)=Input!Z$4,1,0),if(Z$3="Vocab", if(Input!Z160=Input!Z$4,1,0),Input!Z160))</f>
        <v/>
      </c>
    </row>
    <row r="161">
      <c r="D161" s="1">
        <f>if(and(E161&gt;=Input!$C$11,E161&lt;=Input!$C$13,not(F161="")),1,0)</f>
        <v>0</v>
      </c>
      <c r="E161" s="1" t="str">
        <f>Input!E161</f>
        <v/>
      </c>
      <c r="F161" s="1" t="str">
        <f>Input!F161</f>
        <v/>
      </c>
      <c r="G161" s="1">
        <f>if(or(G$3="Multiple Choice",G$3="Reading"), if(left(Input!G161,1)=Input!G$4,1,0),if(G$3="Vocab", if(Input!G161=Input!G$4,1,0),Input!G161))</f>
        <v>0</v>
      </c>
      <c r="H161" s="1">
        <f>if(or(H$3="Multiple Choice",H$3="Reading"), if(left(Input!H161,1)=Input!H$4,1,0),if(H$3="Vocab", if(Input!H161=Input!H$4,1,0),Input!H161))</f>
        <v>0</v>
      </c>
      <c r="I161" s="1" t="str">
        <f>if(or(I$3="Multiple Choice",I$3="Reading"), if(left(Input!I161,1)=Input!I$4,1,0),if(I$3="Vocab", if(Input!I161=Input!I$4,1,0),Input!I161))</f>
        <v/>
      </c>
      <c r="J161" s="1">
        <f>if(or(J$3="Multiple Choice",J$3="Reading"), if(left(Input!J161,1)=Input!J$4,1,0),if(J$3="Vocab", if(Input!J161=Input!J$4,1,0),Input!J161))</f>
        <v>0</v>
      </c>
      <c r="K161" s="1" t="str">
        <f>if(or(K$3="Multiple Choice",K$3="Reading"), if(left(Input!K161,1)=Input!K$4,1,0),if(K$3="Vocab", if(Input!K161=Input!K$4,1,0),Input!K161))</f>
        <v/>
      </c>
      <c r="L161" s="1" t="str">
        <f>if(or(L$3="Multiple Choice",L$3="Reading"), if(left(Input!L161,1)=Input!L$4,1,0),if(L$3="Vocab", if(Input!L161=Input!L$4,1,0),Input!L161))</f>
        <v/>
      </c>
      <c r="M161" s="1" t="str">
        <f>if(or(M$3="Multiple Choice",M$3="Reading"), if(left(Input!M161,1)=Input!M$4,1,0),if(M$3="Vocab", if(Input!M161=Input!M$4,1,0),Input!M161))</f>
        <v/>
      </c>
      <c r="N161" s="1" t="str">
        <f>if(or(N$3="Multiple Choice",N$3="Reading"), if(left(Input!N161,1)=Input!N$4,1,0),if(N$3="Vocab", if(Input!N161=Input!N$4,1,0),Input!N161))</f>
        <v/>
      </c>
      <c r="O161" s="1" t="str">
        <f>if(or(O$3="Multiple Choice",O$3="Reading"), if(left(Input!O161,1)=Input!O$4,1,0),if(O$3="Vocab", if(Input!O161=Input!O$4,1,0),Input!O161))</f>
        <v/>
      </c>
      <c r="P161" s="1" t="str">
        <f>if(or(P$3="Multiple Choice",P$3="Reading"), if(left(Input!P161,1)=Input!P$4,1,0),if(P$3="Vocab", if(Input!P161=Input!P$4,1,0),Input!P161))</f>
        <v/>
      </c>
      <c r="Q161" s="1" t="str">
        <f>if(or(Q$3="Multiple Choice",Q$3="Reading"), if(left(Input!Q161,1)=Input!Q$4,1,0),if(Q$3="Vocab", if(Input!Q161=Input!Q$4,1,0),Input!Q161))</f>
        <v/>
      </c>
      <c r="R161" s="1" t="str">
        <f>if(or(R$3="Multiple Choice",R$3="Reading"), if(left(Input!R161,1)=Input!R$4,1,0),if(R$3="Vocab", if(Input!R161=Input!R$4,1,0),Input!R161))</f>
        <v/>
      </c>
      <c r="S161" s="1" t="str">
        <f>if(or(S$3="Multiple Choice",S$3="Reading"), if(left(Input!S161,1)=Input!S$4,1,0),if(S$3="Vocab", if(Input!S161=Input!S$4,1,0),Input!S161))</f>
        <v/>
      </c>
      <c r="T161" s="1" t="str">
        <f>if(or(T$3="Multiple Choice",T$3="Reading"), if(left(Input!T161,1)=Input!T$4,1,0),if(T$3="Vocab", if(Input!T161=Input!T$4,1,0),Input!T161))</f>
        <v/>
      </c>
      <c r="U161" s="1" t="str">
        <f>if(or(U$3="Multiple Choice",U$3="Reading"), if(left(Input!U161,1)=Input!U$4,1,0),if(U$3="Vocab", if(Input!U161=Input!U$4,1,0),Input!U161))</f>
        <v/>
      </c>
      <c r="V161" s="1" t="str">
        <f>if(or(V$3="Multiple Choice",V$3="Reading"), if(left(Input!V161,1)=Input!V$4,1,0),if(V$3="Vocab", if(Input!V161=Input!V$4,1,0),Input!V161))</f>
        <v/>
      </c>
      <c r="W161" s="1" t="str">
        <f>if(or(W$3="Multiple Choice",W$3="Reading"), if(left(Input!W161,1)=Input!W$4,1,0),if(W$3="Vocab", if(Input!W161=Input!W$4,1,0),Input!W161))</f>
        <v/>
      </c>
      <c r="X161" s="1" t="str">
        <f>if(or(X$3="Multiple Choice",X$3="Reading"), if(left(Input!X161,1)=Input!X$4,1,0),if(X$3="Vocab", if(Input!X161=Input!X$4,1,0),Input!X161))</f>
        <v/>
      </c>
      <c r="Y161" s="1" t="str">
        <f>if(or(Y$3="Multiple Choice",Y$3="Reading"), if(left(Input!Y161,1)=Input!Y$4,1,0),if(Y$3="Vocab", if(Input!Y161=Input!Y$4,1,0),Input!Y161))</f>
        <v/>
      </c>
      <c r="Z161" s="1" t="str">
        <f>if(or(Z$3="Multiple Choice",Z$3="Reading"), if(left(Input!Z161,1)=Input!Z$4,1,0),if(Z$3="Vocab", if(Input!Z161=Input!Z$4,1,0),Input!Z161))</f>
        <v/>
      </c>
    </row>
    <row r="162">
      <c r="D162" s="1">
        <f>if(and(E162&gt;=Input!$C$11,E162&lt;=Input!$C$13,not(F162="")),1,0)</f>
        <v>0</v>
      </c>
      <c r="E162" s="1" t="str">
        <f>Input!E162</f>
        <v/>
      </c>
      <c r="F162" s="1" t="str">
        <f>Input!F162</f>
        <v/>
      </c>
      <c r="G162" s="1">
        <f>if(or(G$3="Multiple Choice",G$3="Reading"), if(left(Input!G162,1)=Input!G$4,1,0),if(G$3="Vocab", if(Input!G162=Input!G$4,1,0),Input!G162))</f>
        <v>0</v>
      </c>
      <c r="H162" s="1">
        <f>if(or(H$3="Multiple Choice",H$3="Reading"), if(left(Input!H162,1)=Input!H$4,1,0),if(H$3="Vocab", if(Input!H162=Input!H$4,1,0),Input!H162))</f>
        <v>0</v>
      </c>
      <c r="I162" s="1" t="str">
        <f>if(or(I$3="Multiple Choice",I$3="Reading"), if(left(Input!I162,1)=Input!I$4,1,0),if(I$3="Vocab", if(Input!I162=Input!I$4,1,0),Input!I162))</f>
        <v/>
      </c>
      <c r="J162" s="1">
        <f>if(or(J$3="Multiple Choice",J$3="Reading"), if(left(Input!J162,1)=Input!J$4,1,0),if(J$3="Vocab", if(Input!J162=Input!J$4,1,0),Input!J162))</f>
        <v>0</v>
      </c>
      <c r="K162" s="1" t="str">
        <f>if(or(K$3="Multiple Choice",K$3="Reading"), if(left(Input!K162,1)=Input!K$4,1,0),if(K$3="Vocab", if(Input!K162=Input!K$4,1,0),Input!K162))</f>
        <v/>
      </c>
      <c r="L162" s="1" t="str">
        <f>if(or(L$3="Multiple Choice",L$3="Reading"), if(left(Input!L162,1)=Input!L$4,1,0),if(L$3="Vocab", if(Input!L162=Input!L$4,1,0),Input!L162))</f>
        <v/>
      </c>
      <c r="M162" s="1" t="str">
        <f>if(or(M$3="Multiple Choice",M$3="Reading"), if(left(Input!M162,1)=Input!M$4,1,0),if(M$3="Vocab", if(Input!M162=Input!M$4,1,0),Input!M162))</f>
        <v/>
      </c>
      <c r="N162" s="1" t="str">
        <f>if(or(N$3="Multiple Choice",N$3="Reading"), if(left(Input!N162,1)=Input!N$4,1,0),if(N$3="Vocab", if(Input!N162=Input!N$4,1,0),Input!N162))</f>
        <v/>
      </c>
      <c r="O162" s="1" t="str">
        <f>if(or(O$3="Multiple Choice",O$3="Reading"), if(left(Input!O162,1)=Input!O$4,1,0),if(O$3="Vocab", if(Input!O162=Input!O$4,1,0),Input!O162))</f>
        <v/>
      </c>
      <c r="P162" s="1" t="str">
        <f>if(or(P$3="Multiple Choice",P$3="Reading"), if(left(Input!P162,1)=Input!P$4,1,0),if(P$3="Vocab", if(Input!P162=Input!P$4,1,0),Input!P162))</f>
        <v/>
      </c>
      <c r="Q162" s="1" t="str">
        <f>if(or(Q$3="Multiple Choice",Q$3="Reading"), if(left(Input!Q162,1)=Input!Q$4,1,0),if(Q$3="Vocab", if(Input!Q162=Input!Q$4,1,0),Input!Q162))</f>
        <v/>
      </c>
      <c r="R162" s="1" t="str">
        <f>if(or(R$3="Multiple Choice",R$3="Reading"), if(left(Input!R162,1)=Input!R$4,1,0),if(R$3="Vocab", if(Input!R162=Input!R$4,1,0),Input!R162))</f>
        <v/>
      </c>
      <c r="S162" s="1" t="str">
        <f>if(or(S$3="Multiple Choice",S$3="Reading"), if(left(Input!S162,1)=Input!S$4,1,0),if(S$3="Vocab", if(Input!S162=Input!S$4,1,0),Input!S162))</f>
        <v/>
      </c>
      <c r="T162" s="1" t="str">
        <f>if(or(T$3="Multiple Choice",T$3="Reading"), if(left(Input!T162,1)=Input!T$4,1,0),if(T$3="Vocab", if(Input!T162=Input!T$4,1,0),Input!T162))</f>
        <v/>
      </c>
      <c r="U162" s="1" t="str">
        <f>if(or(U$3="Multiple Choice",U$3="Reading"), if(left(Input!U162,1)=Input!U$4,1,0),if(U$3="Vocab", if(Input!U162=Input!U$4,1,0),Input!U162))</f>
        <v/>
      </c>
      <c r="V162" s="1" t="str">
        <f>if(or(V$3="Multiple Choice",V$3="Reading"), if(left(Input!V162,1)=Input!V$4,1,0),if(V$3="Vocab", if(Input!V162=Input!V$4,1,0),Input!V162))</f>
        <v/>
      </c>
      <c r="W162" s="1" t="str">
        <f>if(or(W$3="Multiple Choice",W$3="Reading"), if(left(Input!W162,1)=Input!W$4,1,0),if(W$3="Vocab", if(Input!W162=Input!W$4,1,0),Input!W162))</f>
        <v/>
      </c>
      <c r="X162" s="1" t="str">
        <f>if(or(X$3="Multiple Choice",X$3="Reading"), if(left(Input!X162,1)=Input!X$4,1,0),if(X$3="Vocab", if(Input!X162=Input!X$4,1,0),Input!X162))</f>
        <v/>
      </c>
      <c r="Y162" s="1" t="str">
        <f>if(or(Y$3="Multiple Choice",Y$3="Reading"), if(left(Input!Y162,1)=Input!Y$4,1,0),if(Y$3="Vocab", if(Input!Y162=Input!Y$4,1,0),Input!Y162))</f>
        <v/>
      </c>
      <c r="Z162" s="1" t="str">
        <f>if(or(Z$3="Multiple Choice",Z$3="Reading"), if(left(Input!Z162,1)=Input!Z$4,1,0),if(Z$3="Vocab", if(Input!Z162=Input!Z$4,1,0),Input!Z162))</f>
        <v/>
      </c>
    </row>
    <row r="163">
      <c r="D163" s="1">
        <f>if(and(E163&gt;=Input!$C$11,E163&lt;=Input!$C$13,not(F163="")),1,0)</f>
        <v>0</v>
      </c>
      <c r="E163" s="1" t="str">
        <f>Input!E163</f>
        <v/>
      </c>
      <c r="F163" s="1" t="str">
        <f>Input!F163</f>
        <v/>
      </c>
      <c r="G163" s="1">
        <f>if(or(G$3="Multiple Choice",G$3="Reading"), if(left(Input!G163,1)=Input!G$4,1,0),if(G$3="Vocab", if(Input!G163=Input!G$4,1,0),Input!G163))</f>
        <v>0</v>
      </c>
      <c r="H163" s="1">
        <f>if(or(H$3="Multiple Choice",H$3="Reading"), if(left(Input!H163,1)=Input!H$4,1,0),if(H$3="Vocab", if(Input!H163=Input!H$4,1,0),Input!H163))</f>
        <v>0</v>
      </c>
      <c r="I163" s="1" t="str">
        <f>if(or(I$3="Multiple Choice",I$3="Reading"), if(left(Input!I163,1)=Input!I$4,1,0),if(I$3="Vocab", if(Input!I163=Input!I$4,1,0),Input!I163))</f>
        <v/>
      </c>
      <c r="J163" s="1">
        <f>if(or(J$3="Multiple Choice",J$3="Reading"), if(left(Input!J163,1)=Input!J$4,1,0),if(J$3="Vocab", if(Input!J163=Input!J$4,1,0),Input!J163))</f>
        <v>0</v>
      </c>
      <c r="K163" s="1" t="str">
        <f>if(or(K$3="Multiple Choice",K$3="Reading"), if(left(Input!K163,1)=Input!K$4,1,0),if(K$3="Vocab", if(Input!K163=Input!K$4,1,0),Input!K163))</f>
        <v/>
      </c>
      <c r="L163" s="1" t="str">
        <f>if(or(L$3="Multiple Choice",L$3="Reading"), if(left(Input!L163,1)=Input!L$4,1,0),if(L$3="Vocab", if(Input!L163=Input!L$4,1,0),Input!L163))</f>
        <v/>
      </c>
      <c r="M163" s="1" t="str">
        <f>if(or(M$3="Multiple Choice",M$3="Reading"), if(left(Input!M163,1)=Input!M$4,1,0),if(M$3="Vocab", if(Input!M163=Input!M$4,1,0),Input!M163))</f>
        <v/>
      </c>
      <c r="N163" s="1" t="str">
        <f>if(or(N$3="Multiple Choice",N$3="Reading"), if(left(Input!N163,1)=Input!N$4,1,0),if(N$3="Vocab", if(Input!N163=Input!N$4,1,0),Input!N163))</f>
        <v/>
      </c>
      <c r="O163" s="1" t="str">
        <f>if(or(O$3="Multiple Choice",O$3="Reading"), if(left(Input!O163,1)=Input!O$4,1,0),if(O$3="Vocab", if(Input!O163=Input!O$4,1,0),Input!O163))</f>
        <v/>
      </c>
      <c r="P163" s="1" t="str">
        <f>if(or(P$3="Multiple Choice",P$3="Reading"), if(left(Input!P163,1)=Input!P$4,1,0),if(P$3="Vocab", if(Input!P163=Input!P$4,1,0),Input!P163))</f>
        <v/>
      </c>
      <c r="Q163" s="1" t="str">
        <f>if(or(Q$3="Multiple Choice",Q$3="Reading"), if(left(Input!Q163,1)=Input!Q$4,1,0),if(Q$3="Vocab", if(Input!Q163=Input!Q$4,1,0),Input!Q163))</f>
        <v/>
      </c>
      <c r="R163" s="1" t="str">
        <f>if(or(R$3="Multiple Choice",R$3="Reading"), if(left(Input!R163,1)=Input!R$4,1,0),if(R$3="Vocab", if(Input!R163=Input!R$4,1,0),Input!R163))</f>
        <v/>
      </c>
      <c r="S163" s="1" t="str">
        <f>if(or(S$3="Multiple Choice",S$3="Reading"), if(left(Input!S163,1)=Input!S$4,1,0),if(S$3="Vocab", if(Input!S163=Input!S$4,1,0),Input!S163))</f>
        <v/>
      </c>
      <c r="T163" s="1" t="str">
        <f>if(or(T$3="Multiple Choice",T$3="Reading"), if(left(Input!T163,1)=Input!T$4,1,0),if(T$3="Vocab", if(Input!T163=Input!T$4,1,0),Input!T163))</f>
        <v/>
      </c>
      <c r="U163" s="1" t="str">
        <f>if(or(U$3="Multiple Choice",U$3="Reading"), if(left(Input!U163,1)=Input!U$4,1,0),if(U$3="Vocab", if(Input!U163=Input!U$4,1,0),Input!U163))</f>
        <v/>
      </c>
      <c r="V163" s="1" t="str">
        <f>if(or(V$3="Multiple Choice",V$3="Reading"), if(left(Input!V163,1)=Input!V$4,1,0),if(V$3="Vocab", if(Input!V163=Input!V$4,1,0),Input!V163))</f>
        <v/>
      </c>
      <c r="W163" s="1" t="str">
        <f>if(or(W$3="Multiple Choice",W$3="Reading"), if(left(Input!W163,1)=Input!W$4,1,0),if(W$3="Vocab", if(Input!W163=Input!W$4,1,0),Input!W163))</f>
        <v/>
      </c>
      <c r="X163" s="1" t="str">
        <f>if(or(X$3="Multiple Choice",X$3="Reading"), if(left(Input!X163,1)=Input!X$4,1,0),if(X$3="Vocab", if(Input!X163=Input!X$4,1,0),Input!X163))</f>
        <v/>
      </c>
      <c r="Y163" s="1" t="str">
        <f>if(or(Y$3="Multiple Choice",Y$3="Reading"), if(left(Input!Y163,1)=Input!Y$4,1,0),if(Y$3="Vocab", if(Input!Y163=Input!Y$4,1,0),Input!Y163))</f>
        <v/>
      </c>
      <c r="Z163" s="1" t="str">
        <f>if(or(Z$3="Multiple Choice",Z$3="Reading"), if(left(Input!Z163,1)=Input!Z$4,1,0),if(Z$3="Vocab", if(Input!Z163=Input!Z$4,1,0),Input!Z163))</f>
        <v/>
      </c>
    </row>
    <row r="164">
      <c r="D164" s="1">
        <f>if(and(E164&gt;=Input!$C$11,E164&lt;=Input!$C$13,not(F164="")),1,0)</f>
        <v>0</v>
      </c>
      <c r="E164" s="1" t="str">
        <f>Input!E164</f>
        <v/>
      </c>
      <c r="F164" s="1" t="str">
        <f>Input!F164</f>
        <v/>
      </c>
      <c r="G164" s="1">
        <f>if(or(G$3="Multiple Choice",G$3="Reading"), if(left(Input!G164,1)=Input!G$4,1,0),if(G$3="Vocab", if(Input!G164=Input!G$4,1,0),Input!G164))</f>
        <v>0</v>
      </c>
      <c r="H164" s="1">
        <f>if(or(H$3="Multiple Choice",H$3="Reading"), if(left(Input!H164,1)=Input!H$4,1,0),if(H$3="Vocab", if(Input!H164=Input!H$4,1,0),Input!H164))</f>
        <v>0</v>
      </c>
      <c r="I164" s="1" t="str">
        <f>if(or(I$3="Multiple Choice",I$3="Reading"), if(left(Input!I164,1)=Input!I$4,1,0),if(I$3="Vocab", if(Input!I164=Input!I$4,1,0),Input!I164))</f>
        <v/>
      </c>
      <c r="J164" s="1">
        <f>if(or(J$3="Multiple Choice",J$3="Reading"), if(left(Input!J164,1)=Input!J$4,1,0),if(J$3="Vocab", if(Input!J164=Input!J$4,1,0),Input!J164))</f>
        <v>0</v>
      </c>
      <c r="K164" s="1" t="str">
        <f>if(or(K$3="Multiple Choice",K$3="Reading"), if(left(Input!K164,1)=Input!K$4,1,0),if(K$3="Vocab", if(Input!K164=Input!K$4,1,0),Input!K164))</f>
        <v/>
      </c>
      <c r="L164" s="1" t="str">
        <f>if(or(L$3="Multiple Choice",L$3="Reading"), if(left(Input!L164,1)=Input!L$4,1,0),if(L$3="Vocab", if(Input!L164=Input!L$4,1,0),Input!L164))</f>
        <v/>
      </c>
      <c r="M164" s="1" t="str">
        <f>if(or(M$3="Multiple Choice",M$3="Reading"), if(left(Input!M164,1)=Input!M$4,1,0),if(M$3="Vocab", if(Input!M164=Input!M$4,1,0),Input!M164))</f>
        <v/>
      </c>
      <c r="N164" s="1" t="str">
        <f>if(or(N$3="Multiple Choice",N$3="Reading"), if(left(Input!N164,1)=Input!N$4,1,0),if(N$3="Vocab", if(Input!N164=Input!N$4,1,0),Input!N164))</f>
        <v/>
      </c>
      <c r="O164" s="1" t="str">
        <f>if(or(O$3="Multiple Choice",O$3="Reading"), if(left(Input!O164,1)=Input!O$4,1,0),if(O$3="Vocab", if(Input!O164=Input!O$4,1,0),Input!O164))</f>
        <v/>
      </c>
      <c r="P164" s="1" t="str">
        <f>if(or(P$3="Multiple Choice",P$3="Reading"), if(left(Input!P164,1)=Input!P$4,1,0),if(P$3="Vocab", if(Input!P164=Input!P$4,1,0),Input!P164))</f>
        <v/>
      </c>
      <c r="Q164" s="1" t="str">
        <f>if(or(Q$3="Multiple Choice",Q$3="Reading"), if(left(Input!Q164,1)=Input!Q$4,1,0),if(Q$3="Vocab", if(Input!Q164=Input!Q$4,1,0),Input!Q164))</f>
        <v/>
      </c>
      <c r="R164" s="1" t="str">
        <f>if(or(R$3="Multiple Choice",R$3="Reading"), if(left(Input!R164,1)=Input!R$4,1,0),if(R$3="Vocab", if(Input!R164=Input!R$4,1,0),Input!R164))</f>
        <v/>
      </c>
      <c r="S164" s="1" t="str">
        <f>if(or(S$3="Multiple Choice",S$3="Reading"), if(left(Input!S164,1)=Input!S$4,1,0),if(S$3="Vocab", if(Input!S164=Input!S$4,1,0),Input!S164))</f>
        <v/>
      </c>
      <c r="T164" s="1" t="str">
        <f>if(or(T$3="Multiple Choice",T$3="Reading"), if(left(Input!T164,1)=Input!T$4,1,0),if(T$3="Vocab", if(Input!T164=Input!T$4,1,0),Input!T164))</f>
        <v/>
      </c>
      <c r="U164" s="1" t="str">
        <f>if(or(U$3="Multiple Choice",U$3="Reading"), if(left(Input!U164,1)=Input!U$4,1,0),if(U$3="Vocab", if(Input!U164=Input!U$4,1,0),Input!U164))</f>
        <v/>
      </c>
      <c r="V164" s="1" t="str">
        <f>if(or(V$3="Multiple Choice",V$3="Reading"), if(left(Input!V164,1)=Input!V$4,1,0),if(V$3="Vocab", if(Input!V164=Input!V$4,1,0),Input!V164))</f>
        <v/>
      </c>
      <c r="W164" s="1" t="str">
        <f>if(or(W$3="Multiple Choice",W$3="Reading"), if(left(Input!W164,1)=Input!W$4,1,0),if(W$3="Vocab", if(Input!W164=Input!W$4,1,0),Input!W164))</f>
        <v/>
      </c>
      <c r="X164" s="1" t="str">
        <f>if(or(X$3="Multiple Choice",X$3="Reading"), if(left(Input!X164,1)=Input!X$4,1,0),if(X$3="Vocab", if(Input!X164=Input!X$4,1,0),Input!X164))</f>
        <v/>
      </c>
      <c r="Y164" s="1" t="str">
        <f>if(or(Y$3="Multiple Choice",Y$3="Reading"), if(left(Input!Y164,1)=Input!Y$4,1,0),if(Y$3="Vocab", if(Input!Y164=Input!Y$4,1,0),Input!Y164))</f>
        <v/>
      </c>
      <c r="Z164" s="1" t="str">
        <f>if(or(Z$3="Multiple Choice",Z$3="Reading"), if(left(Input!Z164,1)=Input!Z$4,1,0),if(Z$3="Vocab", if(Input!Z164=Input!Z$4,1,0),Input!Z164))</f>
        <v/>
      </c>
    </row>
    <row r="165">
      <c r="D165" s="1">
        <f>if(and(E165&gt;=Input!$C$11,E165&lt;=Input!$C$13,not(F165="")),1,0)</f>
        <v>0</v>
      </c>
      <c r="E165" s="1" t="str">
        <f>Input!E165</f>
        <v/>
      </c>
      <c r="F165" s="1" t="str">
        <f>Input!F165</f>
        <v/>
      </c>
      <c r="G165" s="1">
        <f>if(or(G$3="Multiple Choice",G$3="Reading"), if(left(Input!G165,1)=Input!G$4,1,0),if(G$3="Vocab", if(Input!G165=Input!G$4,1,0),Input!G165))</f>
        <v>0</v>
      </c>
      <c r="H165" s="1">
        <f>if(or(H$3="Multiple Choice",H$3="Reading"), if(left(Input!H165,1)=Input!H$4,1,0),if(H$3="Vocab", if(Input!H165=Input!H$4,1,0),Input!H165))</f>
        <v>0</v>
      </c>
      <c r="I165" s="1" t="str">
        <f>if(or(I$3="Multiple Choice",I$3="Reading"), if(left(Input!I165,1)=Input!I$4,1,0),if(I$3="Vocab", if(Input!I165=Input!I$4,1,0),Input!I165))</f>
        <v/>
      </c>
      <c r="J165" s="1">
        <f>if(or(J$3="Multiple Choice",J$3="Reading"), if(left(Input!J165,1)=Input!J$4,1,0),if(J$3="Vocab", if(Input!J165=Input!J$4,1,0),Input!J165))</f>
        <v>0</v>
      </c>
      <c r="K165" s="1" t="str">
        <f>if(or(K$3="Multiple Choice",K$3="Reading"), if(left(Input!K165,1)=Input!K$4,1,0),if(K$3="Vocab", if(Input!K165=Input!K$4,1,0),Input!K165))</f>
        <v/>
      </c>
      <c r="L165" s="1" t="str">
        <f>if(or(L$3="Multiple Choice",L$3="Reading"), if(left(Input!L165,1)=Input!L$4,1,0),if(L$3="Vocab", if(Input!L165=Input!L$4,1,0),Input!L165))</f>
        <v/>
      </c>
      <c r="M165" s="1" t="str">
        <f>if(or(M$3="Multiple Choice",M$3="Reading"), if(left(Input!M165,1)=Input!M$4,1,0),if(M$3="Vocab", if(Input!M165=Input!M$4,1,0),Input!M165))</f>
        <v/>
      </c>
      <c r="N165" s="1" t="str">
        <f>if(or(N$3="Multiple Choice",N$3="Reading"), if(left(Input!N165,1)=Input!N$4,1,0),if(N$3="Vocab", if(Input!N165=Input!N$4,1,0),Input!N165))</f>
        <v/>
      </c>
      <c r="O165" s="1" t="str">
        <f>if(or(O$3="Multiple Choice",O$3="Reading"), if(left(Input!O165,1)=Input!O$4,1,0),if(O$3="Vocab", if(Input!O165=Input!O$4,1,0),Input!O165))</f>
        <v/>
      </c>
      <c r="P165" s="1" t="str">
        <f>if(or(P$3="Multiple Choice",P$3="Reading"), if(left(Input!P165,1)=Input!P$4,1,0),if(P$3="Vocab", if(Input!P165=Input!P$4,1,0),Input!P165))</f>
        <v/>
      </c>
      <c r="Q165" s="1" t="str">
        <f>if(or(Q$3="Multiple Choice",Q$3="Reading"), if(left(Input!Q165,1)=Input!Q$4,1,0),if(Q$3="Vocab", if(Input!Q165=Input!Q$4,1,0),Input!Q165))</f>
        <v/>
      </c>
      <c r="R165" s="1" t="str">
        <f>if(or(R$3="Multiple Choice",R$3="Reading"), if(left(Input!R165,1)=Input!R$4,1,0),if(R$3="Vocab", if(Input!R165=Input!R$4,1,0),Input!R165))</f>
        <v/>
      </c>
      <c r="S165" s="1" t="str">
        <f>if(or(S$3="Multiple Choice",S$3="Reading"), if(left(Input!S165,1)=Input!S$4,1,0),if(S$3="Vocab", if(Input!S165=Input!S$4,1,0),Input!S165))</f>
        <v/>
      </c>
      <c r="T165" s="1" t="str">
        <f>if(or(T$3="Multiple Choice",T$3="Reading"), if(left(Input!T165,1)=Input!T$4,1,0),if(T$3="Vocab", if(Input!T165=Input!T$4,1,0),Input!T165))</f>
        <v/>
      </c>
      <c r="U165" s="1" t="str">
        <f>if(or(U$3="Multiple Choice",U$3="Reading"), if(left(Input!U165,1)=Input!U$4,1,0),if(U$3="Vocab", if(Input!U165=Input!U$4,1,0),Input!U165))</f>
        <v/>
      </c>
      <c r="V165" s="1" t="str">
        <f>if(or(V$3="Multiple Choice",V$3="Reading"), if(left(Input!V165,1)=Input!V$4,1,0),if(V$3="Vocab", if(Input!V165=Input!V$4,1,0),Input!V165))</f>
        <v/>
      </c>
      <c r="W165" s="1" t="str">
        <f>if(or(W$3="Multiple Choice",W$3="Reading"), if(left(Input!W165,1)=Input!W$4,1,0),if(W$3="Vocab", if(Input!W165=Input!W$4,1,0),Input!W165))</f>
        <v/>
      </c>
      <c r="X165" s="1" t="str">
        <f>if(or(X$3="Multiple Choice",X$3="Reading"), if(left(Input!X165,1)=Input!X$4,1,0),if(X$3="Vocab", if(Input!X165=Input!X$4,1,0),Input!X165))</f>
        <v/>
      </c>
      <c r="Y165" s="1" t="str">
        <f>if(or(Y$3="Multiple Choice",Y$3="Reading"), if(left(Input!Y165,1)=Input!Y$4,1,0),if(Y$3="Vocab", if(Input!Y165=Input!Y$4,1,0),Input!Y165))</f>
        <v/>
      </c>
      <c r="Z165" s="1" t="str">
        <f>if(or(Z$3="Multiple Choice",Z$3="Reading"), if(left(Input!Z165,1)=Input!Z$4,1,0),if(Z$3="Vocab", if(Input!Z165=Input!Z$4,1,0),Input!Z165))</f>
        <v/>
      </c>
    </row>
    <row r="166">
      <c r="D166" s="1">
        <f>if(and(E166&gt;=Input!$C$11,E166&lt;=Input!$C$13,not(F166="")),1,0)</f>
        <v>0</v>
      </c>
      <c r="E166" s="1" t="str">
        <f>Input!E166</f>
        <v/>
      </c>
      <c r="F166" s="1" t="str">
        <f>Input!F166</f>
        <v/>
      </c>
      <c r="G166" s="1">
        <f>if(or(G$3="Multiple Choice",G$3="Reading"), if(left(Input!G166,1)=Input!G$4,1,0),if(G$3="Vocab", if(Input!G166=Input!G$4,1,0),Input!G166))</f>
        <v>0</v>
      </c>
      <c r="H166" s="1">
        <f>if(or(H$3="Multiple Choice",H$3="Reading"), if(left(Input!H166,1)=Input!H$4,1,0),if(H$3="Vocab", if(Input!H166=Input!H$4,1,0),Input!H166))</f>
        <v>0</v>
      </c>
      <c r="I166" s="1" t="str">
        <f>if(or(I$3="Multiple Choice",I$3="Reading"), if(left(Input!I166,1)=Input!I$4,1,0),if(I$3="Vocab", if(Input!I166=Input!I$4,1,0),Input!I166))</f>
        <v/>
      </c>
      <c r="J166" s="1">
        <f>if(or(J$3="Multiple Choice",J$3="Reading"), if(left(Input!J166,1)=Input!J$4,1,0),if(J$3="Vocab", if(Input!J166=Input!J$4,1,0),Input!J166))</f>
        <v>0</v>
      </c>
      <c r="K166" s="1" t="str">
        <f>if(or(K$3="Multiple Choice",K$3="Reading"), if(left(Input!K166,1)=Input!K$4,1,0),if(K$3="Vocab", if(Input!K166=Input!K$4,1,0),Input!K166))</f>
        <v/>
      </c>
      <c r="L166" s="1" t="str">
        <f>if(or(L$3="Multiple Choice",L$3="Reading"), if(left(Input!L166,1)=Input!L$4,1,0),if(L$3="Vocab", if(Input!L166=Input!L$4,1,0),Input!L166))</f>
        <v/>
      </c>
      <c r="M166" s="1" t="str">
        <f>if(or(M$3="Multiple Choice",M$3="Reading"), if(left(Input!M166,1)=Input!M$4,1,0),if(M$3="Vocab", if(Input!M166=Input!M$4,1,0),Input!M166))</f>
        <v/>
      </c>
      <c r="N166" s="1" t="str">
        <f>if(or(N$3="Multiple Choice",N$3="Reading"), if(left(Input!N166,1)=Input!N$4,1,0),if(N$3="Vocab", if(Input!N166=Input!N$4,1,0),Input!N166))</f>
        <v/>
      </c>
      <c r="O166" s="1" t="str">
        <f>if(or(O$3="Multiple Choice",O$3="Reading"), if(left(Input!O166,1)=Input!O$4,1,0),if(O$3="Vocab", if(Input!O166=Input!O$4,1,0),Input!O166))</f>
        <v/>
      </c>
      <c r="P166" s="1" t="str">
        <f>if(or(P$3="Multiple Choice",P$3="Reading"), if(left(Input!P166,1)=Input!P$4,1,0),if(P$3="Vocab", if(Input!P166=Input!P$4,1,0),Input!P166))</f>
        <v/>
      </c>
      <c r="Q166" s="1" t="str">
        <f>if(or(Q$3="Multiple Choice",Q$3="Reading"), if(left(Input!Q166,1)=Input!Q$4,1,0),if(Q$3="Vocab", if(Input!Q166=Input!Q$4,1,0),Input!Q166))</f>
        <v/>
      </c>
      <c r="R166" s="1" t="str">
        <f>if(or(R$3="Multiple Choice",R$3="Reading"), if(left(Input!R166,1)=Input!R$4,1,0),if(R$3="Vocab", if(Input!R166=Input!R$4,1,0),Input!R166))</f>
        <v/>
      </c>
      <c r="S166" s="1" t="str">
        <f>if(or(S$3="Multiple Choice",S$3="Reading"), if(left(Input!S166,1)=Input!S$4,1,0),if(S$3="Vocab", if(Input!S166=Input!S$4,1,0),Input!S166))</f>
        <v/>
      </c>
      <c r="T166" s="1" t="str">
        <f>if(or(T$3="Multiple Choice",T$3="Reading"), if(left(Input!T166,1)=Input!T$4,1,0),if(T$3="Vocab", if(Input!T166=Input!T$4,1,0),Input!T166))</f>
        <v/>
      </c>
      <c r="U166" s="1" t="str">
        <f>if(or(U$3="Multiple Choice",U$3="Reading"), if(left(Input!U166,1)=Input!U$4,1,0),if(U$3="Vocab", if(Input!U166=Input!U$4,1,0),Input!U166))</f>
        <v/>
      </c>
      <c r="V166" s="1" t="str">
        <f>if(or(V$3="Multiple Choice",V$3="Reading"), if(left(Input!V166,1)=Input!V$4,1,0),if(V$3="Vocab", if(Input!V166=Input!V$4,1,0),Input!V166))</f>
        <v/>
      </c>
      <c r="W166" s="1" t="str">
        <f>if(or(W$3="Multiple Choice",W$3="Reading"), if(left(Input!W166,1)=Input!W$4,1,0),if(W$3="Vocab", if(Input!W166=Input!W$4,1,0),Input!W166))</f>
        <v/>
      </c>
      <c r="X166" s="1" t="str">
        <f>if(or(X$3="Multiple Choice",X$3="Reading"), if(left(Input!X166,1)=Input!X$4,1,0),if(X$3="Vocab", if(Input!X166=Input!X$4,1,0),Input!X166))</f>
        <v/>
      </c>
      <c r="Y166" s="1" t="str">
        <f>if(or(Y$3="Multiple Choice",Y$3="Reading"), if(left(Input!Y166,1)=Input!Y$4,1,0),if(Y$3="Vocab", if(Input!Y166=Input!Y$4,1,0),Input!Y166))</f>
        <v/>
      </c>
      <c r="Z166" s="1" t="str">
        <f>if(or(Z$3="Multiple Choice",Z$3="Reading"), if(left(Input!Z166,1)=Input!Z$4,1,0),if(Z$3="Vocab", if(Input!Z166=Input!Z$4,1,0),Input!Z166))</f>
        <v/>
      </c>
    </row>
    <row r="167">
      <c r="D167" s="1">
        <f>if(and(E167&gt;=Input!$C$11,E167&lt;=Input!$C$13,not(F167="")),1,0)</f>
        <v>0</v>
      </c>
      <c r="E167" s="1" t="str">
        <f>Input!E167</f>
        <v/>
      </c>
      <c r="F167" s="1" t="str">
        <f>Input!F167</f>
        <v/>
      </c>
      <c r="G167" s="1">
        <f>if(or(G$3="Multiple Choice",G$3="Reading"), if(left(Input!G167,1)=Input!G$4,1,0),if(G$3="Vocab", if(Input!G167=Input!G$4,1,0),Input!G167))</f>
        <v>0</v>
      </c>
      <c r="H167" s="1">
        <f>if(or(H$3="Multiple Choice",H$3="Reading"), if(left(Input!H167,1)=Input!H$4,1,0),if(H$3="Vocab", if(Input!H167=Input!H$4,1,0),Input!H167))</f>
        <v>0</v>
      </c>
      <c r="I167" s="1" t="str">
        <f>if(or(I$3="Multiple Choice",I$3="Reading"), if(left(Input!I167,1)=Input!I$4,1,0),if(I$3="Vocab", if(Input!I167=Input!I$4,1,0),Input!I167))</f>
        <v/>
      </c>
      <c r="J167" s="1">
        <f>if(or(J$3="Multiple Choice",J$3="Reading"), if(left(Input!J167,1)=Input!J$4,1,0),if(J$3="Vocab", if(Input!J167=Input!J$4,1,0),Input!J167))</f>
        <v>0</v>
      </c>
      <c r="K167" s="1" t="str">
        <f>if(or(K$3="Multiple Choice",K$3="Reading"), if(left(Input!K167,1)=Input!K$4,1,0),if(K$3="Vocab", if(Input!K167=Input!K$4,1,0),Input!K167))</f>
        <v/>
      </c>
      <c r="L167" s="1" t="str">
        <f>if(or(L$3="Multiple Choice",L$3="Reading"), if(left(Input!L167,1)=Input!L$4,1,0),if(L$3="Vocab", if(Input!L167=Input!L$4,1,0),Input!L167))</f>
        <v/>
      </c>
      <c r="M167" s="1" t="str">
        <f>if(or(M$3="Multiple Choice",M$3="Reading"), if(left(Input!M167,1)=Input!M$4,1,0),if(M$3="Vocab", if(Input!M167=Input!M$4,1,0),Input!M167))</f>
        <v/>
      </c>
      <c r="N167" s="1" t="str">
        <f>if(or(N$3="Multiple Choice",N$3="Reading"), if(left(Input!N167,1)=Input!N$4,1,0),if(N$3="Vocab", if(Input!N167=Input!N$4,1,0),Input!N167))</f>
        <v/>
      </c>
      <c r="O167" s="1" t="str">
        <f>if(or(O$3="Multiple Choice",O$3="Reading"), if(left(Input!O167,1)=Input!O$4,1,0),if(O$3="Vocab", if(Input!O167=Input!O$4,1,0),Input!O167))</f>
        <v/>
      </c>
      <c r="P167" s="1" t="str">
        <f>if(or(P$3="Multiple Choice",P$3="Reading"), if(left(Input!P167,1)=Input!P$4,1,0),if(P$3="Vocab", if(Input!P167=Input!P$4,1,0),Input!P167))</f>
        <v/>
      </c>
      <c r="Q167" s="1" t="str">
        <f>if(or(Q$3="Multiple Choice",Q$3="Reading"), if(left(Input!Q167,1)=Input!Q$4,1,0),if(Q$3="Vocab", if(Input!Q167=Input!Q$4,1,0),Input!Q167))</f>
        <v/>
      </c>
      <c r="R167" s="1" t="str">
        <f>if(or(R$3="Multiple Choice",R$3="Reading"), if(left(Input!R167,1)=Input!R$4,1,0),if(R$3="Vocab", if(Input!R167=Input!R$4,1,0),Input!R167))</f>
        <v/>
      </c>
      <c r="S167" s="1" t="str">
        <f>if(or(S$3="Multiple Choice",S$3="Reading"), if(left(Input!S167,1)=Input!S$4,1,0),if(S$3="Vocab", if(Input!S167=Input!S$4,1,0),Input!S167))</f>
        <v/>
      </c>
      <c r="T167" s="1" t="str">
        <f>if(or(T$3="Multiple Choice",T$3="Reading"), if(left(Input!T167,1)=Input!T$4,1,0),if(T$3="Vocab", if(Input!T167=Input!T$4,1,0),Input!T167))</f>
        <v/>
      </c>
      <c r="U167" s="1" t="str">
        <f>if(or(U$3="Multiple Choice",U$3="Reading"), if(left(Input!U167,1)=Input!U$4,1,0),if(U$3="Vocab", if(Input!U167=Input!U$4,1,0),Input!U167))</f>
        <v/>
      </c>
      <c r="V167" s="1" t="str">
        <f>if(or(V$3="Multiple Choice",V$3="Reading"), if(left(Input!V167,1)=Input!V$4,1,0),if(V$3="Vocab", if(Input!V167=Input!V$4,1,0),Input!V167))</f>
        <v/>
      </c>
      <c r="W167" s="1" t="str">
        <f>if(or(W$3="Multiple Choice",W$3="Reading"), if(left(Input!W167,1)=Input!W$4,1,0),if(W$3="Vocab", if(Input!W167=Input!W$4,1,0),Input!W167))</f>
        <v/>
      </c>
      <c r="X167" s="1" t="str">
        <f>if(or(X$3="Multiple Choice",X$3="Reading"), if(left(Input!X167,1)=Input!X$4,1,0),if(X$3="Vocab", if(Input!X167=Input!X$4,1,0),Input!X167))</f>
        <v/>
      </c>
      <c r="Y167" s="1" t="str">
        <f>if(or(Y$3="Multiple Choice",Y$3="Reading"), if(left(Input!Y167,1)=Input!Y$4,1,0),if(Y$3="Vocab", if(Input!Y167=Input!Y$4,1,0),Input!Y167))</f>
        <v/>
      </c>
      <c r="Z167" s="1" t="str">
        <f>if(or(Z$3="Multiple Choice",Z$3="Reading"), if(left(Input!Z167,1)=Input!Z$4,1,0),if(Z$3="Vocab", if(Input!Z167=Input!Z$4,1,0),Input!Z167))</f>
        <v/>
      </c>
    </row>
    <row r="168">
      <c r="D168" s="1">
        <f>if(and(E168&gt;=Input!$C$11,E168&lt;=Input!$C$13,not(F168="")),1,0)</f>
        <v>0</v>
      </c>
      <c r="E168" s="1" t="str">
        <f>Input!E168</f>
        <v/>
      </c>
      <c r="F168" s="1" t="str">
        <f>Input!F168</f>
        <v/>
      </c>
      <c r="G168" s="1">
        <f>if(or(G$3="Multiple Choice",G$3="Reading"), if(left(Input!G168,1)=Input!G$4,1,0),if(G$3="Vocab", if(Input!G168=Input!G$4,1,0),Input!G168))</f>
        <v>0</v>
      </c>
      <c r="H168" s="1">
        <f>if(or(H$3="Multiple Choice",H$3="Reading"), if(left(Input!H168,1)=Input!H$4,1,0),if(H$3="Vocab", if(Input!H168=Input!H$4,1,0),Input!H168))</f>
        <v>0</v>
      </c>
      <c r="I168" s="1" t="str">
        <f>if(or(I$3="Multiple Choice",I$3="Reading"), if(left(Input!I168,1)=Input!I$4,1,0),if(I$3="Vocab", if(Input!I168=Input!I$4,1,0),Input!I168))</f>
        <v/>
      </c>
      <c r="J168" s="1">
        <f>if(or(J$3="Multiple Choice",J$3="Reading"), if(left(Input!J168,1)=Input!J$4,1,0),if(J$3="Vocab", if(Input!J168=Input!J$4,1,0),Input!J168))</f>
        <v>0</v>
      </c>
      <c r="K168" s="1" t="str">
        <f>if(or(K$3="Multiple Choice",K$3="Reading"), if(left(Input!K168,1)=Input!K$4,1,0),if(K$3="Vocab", if(Input!K168=Input!K$4,1,0),Input!K168))</f>
        <v/>
      </c>
      <c r="L168" s="1" t="str">
        <f>if(or(L$3="Multiple Choice",L$3="Reading"), if(left(Input!L168,1)=Input!L$4,1,0),if(L$3="Vocab", if(Input!L168=Input!L$4,1,0),Input!L168))</f>
        <v/>
      </c>
      <c r="M168" s="1" t="str">
        <f>if(or(M$3="Multiple Choice",M$3="Reading"), if(left(Input!M168,1)=Input!M$4,1,0),if(M$3="Vocab", if(Input!M168=Input!M$4,1,0),Input!M168))</f>
        <v/>
      </c>
      <c r="N168" s="1" t="str">
        <f>if(or(N$3="Multiple Choice",N$3="Reading"), if(left(Input!N168,1)=Input!N$4,1,0),if(N$3="Vocab", if(Input!N168=Input!N$4,1,0),Input!N168))</f>
        <v/>
      </c>
      <c r="O168" s="1" t="str">
        <f>if(or(O$3="Multiple Choice",O$3="Reading"), if(left(Input!O168,1)=Input!O$4,1,0),if(O$3="Vocab", if(Input!O168=Input!O$4,1,0),Input!O168))</f>
        <v/>
      </c>
      <c r="P168" s="1" t="str">
        <f>if(or(P$3="Multiple Choice",P$3="Reading"), if(left(Input!P168,1)=Input!P$4,1,0),if(P$3="Vocab", if(Input!P168=Input!P$4,1,0),Input!P168))</f>
        <v/>
      </c>
      <c r="Q168" s="1" t="str">
        <f>if(or(Q$3="Multiple Choice",Q$3="Reading"), if(left(Input!Q168,1)=Input!Q$4,1,0),if(Q$3="Vocab", if(Input!Q168=Input!Q$4,1,0),Input!Q168))</f>
        <v/>
      </c>
      <c r="R168" s="1" t="str">
        <f>if(or(R$3="Multiple Choice",R$3="Reading"), if(left(Input!R168,1)=Input!R$4,1,0),if(R$3="Vocab", if(Input!R168=Input!R$4,1,0),Input!R168))</f>
        <v/>
      </c>
      <c r="S168" s="1" t="str">
        <f>if(or(S$3="Multiple Choice",S$3="Reading"), if(left(Input!S168,1)=Input!S$4,1,0),if(S$3="Vocab", if(Input!S168=Input!S$4,1,0),Input!S168))</f>
        <v/>
      </c>
      <c r="T168" s="1" t="str">
        <f>if(or(T$3="Multiple Choice",T$3="Reading"), if(left(Input!T168,1)=Input!T$4,1,0),if(T$3="Vocab", if(Input!T168=Input!T$4,1,0),Input!T168))</f>
        <v/>
      </c>
      <c r="U168" s="1" t="str">
        <f>if(or(U$3="Multiple Choice",U$3="Reading"), if(left(Input!U168,1)=Input!U$4,1,0),if(U$3="Vocab", if(Input!U168=Input!U$4,1,0),Input!U168))</f>
        <v/>
      </c>
      <c r="V168" s="1" t="str">
        <f>if(or(V$3="Multiple Choice",V$3="Reading"), if(left(Input!V168,1)=Input!V$4,1,0),if(V$3="Vocab", if(Input!V168=Input!V$4,1,0),Input!V168))</f>
        <v/>
      </c>
      <c r="W168" s="1" t="str">
        <f>if(or(W$3="Multiple Choice",W$3="Reading"), if(left(Input!W168,1)=Input!W$4,1,0),if(W$3="Vocab", if(Input!W168=Input!W$4,1,0),Input!W168))</f>
        <v/>
      </c>
      <c r="X168" s="1" t="str">
        <f>if(or(X$3="Multiple Choice",X$3="Reading"), if(left(Input!X168,1)=Input!X$4,1,0),if(X$3="Vocab", if(Input!X168=Input!X$4,1,0),Input!X168))</f>
        <v/>
      </c>
      <c r="Y168" s="1" t="str">
        <f>if(or(Y$3="Multiple Choice",Y$3="Reading"), if(left(Input!Y168,1)=Input!Y$4,1,0),if(Y$3="Vocab", if(Input!Y168=Input!Y$4,1,0),Input!Y168))</f>
        <v/>
      </c>
      <c r="Z168" s="1" t="str">
        <f>if(or(Z$3="Multiple Choice",Z$3="Reading"), if(left(Input!Z168,1)=Input!Z$4,1,0),if(Z$3="Vocab", if(Input!Z168=Input!Z$4,1,0),Input!Z168))</f>
        <v/>
      </c>
    </row>
    <row r="169">
      <c r="D169" s="1">
        <f>if(and(E169&gt;=Input!$C$11,E169&lt;=Input!$C$13,not(F169="")),1,0)</f>
        <v>0</v>
      </c>
      <c r="E169" s="1" t="str">
        <f>Input!E169</f>
        <v/>
      </c>
      <c r="F169" s="1" t="str">
        <f>Input!F169</f>
        <v/>
      </c>
      <c r="G169" s="1">
        <f>if(or(G$3="Multiple Choice",G$3="Reading"), if(left(Input!G169,1)=Input!G$4,1,0),if(G$3="Vocab", if(Input!G169=Input!G$4,1,0),Input!G169))</f>
        <v>0</v>
      </c>
      <c r="H169" s="1">
        <f>if(or(H$3="Multiple Choice",H$3="Reading"), if(left(Input!H169,1)=Input!H$4,1,0),if(H$3="Vocab", if(Input!H169=Input!H$4,1,0),Input!H169))</f>
        <v>0</v>
      </c>
      <c r="I169" s="1" t="str">
        <f>if(or(I$3="Multiple Choice",I$3="Reading"), if(left(Input!I169,1)=Input!I$4,1,0),if(I$3="Vocab", if(Input!I169=Input!I$4,1,0),Input!I169))</f>
        <v/>
      </c>
      <c r="J169" s="1">
        <f>if(or(J$3="Multiple Choice",J$3="Reading"), if(left(Input!J169,1)=Input!J$4,1,0),if(J$3="Vocab", if(Input!J169=Input!J$4,1,0),Input!J169))</f>
        <v>0</v>
      </c>
      <c r="K169" s="1" t="str">
        <f>if(or(K$3="Multiple Choice",K$3="Reading"), if(left(Input!K169,1)=Input!K$4,1,0),if(K$3="Vocab", if(Input!K169=Input!K$4,1,0),Input!K169))</f>
        <v/>
      </c>
      <c r="L169" s="1" t="str">
        <f>if(or(L$3="Multiple Choice",L$3="Reading"), if(left(Input!L169,1)=Input!L$4,1,0),if(L$3="Vocab", if(Input!L169=Input!L$4,1,0),Input!L169))</f>
        <v/>
      </c>
      <c r="M169" s="1" t="str">
        <f>if(or(M$3="Multiple Choice",M$3="Reading"), if(left(Input!M169,1)=Input!M$4,1,0),if(M$3="Vocab", if(Input!M169=Input!M$4,1,0),Input!M169))</f>
        <v/>
      </c>
      <c r="N169" s="1" t="str">
        <f>if(or(N$3="Multiple Choice",N$3="Reading"), if(left(Input!N169,1)=Input!N$4,1,0),if(N$3="Vocab", if(Input!N169=Input!N$4,1,0),Input!N169))</f>
        <v/>
      </c>
      <c r="O169" s="1" t="str">
        <f>if(or(O$3="Multiple Choice",O$3="Reading"), if(left(Input!O169,1)=Input!O$4,1,0),if(O$3="Vocab", if(Input!O169=Input!O$4,1,0),Input!O169))</f>
        <v/>
      </c>
      <c r="P169" s="1" t="str">
        <f>if(or(P$3="Multiple Choice",P$3="Reading"), if(left(Input!P169,1)=Input!P$4,1,0),if(P$3="Vocab", if(Input!P169=Input!P$4,1,0),Input!P169))</f>
        <v/>
      </c>
      <c r="Q169" s="1" t="str">
        <f>if(or(Q$3="Multiple Choice",Q$3="Reading"), if(left(Input!Q169,1)=Input!Q$4,1,0),if(Q$3="Vocab", if(Input!Q169=Input!Q$4,1,0),Input!Q169))</f>
        <v/>
      </c>
      <c r="R169" s="1" t="str">
        <f>if(or(R$3="Multiple Choice",R$3="Reading"), if(left(Input!R169,1)=Input!R$4,1,0),if(R$3="Vocab", if(Input!R169=Input!R$4,1,0),Input!R169))</f>
        <v/>
      </c>
      <c r="S169" s="1" t="str">
        <f>if(or(S$3="Multiple Choice",S$3="Reading"), if(left(Input!S169,1)=Input!S$4,1,0),if(S$3="Vocab", if(Input!S169=Input!S$4,1,0),Input!S169))</f>
        <v/>
      </c>
      <c r="T169" s="1" t="str">
        <f>if(or(T$3="Multiple Choice",T$3="Reading"), if(left(Input!T169,1)=Input!T$4,1,0),if(T$3="Vocab", if(Input!T169=Input!T$4,1,0),Input!T169))</f>
        <v/>
      </c>
      <c r="U169" s="1" t="str">
        <f>if(or(U$3="Multiple Choice",U$3="Reading"), if(left(Input!U169,1)=Input!U$4,1,0),if(U$3="Vocab", if(Input!U169=Input!U$4,1,0),Input!U169))</f>
        <v/>
      </c>
      <c r="V169" s="1" t="str">
        <f>if(or(V$3="Multiple Choice",V$3="Reading"), if(left(Input!V169,1)=Input!V$4,1,0),if(V$3="Vocab", if(Input!V169=Input!V$4,1,0),Input!V169))</f>
        <v/>
      </c>
      <c r="W169" s="1" t="str">
        <f>if(or(W$3="Multiple Choice",W$3="Reading"), if(left(Input!W169,1)=Input!W$4,1,0),if(W$3="Vocab", if(Input!W169=Input!W$4,1,0),Input!W169))</f>
        <v/>
      </c>
      <c r="X169" s="1" t="str">
        <f>if(or(X$3="Multiple Choice",X$3="Reading"), if(left(Input!X169,1)=Input!X$4,1,0),if(X$3="Vocab", if(Input!X169=Input!X$4,1,0),Input!X169))</f>
        <v/>
      </c>
      <c r="Y169" s="1" t="str">
        <f>if(or(Y$3="Multiple Choice",Y$3="Reading"), if(left(Input!Y169,1)=Input!Y$4,1,0),if(Y$3="Vocab", if(Input!Y169=Input!Y$4,1,0),Input!Y169))</f>
        <v/>
      </c>
      <c r="Z169" s="1" t="str">
        <f>if(or(Z$3="Multiple Choice",Z$3="Reading"), if(left(Input!Z169,1)=Input!Z$4,1,0),if(Z$3="Vocab", if(Input!Z169=Input!Z$4,1,0),Input!Z169))</f>
        <v/>
      </c>
    </row>
    <row r="170">
      <c r="D170" s="1">
        <f>if(and(E170&gt;=Input!$C$11,E170&lt;=Input!$C$13,not(F170="")),1,0)</f>
        <v>0</v>
      </c>
      <c r="E170" s="1" t="str">
        <f>Input!E170</f>
        <v/>
      </c>
      <c r="F170" s="1" t="str">
        <f>Input!F170</f>
        <v/>
      </c>
      <c r="G170" s="1">
        <f>if(or(G$3="Multiple Choice",G$3="Reading"), if(left(Input!G170,1)=Input!G$4,1,0),if(G$3="Vocab", if(Input!G170=Input!G$4,1,0),Input!G170))</f>
        <v>0</v>
      </c>
      <c r="H170" s="1">
        <f>if(or(H$3="Multiple Choice",H$3="Reading"), if(left(Input!H170,1)=Input!H$4,1,0),if(H$3="Vocab", if(Input!H170=Input!H$4,1,0),Input!H170))</f>
        <v>0</v>
      </c>
      <c r="I170" s="1" t="str">
        <f>if(or(I$3="Multiple Choice",I$3="Reading"), if(left(Input!I170,1)=Input!I$4,1,0),if(I$3="Vocab", if(Input!I170=Input!I$4,1,0),Input!I170))</f>
        <v/>
      </c>
      <c r="J170" s="1">
        <f>if(or(J$3="Multiple Choice",J$3="Reading"), if(left(Input!J170,1)=Input!J$4,1,0),if(J$3="Vocab", if(Input!J170=Input!J$4,1,0),Input!J170))</f>
        <v>0</v>
      </c>
      <c r="K170" s="1" t="str">
        <f>if(or(K$3="Multiple Choice",K$3="Reading"), if(left(Input!K170,1)=Input!K$4,1,0),if(K$3="Vocab", if(Input!K170=Input!K$4,1,0),Input!K170))</f>
        <v/>
      </c>
      <c r="L170" s="1" t="str">
        <f>if(or(L$3="Multiple Choice",L$3="Reading"), if(left(Input!L170,1)=Input!L$4,1,0),if(L$3="Vocab", if(Input!L170=Input!L$4,1,0),Input!L170))</f>
        <v/>
      </c>
      <c r="M170" s="1" t="str">
        <f>if(or(M$3="Multiple Choice",M$3="Reading"), if(left(Input!M170,1)=Input!M$4,1,0),if(M$3="Vocab", if(Input!M170=Input!M$4,1,0),Input!M170))</f>
        <v/>
      </c>
      <c r="N170" s="1" t="str">
        <f>if(or(N$3="Multiple Choice",N$3="Reading"), if(left(Input!N170,1)=Input!N$4,1,0),if(N$3="Vocab", if(Input!N170=Input!N$4,1,0),Input!N170))</f>
        <v/>
      </c>
      <c r="O170" s="1" t="str">
        <f>if(or(O$3="Multiple Choice",O$3="Reading"), if(left(Input!O170,1)=Input!O$4,1,0),if(O$3="Vocab", if(Input!O170=Input!O$4,1,0),Input!O170))</f>
        <v/>
      </c>
      <c r="P170" s="1" t="str">
        <f>if(or(P$3="Multiple Choice",P$3="Reading"), if(left(Input!P170,1)=Input!P$4,1,0),if(P$3="Vocab", if(Input!P170=Input!P$4,1,0),Input!P170))</f>
        <v/>
      </c>
      <c r="Q170" s="1" t="str">
        <f>if(or(Q$3="Multiple Choice",Q$3="Reading"), if(left(Input!Q170,1)=Input!Q$4,1,0),if(Q$3="Vocab", if(Input!Q170=Input!Q$4,1,0),Input!Q170))</f>
        <v/>
      </c>
      <c r="R170" s="1" t="str">
        <f>if(or(R$3="Multiple Choice",R$3="Reading"), if(left(Input!R170,1)=Input!R$4,1,0),if(R$3="Vocab", if(Input!R170=Input!R$4,1,0),Input!R170))</f>
        <v/>
      </c>
      <c r="S170" s="1" t="str">
        <f>if(or(S$3="Multiple Choice",S$3="Reading"), if(left(Input!S170,1)=Input!S$4,1,0),if(S$3="Vocab", if(Input!S170=Input!S$4,1,0),Input!S170))</f>
        <v/>
      </c>
      <c r="T170" s="1" t="str">
        <f>if(or(T$3="Multiple Choice",T$3="Reading"), if(left(Input!T170,1)=Input!T$4,1,0),if(T$3="Vocab", if(Input!T170=Input!T$4,1,0),Input!T170))</f>
        <v/>
      </c>
      <c r="U170" s="1" t="str">
        <f>if(or(U$3="Multiple Choice",U$3="Reading"), if(left(Input!U170,1)=Input!U$4,1,0),if(U$3="Vocab", if(Input!U170=Input!U$4,1,0),Input!U170))</f>
        <v/>
      </c>
      <c r="V170" s="1" t="str">
        <f>if(or(V$3="Multiple Choice",V$3="Reading"), if(left(Input!V170,1)=Input!V$4,1,0),if(V$3="Vocab", if(Input!V170=Input!V$4,1,0),Input!V170))</f>
        <v/>
      </c>
      <c r="W170" s="1" t="str">
        <f>if(or(W$3="Multiple Choice",W$3="Reading"), if(left(Input!W170,1)=Input!W$4,1,0),if(W$3="Vocab", if(Input!W170=Input!W$4,1,0),Input!W170))</f>
        <v/>
      </c>
      <c r="X170" s="1" t="str">
        <f>if(or(X$3="Multiple Choice",X$3="Reading"), if(left(Input!X170,1)=Input!X$4,1,0),if(X$3="Vocab", if(Input!X170=Input!X$4,1,0),Input!X170))</f>
        <v/>
      </c>
      <c r="Y170" s="1" t="str">
        <f>if(or(Y$3="Multiple Choice",Y$3="Reading"), if(left(Input!Y170,1)=Input!Y$4,1,0),if(Y$3="Vocab", if(Input!Y170=Input!Y$4,1,0),Input!Y170))</f>
        <v/>
      </c>
      <c r="Z170" s="1" t="str">
        <f>if(or(Z$3="Multiple Choice",Z$3="Reading"), if(left(Input!Z170,1)=Input!Z$4,1,0),if(Z$3="Vocab", if(Input!Z170=Input!Z$4,1,0),Input!Z170))</f>
        <v/>
      </c>
    </row>
    <row r="171">
      <c r="D171" s="1">
        <f>if(and(E171&gt;=Input!$C$11,E171&lt;=Input!$C$13,not(F171="")),1,0)</f>
        <v>0</v>
      </c>
      <c r="E171" s="1" t="str">
        <f>Input!E171</f>
        <v/>
      </c>
      <c r="F171" s="1" t="str">
        <f>Input!F171</f>
        <v/>
      </c>
      <c r="G171" s="1">
        <f>if(or(G$3="Multiple Choice",G$3="Reading"), if(left(Input!G171,1)=Input!G$4,1,0),if(G$3="Vocab", if(Input!G171=Input!G$4,1,0),Input!G171))</f>
        <v>0</v>
      </c>
      <c r="H171" s="1">
        <f>if(or(H$3="Multiple Choice",H$3="Reading"), if(left(Input!H171,1)=Input!H$4,1,0),if(H$3="Vocab", if(Input!H171=Input!H$4,1,0),Input!H171))</f>
        <v>0</v>
      </c>
      <c r="I171" s="1" t="str">
        <f>if(or(I$3="Multiple Choice",I$3="Reading"), if(left(Input!I171,1)=Input!I$4,1,0),if(I$3="Vocab", if(Input!I171=Input!I$4,1,0),Input!I171))</f>
        <v/>
      </c>
      <c r="J171" s="1">
        <f>if(or(J$3="Multiple Choice",J$3="Reading"), if(left(Input!J171,1)=Input!J$4,1,0),if(J$3="Vocab", if(Input!J171=Input!J$4,1,0),Input!J171))</f>
        <v>0</v>
      </c>
      <c r="K171" s="1" t="str">
        <f>if(or(K$3="Multiple Choice",K$3="Reading"), if(left(Input!K171,1)=Input!K$4,1,0),if(K$3="Vocab", if(Input!K171=Input!K$4,1,0),Input!K171))</f>
        <v/>
      </c>
      <c r="L171" s="1" t="str">
        <f>if(or(L$3="Multiple Choice",L$3="Reading"), if(left(Input!L171,1)=Input!L$4,1,0),if(L$3="Vocab", if(Input!L171=Input!L$4,1,0),Input!L171))</f>
        <v/>
      </c>
      <c r="M171" s="1" t="str">
        <f>if(or(M$3="Multiple Choice",M$3="Reading"), if(left(Input!M171,1)=Input!M$4,1,0),if(M$3="Vocab", if(Input!M171=Input!M$4,1,0),Input!M171))</f>
        <v/>
      </c>
      <c r="N171" s="1" t="str">
        <f>if(or(N$3="Multiple Choice",N$3="Reading"), if(left(Input!N171,1)=Input!N$4,1,0),if(N$3="Vocab", if(Input!N171=Input!N$4,1,0),Input!N171))</f>
        <v/>
      </c>
      <c r="O171" s="1" t="str">
        <f>if(or(O$3="Multiple Choice",O$3="Reading"), if(left(Input!O171,1)=Input!O$4,1,0),if(O$3="Vocab", if(Input!O171=Input!O$4,1,0),Input!O171))</f>
        <v/>
      </c>
      <c r="P171" s="1" t="str">
        <f>if(or(P$3="Multiple Choice",P$3="Reading"), if(left(Input!P171,1)=Input!P$4,1,0),if(P$3="Vocab", if(Input!P171=Input!P$4,1,0),Input!P171))</f>
        <v/>
      </c>
      <c r="Q171" s="1" t="str">
        <f>if(or(Q$3="Multiple Choice",Q$3="Reading"), if(left(Input!Q171,1)=Input!Q$4,1,0),if(Q$3="Vocab", if(Input!Q171=Input!Q$4,1,0),Input!Q171))</f>
        <v/>
      </c>
      <c r="R171" s="1" t="str">
        <f>if(or(R$3="Multiple Choice",R$3="Reading"), if(left(Input!R171,1)=Input!R$4,1,0),if(R$3="Vocab", if(Input!R171=Input!R$4,1,0),Input!R171))</f>
        <v/>
      </c>
      <c r="S171" s="1" t="str">
        <f>if(or(S$3="Multiple Choice",S$3="Reading"), if(left(Input!S171,1)=Input!S$4,1,0),if(S$3="Vocab", if(Input!S171=Input!S$4,1,0),Input!S171))</f>
        <v/>
      </c>
      <c r="T171" s="1" t="str">
        <f>if(or(T$3="Multiple Choice",T$3="Reading"), if(left(Input!T171,1)=Input!T$4,1,0),if(T$3="Vocab", if(Input!T171=Input!T$4,1,0),Input!T171))</f>
        <v/>
      </c>
      <c r="U171" s="1" t="str">
        <f>if(or(U$3="Multiple Choice",U$3="Reading"), if(left(Input!U171,1)=Input!U$4,1,0),if(U$3="Vocab", if(Input!U171=Input!U$4,1,0),Input!U171))</f>
        <v/>
      </c>
      <c r="V171" s="1" t="str">
        <f>if(or(V$3="Multiple Choice",V$3="Reading"), if(left(Input!V171,1)=Input!V$4,1,0),if(V$3="Vocab", if(Input!V171=Input!V$4,1,0),Input!V171))</f>
        <v/>
      </c>
      <c r="W171" s="1" t="str">
        <f>if(or(W$3="Multiple Choice",W$3="Reading"), if(left(Input!W171,1)=Input!W$4,1,0),if(W$3="Vocab", if(Input!W171=Input!W$4,1,0),Input!W171))</f>
        <v/>
      </c>
      <c r="X171" s="1" t="str">
        <f>if(or(X$3="Multiple Choice",X$3="Reading"), if(left(Input!X171,1)=Input!X$4,1,0),if(X$3="Vocab", if(Input!X171=Input!X$4,1,0),Input!X171))</f>
        <v/>
      </c>
      <c r="Y171" s="1" t="str">
        <f>if(or(Y$3="Multiple Choice",Y$3="Reading"), if(left(Input!Y171,1)=Input!Y$4,1,0),if(Y$3="Vocab", if(Input!Y171=Input!Y$4,1,0),Input!Y171))</f>
        <v/>
      </c>
      <c r="Z171" s="1" t="str">
        <f>if(or(Z$3="Multiple Choice",Z$3="Reading"), if(left(Input!Z171,1)=Input!Z$4,1,0),if(Z$3="Vocab", if(Input!Z171=Input!Z$4,1,0),Input!Z171))</f>
        <v/>
      </c>
    </row>
    <row r="172">
      <c r="D172" s="1">
        <f>if(and(E172&gt;=Input!$C$11,E172&lt;=Input!$C$13,not(F172="")),1,0)</f>
        <v>0</v>
      </c>
      <c r="E172" s="1" t="str">
        <f>Input!E172</f>
        <v/>
      </c>
      <c r="F172" s="1" t="str">
        <f>Input!F172</f>
        <v/>
      </c>
      <c r="G172" s="1">
        <f>if(or(G$3="Multiple Choice",G$3="Reading"), if(left(Input!G172,1)=Input!G$4,1,0),if(G$3="Vocab", if(Input!G172=Input!G$4,1,0),Input!G172))</f>
        <v>0</v>
      </c>
      <c r="H172" s="1">
        <f>if(or(H$3="Multiple Choice",H$3="Reading"), if(left(Input!H172,1)=Input!H$4,1,0),if(H$3="Vocab", if(Input!H172=Input!H$4,1,0),Input!H172))</f>
        <v>0</v>
      </c>
      <c r="I172" s="1" t="str">
        <f>if(or(I$3="Multiple Choice",I$3="Reading"), if(left(Input!I172,1)=Input!I$4,1,0),if(I$3="Vocab", if(Input!I172=Input!I$4,1,0),Input!I172))</f>
        <v/>
      </c>
      <c r="J172" s="1">
        <f>if(or(J$3="Multiple Choice",J$3="Reading"), if(left(Input!J172,1)=Input!J$4,1,0),if(J$3="Vocab", if(Input!J172=Input!J$4,1,0),Input!J172))</f>
        <v>0</v>
      </c>
      <c r="K172" s="1" t="str">
        <f>if(or(K$3="Multiple Choice",K$3="Reading"), if(left(Input!K172,1)=Input!K$4,1,0),if(K$3="Vocab", if(Input!K172=Input!K$4,1,0),Input!K172))</f>
        <v/>
      </c>
      <c r="L172" s="1" t="str">
        <f>if(or(L$3="Multiple Choice",L$3="Reading"), if(left(Input!L172,1)=Input!L$4,1,0),if(L$3="Vocab", if(Input!L172=Input!L$4,1,0),Input!L172))</f>
        <v/>
      </c>
      <c r="M172" s="1" t="str">
        <f>if(or(M$3="Multiple Choice",M$3="Reading"), if(left(Input!M172,1)=Input!M$4,1,0),if(M$3="Vocab", if(Input!M172=Input!M$4,1,0),Input!M172))</f>
        <v/>
      </c>
      <c r="N172" s="1" t="str">
        <f>if(or(N$3="Multiple Choice",N$3="Reading"), if(left(Input!N172,1)=Input!N$4,1,0),if(N$3="Vocab", if(Input!N172=Input!N$4,1,0),Input!N172))</f>
        <v/>
      </c>
      <c r="O172" s="1" t="str">
        <f>if(or(O$3="Multiple Choice",O$3="Reading"), if(left(Input!O172,1)=Input!O$4,1,0),if(O$3="Vocab", if(Input!O172=Input!O$4,1,0),Input!O172))</f>
        <v/>
      </c>
      <c r="P172" s="1" t="str">
        <f>if(or(P$3="Multiple Choice",P$3="Reading"), if(left(Input!P172,1)=Input!P$4,1,0),if(P$3="Vocab", if(Input!P172=Input!P$4,1,0),Input!P172))</f>
        <v/>
      </c>
      <c r="Q172" s="1" t="str">
        <f>if(or(Q$3="Multiple Choice",Q$3="Reading"), if(left(Input!Q172,1)=Input!Q$4,1,0),if(Q$3="Vocab", if(Input!Q172=Input!Q$4,1,0),Input!Q172))</f>
        <v/>
      </c>
      <c r="R172" s="1" t="str">
        <f>if(or(R$3="Multiple Choice",R$3="Reading"), if(left(Input!R172,1)=Input!R$4,1,0),if(R$3="Vocab", if(Input!R172=Input!R$4,1,0),Input!R172))</f>
        <v/>
      </c>
      <c r="S172" s="1" t="str">
        <f>if(or(S$3="Multiple Choice",S$3="Reading"), if(left(Input!S172,1)=Input!S$4,1,0),if(S$3="Vocab", if(Input!S172=Input!S$4,1,0),Input!S172))</f>
        <v/>
      </c>
      <c r="T172" s="1" t="str">
        <f>if(or(T$3="Multiple Choice",T$3="Reading"), if(left(Input!T172,1)=Input!T$4,1,0),if(T$3="Vocab", if(Input!T172=Input!T$4,1,0),Input!T172))</f>
        <v/>
      </c>
      <c r="U172" s="1" t="str">
        <f>if(or(U$3="Multiple Choice",U$3="Reading"), if(left(Input!U172,1)=Input!U$4,1,0),if(U$3="Vocab", if(Input!U172=Input!U$4,1,0),Input!U172))</f>
        <v/>
      </c>
      <c r="V172" s="1" t="str">
        <f>if(or(V$3="Multiple Choice",V$3="Reading"), if(left(Input!V172,1)=Input!V$4,1,0),if(V$3="Vocab", if(Input!V172=Input!V$4,1,0),Input!V172))</f>
        <v/>
      </c>
      <c r="W172" s="1" t="str">
        <f>if(or(W$3="Multiple Choice",W$3="Reading"), if(left(Input!W172,1)=Input!W$4,1,0),if(W$3="Vocab", if(Input!W172=Input!W$4,1,0),Input!W172))</f>
        <v/>
      </c>
      <c r="X172" s="1" t="str">
        <f>if(or(X$3="Multiple Choice",X$3="Reading"), if(left(Input!X172,1)=Input!X$4,1,0),if(X$3="Vocab", if(Input!X172=Input!X$4,1,0),Input!X172))</f>
        <v/>
      </c>
      <c r="Y172" s="1" t="str">
        <f>if(or(Y$3="Multiple Choice",Y$3="Reading"), if(left(Input!Y172,1)=Input!Y$4,1,0),if(Y$3="Vocab", if(Input!Y172=Input!Y$4,1,0),Input!Y172))</f>
        <v/>
      </c>
      <c r="Z172" s="1" t="str">
        <f>if(or(Z$3="Multiple Choice",Z$3="Reading"), if(left(Input!Z172,1)=Input!Z$4,1,0),if(Z$3="Vocab", if(Input!Z172=Input!Z$4,1,0),Input!Z172))</f>
        <v/>
      </c>
    </row>
    <row r="173">
      <c r="D173" s="1">
        <f>if(and(E173&gt;=Input!$C$11,E173&lt;=Input!$C$13,not(F173="")),1,0)</f>
        <v>0</v>
      </c>
      <c r="E173" s="1" t="str">
        <f>Input!E173</f>
        <v/>
      </c>
      <c r="F173" s="1" t="str">
        <f>Input!F173</f>
        <v/>
      </c>
      <c r="G173" s="1">
        <f>if(or(G$3="Multiple Choice",G$3="Reading"), if(left(Input!G173,1)=Input!G$4,1,0),if(G$3="Vocab", if(Input!G173=Input!G$4,1,0),Input!G173))</f>
        <v>0</v>
      </c>
      <c r="H173" s="1">
        <f>if(or(H$3="Multiple Choice",H$3="Reading"), if(left(Input!H173,1)=Input!H$4,1,0),if(H$3="Vocab", if(Input!H173=Input!H$4,1,0),Input!H173))</f>
        <v>0</v>
      </c>
      <c r="I173" s="1" t="str">
        <f>if(or(I$3="Multiple Choice",I$3="Reading"), if(left(Input!I173,1)=Input!I$4,1,0),if(I$3="Vocab", if(Input!I173=Input!I$4,1,0),Input!I173))</f>
        <v/>
      </c>
      <c r="J173" s="1">
        <f>if(or(J$3="Multiple Choice",J$3="Reading"), if(left(Input!J173,1)=Input!J$4,1,0),if(J$3="Vocab", if(Input!J173=Input!J$4,1,0),Input!J173))</f>
        <v>0</v>
      </c>
      <c r="K173" s="1" t="str">
        <f>if(or(K$3="Multiple Choice",K$3="Reading"), if(left(Input!K173,1)=Input!K$4,1,0),if(K$3="Vocab", if(Input!K173=Input!K$4,1,0),Input!K173))</f>
        <v/>
      </c>
      <c r="L173" s="1" t="str">
        <f>if(or(L$3="Multiple Choice",L$3="Reading"), if(left(Input!L173,1)=Input!L$4,1,0),if(L$3="Vocab", if(Input!L173=Input!L$4,1,0),Input!L173))</f>
        <v/>
      </c>
      <c r="M173" s="1" t="str">
        <f>if(or(M$3="Multiple Choice",M$3="Reading"), if(left(Input!M173,1)=Input!M$4,1,0),if(M$3="Vocab", if(Input!M173=Input!M$4,1,0),Input!M173))</f>
        <v/>
      </c>
      <c r="N173" s="1" t="str">
        <f>if(or(N$3="Multiple Choice",N$3="Reading"), if(left(Input!N173,1)=Input!N$4,1,0),if(N$3="Vocab", if(Input!N173=Input!N$4,1,0),Input!N173))</f>
        <v/>
      </c>
      <c r="O173" s="1" t="str">
        <f>if(or(O$3="Multiple Choice",O$3="Reading"), if(left(Input!O173,1)=Input!O$4,1,0),if(O$3="Vocab", if(Input!O173=Input!O$4,1,0),Input!O173))</f>
        <v/>
      </c>
      <c r="P173" s="1" t="str">
        <f>if(or(P$3="Multiple Choice",P$3="Reading"), if(left(Input!P173,1)=Input!P$4,1,0),if(P$3="Vocab", if(Input!P173=Input!P$4,1,0),Input!P173))</f>
        <v/>
      </c>
      <c r="Q173" s="1" t="str">
        <f>if(or(Q$3="Multiple Choice",Q$3="Reading"), if(left(Input!Q173,1)=Input!Q$4,1,0),if(Q$3="Vocab", if(Input!Q173=Input!Q$4,1,0),Input!Q173))</f>
        <v/>
      </c>
      <c r="R173" s="1" t="str">
        <f>if(or(R$3="Multiple Choice",R$3="Reading"), if(left(Input!R173,1)=Input!R$4,1,0),if(R$3="Vocab", if(Input!R173=Input!R$4,1,0),Input!R173))</f>
        <v/>
      </c>
      <c r="S173" s="1" t="str">
        <f>if(or(S$3="Multiple Choice",S$3="Reading"), if(left(Input!S173,1)=Input!S$4,1,0),if(S$3="Vocab", if(Input!S173=Input!S$4,1,0),Input!S173))</f>
        <v/>
      </c>
      <c r="T173" s="1" t="str">
        <f>if(or(T$3="Multiple Choice",T$3="Reading"), if(left(Input!T173,1)=Input!T$4,1,0),if(T$3="Vocab", if(Input!T173=Input!T$4,1,0),Input!T173))</f>
        <v/>
      </c>
      <c r="U173" s="1" t="str">
        <f>if(or(U$3="Multiple Choice",U$3="Reading"), if(left(Input!U173,1)=Input!U$4,1,0),if(U$3="Vocab", if(Input!U173=Input!U$4,1,0),Input!U173))</f>
        <v/>
      </c>
      <c r="V173" s="1" t="str">
        <f>if(or(V$3="Multiple Choice",V$3="Reading"), if(left(Input!V173,1)=Input!V$4,1,0),if(V$3="Vocab", if(Input!V173=Input!V$4,1,0),Input!V173))</f>
        <v/>
      </c>
      <c r="W173" s="1" t="str">
        <f>if(or(W$3="Multiple Choice",W$3="Reading"), if(left(Input!W173,1)=Input!W$4,1,0),if(W$3="Vocab", if(Input!W173=Input!W$4,1,0),Input!W173))</f>
        <v/>
      </c>
      <c r="X173" s="1" t="str">
        <f>if(or(X$3="Multiple Choice",X$3="Reading"), if(left(Input!X173,1)=Input!X$4,1,0),if(X$3="Vocab", if(Input!X173=Input!X$4,1,0),Input!X173))</f>
        <v/>
      </c>
      <c r="Y173" s="1" t="str">
        <f>if(or(Y$3="Multiple Choice",Y$3="Reading"), if(left(Input!Y173,1)=Input!Y$4,1,0),if(Y$3="Vocab", if(Input!Y173=Input!Y$4,1,0),Input!Y173))</f>
        <v/>
      </c>
      <c r="Z173" s="1" t="str">
        <f>if(or(Z$3="Multiple Choice",Z$3="Reading"), if(left(Input!Z173,1)=Input!Z$4,1,0),if(Z$3="Vocab", if(Input!Z173=Input!Z$4,1,0),Input!Z173))</f>
        <v/>
      </c>
    </row>
    <row r="174">
      <c r="D174" s="1">
        <f>if(and(E174&gt;=Input!$C$11,E174&lt;=Input!$C$13,not(F174="")),1,0)</f>
        <v>0</v>
      </c>
      <c r="E174" s="1" t="str">
        <f>Input!E174</f>
        <v/>
      </c>
      <c r="F174" s="1" t="str">
        <f>Input!F174</f>
        <v/>
      </c>
      <c r="G174" s="1">
        <f>if(or(G$3="Multiple Choice",G$3="Reading"), if(left(Input!G174,1)=Input!G$4,1,0),if(G$3="Vocab", if(Input!G174=Input!G$4,1,0),Input!G174))</f>
        <v>0</v>
      </c>
      <c r="H174" s="1">
        <f>if(or(H$3="Multiple Choice",H$3="Reading"), if(left(Input!H174,1)=Input!H$4,1,0),if(H$3="Vocab", if(Input!H174=Input!H$4,1,0),Input!H174))</f>
        <v>0</v>
      </c>
      <c r="I174" s="1" t="str">
        <f>if(or(I$3="Multiple Choice",I$3="Reading"), if(left(Input!I174,1)=Input!I$4,1,0),if(I$3="Vocab", if(Input!I174=Input!I$4,1,0),Input!I174))</f>
        <v/>
      </c>
      <c r="J174" s="1">
        <f>if(or(J$3="Multiple Choice",J$3="Reading"), if(left(Input!J174,1)=Input!J$4,1,0),if(J$3="Vocab", if(Input!J174=Input!J$4,1,0),Input!J174))</f>
        <v>0</v>
      </c>
      <c r="K174" s="1" t="str">
        <f>if(or(K$3="Multiple Choice",K$3="Reading"), if(left(Input!K174,1)=Input!K$4,1,0),if(K$3="Vocab", if(Input!K174=Input!K$4,1,0),Input!K174))</f>
        <v/>
      </c>
      <c r="L174" s="1" t="str">
        <f>if(or(L$3="Multiple Choice",L$3="Reading"), if(left(Input!L174,1)=Input!L$4,1,0),if(L$3="Vocab", if(Input!L174=Input!L$4,1,0),Input!L174))</f>
        <v/>
      </c>
      <c r="M174" s="1" t="str">
        <f>if(or(M$3="Multiple Choice",M$3="Reading"), if(left(Input!M174,1)=Input!M$4,1,0),if(M$3="Vocab", if(Input!M174=Input!M$4,1,0),Input!M174))</f>
        <v/>
      </c>
      <c r="N174" s="1" t="str">
        <f>if(or(N$3="Multiple Choice",N$3="Reading"), if(left(Input!N174,1)=Input!N$4,1,0),if(N$3="Vocab", if(Input!N174=Input!N$4,1,0),Input!N174))</f>
        <v/>
      </c>
      <c r="O174" s="1" t="str">
        <f>if(or(O$3="Multiple Choice",O$3="Reading"), if(left(Input!O174,1)=Input!O$4,1,0),if(O$3="Vocab", if(Input!O174=Input!O$4,1,0),Input!O174))</f>
        <v/>
      </c>
      <c r="P174" s="1" t="str">
        <f>if(or(P$3="Multiple Choice",P$3="Reading"), if(left(Input!P174,1)=Input!P$4,1,0),if(P$3="Vocab", if(Input!P174=Input!P$4,1,0),Input!P174))</f>
        <v/>
      </c>
      <c r="Q174" s="1" t="str">
        <f>if(or(Q$3="Multiple Choice",Q$3="Reading"), if(left(Input!Q174,1)=Input!Q$4,1,0),if(Q$3="Vocab", if(Input!Q174=Input!Q$4,1,0),Input!Q174))</f>
        <v/>
      </c>
      <c r="R174" s="1" t="str">
        <f>if(or(R$3="Multiple Choice",R$3="Reading"), if(left(Input!R174,1)=Input!R$4,1,0),if(R$3="Vocab", if(Input!R174=Input!R$4,1,0),Input!R174))</f>
        <v/>
      </c>
      <c r="S174" s="1" t="str">
        <f>if(or(S$3="Multiple Choice",S$3="Reading"), if(left(Input!S174,1)=Input!S$4,1,0),if(S$3="Vocab", if(Input!S174=Input!S$4,1,0),Input!S174))</f>
        <v/>
      </c>
      <c r="T174" s="1" t="str">
        <f>if(or(T$3="Multiple Choice",T$3="Reading"), if(left(Input!T174,1)=Input!T$4,1,0),if(T$3="Vocab", if(Input!T174=Input!T$4,1,0),Input!T174))</f>
        <v/>
      </c>
      <c r="U174" s="1" t="str">
        <f>if(or(U$3="Multiple Choice",U$3="Reading"), if(left(Input!U174,1)=Input!U$4,1,0),if(U$3="Vocab", if(Input!U174=Input!U$4,1,0),Input!U174))</f>
        <v/>
      </c>
      <c r="V174" s="1" t="str">
        <f>if(or(V$3="Multiple Choice",V$3="Reading"), if(left(Input!V174,1)=Input!V$4,1,0),if(V$3="Vocab", if(Input!V174=Input!V$4,1,0),Input!V174))</f>
        <v/>
      </c>
      <c r="W174" s="1" t="str">
        <f>if(or(W$3="Multiple Choice",W$3="Reading"), if(left(Input!W174,1)=Input!W$4,1,0),if(W$3="Vocab", if(Input!W174=Input!W$4,1,0),Input!W174))</f>
        <v/>
      </c>
      <c r="X174" s="1" t="str">
        <f>if(or(X$3="Multiple Choice",X$3="Reading"), if(left(Input!X174,1)=Input!X$4,1,0),if(X$3="Vocab", if(Input!X174=Input!X$4,1,0),Input!X174))</f>
        <v/>
      </c>
      <c r="Y174" s="1" t="str">
        <f>if(or(Y$3="Multiple Choice",Y$3="Reading"), if(left(Input!Y174,1)=Input!Y$4,1,0),if(Y$3="Vocab", if(Input!Y174=Input!Y$4,1,0),Input!Y174))</f>
        <v/>
      </c>
      <c r="Z174" s="1" t="str">
        <f>if(or(Z$3="Multiple Choice",Z$3="Reading"), if(left(Input!Z174,1)=Input!Z$4,1,0),if(Z$3="Vocab", if(Input!Z174=Input!Z$4,1,0),Input!Z174))</f>
        <v/>
      </c>
    </row>
    <row r="175">
      <c r="D175" s="1">
        <f>if(and(E175&gt;=Input!$C$11,E175&lt;=Input!$C$13,not(F175="")),1,0)</f>
        <v>0</v>
      </c>
      <c r="E175" s="1" t="str">
        <f>Input!E175</f>
        <v/>
      </c>
      <c r="F175" s="1" t="str">
        <f>Input!F175</f>
        <v/>
      </c>
      <c r="G175" s="1">
        <f>if(or(G$3="Multiple Choice",G$3="Reading"), if(left(Input!G175,1)=Input!G$4,1,0),if(G$3="Vocab", if(Input!G175=Input!G$4,1,0),Input!G175))</f>
        <v>0</v>
      </c>
      <c r="H175" s="1">
        <f>if(or(H$3="Multiple Choice",H$3="Reading"), if(left(Input!H175,1)=Input!H$4,1,0),if(H$3="Vocab", if(Input!H175=Input!H$4,1,0),Input!H175))</f>
        <v>0</v>
      </c>
      <c r="I175" s="1" t="str">
        <f>if(or(I$3="Multiple Choice",I$3="Reading"), if(left(Input!I175,1)=Input!I$4,1,0),if(I$3="Vocab", if(Input!I175=Input!I$4,1,0),Input!I175))</f>
        <v/>
      </c>
      <c r="J175" s="1">
        <f>if(or(J$3="Multiple Choice",J$3="Reading"), if(left(Input!J175,1)=Input!J$4,1,0),if(J$3="Vocab", if(Input!J175=Input!J$4,1,0),Input!J175))</f>
        <v>0</v>
      </c>
      <c r="K175" s="1" t="str">
        <f>if(or(K$3="Multiple Choice",K$3="Reading"), if(left(Input!K175,1)=Input!K$4,1,0),if(K$3="Vocab", if(Input!K175=Input!K$4,1,0),Input!K175))</f>
        <v/>
      </c>
      <c r="L175" s="1" t="str">
        <f>if(or(L$3="Multiple Choice",L$3="Reading"), if(left(Input!L175,1)=Input!L$4,1,0),if(L$3="Vocab", if(Input!L175=Input!L$4,1,0),Input!L175))</f>
        <v/>
      </c>
      <c r="M175" s="1" t="str">
        <f>if(or(M$3="Multiple Choice",M$3="Reading"), if(left(Input!M175,1)=Input!M$4,1,0),if(M$3="Vocab", if(Input!M175=Input!M$4,1,0),Input!M175))</f>
        <v/>
      </c>
      <c r="N175" s="1" t="str">
        <f>if(or(N$3="Multiple Choice",N$3="Reading"), if(left(Input!N175,1)=Input!N$4,1,0),if(N$3="Vocab", if(Input!N175=Input!N$4,1,0),Input!N175))</f>
        <v/>
      </c>
      <c r="O175" s="1" t="str">
        <f>if(or(O$3="Multiple Choice",O$3="Reading"), if(left(Input!O175,1)=Input!O$4,1,0),if(O$3="Vocab", if(Input!O175=Input!O$4,1,0),Input!O175))</f>
        <v/>
      </c>
      <c r="P175" s="1" t="str">
        <f>if(or(P$3="Multiple Choice",P$3="Reading"), if(left(Input!P175,1)=Input!P$4,1,0),if(P$3="Vocab", if(Input!P175=Input!P$4,1,0),Input!P175))</f>
        <v/>
      </c>
      <c r="Q175" s="1" t="str">
        <f>if(or(Q$3="Multiple Choice",Q$3="Reading"), if(left(Input!Q175,1)=Input!Q$4,1,0),if(Q$3="Vocab", if(Input!Q175=Input!Q$4,1,0),Input!Q175))</f>
        <v/>
      </c>
      <c r="R175" s="1" t="str">
        <f>if(or(R$3="Multiple Choice",R$3="Reading"), if(left(Input!R175,1)=Input!R$4,1,0),if(R$3="Vocab", if(Input!R175=Input!R$4,1,0),Input!R175))</f>
        <v/>
      </c>
      <c r="S175" s="1" t="str">
        <f>if(or(S$3="Multiple Choice",S$3="Reading"), if(left(Input!S175,1)=Input!S$4,1,0),if(S$3="Vocab", if(Input!S175=Input!S$4,1,0),Input!S175))</f>
        <v/>
      </c>
      <c r="T175" s="1" t="str">
        <f>if(or(T$3="Multiple Choice",T$3="Reading"), if(left(Input!T175,1)=Input!T$4,1,0),if(T$3="Vocab", if(Input!T175=Input!T$4,1,0),Input!T175))</f>
        <v/>
      </c>
      <c r="U175" s="1" t="str">
        <f>if(or(U$3="Multiple Choice",U$3="Reading"), if(left(Input!U175,1)=Input!U$4,1,0),if(U$3="Vocab", if(Input!U175=Input!U$4,1,0),Input!U175))</f>
        <v/>
      </c>
      <c r="V175" s="1" t="str">
        <f>if(or(V$3="Multiple Choice",V$3="Reading"), if(left(Input!V175,1)=Input!V$4,1,0),if(V$3="Vocab", if(Input!V175=Input!V$4,1,0),Input!V175))</f>
        <v/>
      </c>
      <c r="W175" s="1" t="str">
        <f>if(or(W$3="Multiple Choice",W$3="Reading"), if(left(Input!W175,1)=Input!W$4,1,0),if(W$3="Vocab", if(Input!W175=Input!W$4,1,0),Input!W175))</f>
        <v/>
      </c>
      <c r="X175" s="1" t="str">
        <f>if(or(X$3="Multiple Choice",X$3="Reading"), if(left(Input!X175,1)=Input!X$4,1,0),if(X$3="Vocab", if(Input!X175=Input!X$4,1,0),Input!X175))</f>
        <v/>
      </c>
      <c r="Y175" s="1" t="str">
        <f>if(or(Y$3="Multiple Choice",Y$3="Reading"), if(left(Input!Y175,1)=Input!Y$4,1,0),if(Y$3="Vocab", if(Input!Y175=Input!Y$4,1,0),Input!Y175))</f>
        <v/>
      </c>
      <c r="Z175" s="1" t="str">
        <f>if(or(Z$3="Multiple Choice",Z$3="Reading"), if(left(Input!Z175,1)=Input!Z$4,1,0),if(Z$3="Vocab", if(Input!Z175=Input!Z$4,1,0),Input!Z175))</f>
        <v/>
      </c>
    </row>
    <row r="176">
      <c r="D176" s="1">
        <f>if(and(E176&gt;=Input!$C$11,E176&lt;=Input!$C$13,not(F176="")),1,0)</f>
        <v>0</v>
      </c>
      <c r="E176" s="1" t="str">
        <f>Input!E176</f>
        <v/>
      </c>
      <c r="F176" s="1" t="str">
        <f>Input!F176</f>
        <v/>
      </c>
      <c r="G176" s="1">
        <f>if(or(G$3="Multiple Choice",G$3="Reading"), if(left(Input!G176,1)=Input!G$4,1,0),if(G$3="Vocab", if(Input!G176=Input!G$4,1,0),Input!G176))</f>
        <v>0</v>
      </c>
      <c r="H176" s="1">
        <f>if(or(H$3="Multiple Choice",H$3="Reading"), if(left(Input!H176,1)=Input!H$4,1,0),if(H$3="Vocab", if(Input!H176=Input!H$4,1,0),Input!H176))</f>
        <v>0</v>
      </c>
      <c r="I176" s="1" t="str">
        <f>if(or(I$3="Multiple Choice",I$3="Reading"), if(left(Input!I176,1)=Input!I$4,1,0),if(I$3="Vocab", if(Input!I176=Input!I$4,1,0),Input!I176))</f>
        <v/>
      </c>
      <c r="J176" s="1">
        <f>if(or(J$3="Multiple Choice",J$3="Reading"), if(left(Input!J176,1)=Input!J$4,1,0),if(J$3="Vocab", if(Input!J176=Input!J$4,1,0),Input!J176))</f>
        <v>0</v>
      </c>
      <c r="K176" s="1" t="str">
        <f>if(or(K$3="Multiple Choice",K$3="Reading"), if(left(Input!K176,1)=Input!K$4,1,0),if(K$3="Vocab", if(Input!K176=Input!K$4,1,0),Input!K176))</f>
        <v/>
      </c>
      <c r="L176" s="1" t="str">
        <f>if(or(L$3="Multiple Choice",L$3="Reading"), if(left(Input!L176,1)=Input!L$4,1,0),if(L$3="Vocab", if(Input!L176=Input!L$4,1,0),Input!L176))</f>
        <v/>
      </c>
      <c r="M176" s="1" t="str">
        <f>if(or(M$3="Multiple Choice",M$3="Reading"), if(left(Input!M176,1)=Input!M$4,1,0),if(M$3="Vocab", if(Input!M176=Input!M$4,1,0),Input!M176))</f>
        <v/>
      </c>
      <c r="N176" s="1" t="str">
        <f>if(or(N$3="Multiple Choice",N$3="Reading"), if(left(Input!N176,1)=Input!N$4,1,0),if(N$3="Vocab", if(Input!N176=Input!N$4,1,0),Input!N176))</f>
        <v/>
      </c>
      <c r="O176" s="1" t="str">
        <f>if(or(O$3="Multiple Choice",O$3="Reading"), if(left(Input!O176,1)=Input!O$4,1,0),if(O$3="Vocab", if(Input!O176=Input!O$4,1,0),Input!O176))</f>
        <v/>
      </c>
      <c r="P176" s="1" t="str">
        <f>if(or(P$3="Multiple Choice",P$3="Reading"), if(left(Input!P176,1)=Input!P$4,1,0),if(P$3="Vocab", if(Input!P176=Input!P$4,1,0),Input!P176))</f>
        <v/>
      </c>
      <c r="Q176" s="1" t="str">
        <f>if(or(Q$3="Multiple Choice",Q$3="Reading"), if(left(Input!Q176,1)=Input!Q$4,1,0),if(Q$3="Vocab", if(Input!Q176=Input!Q$4,1,0),Input!Q176))</f>
        <v/>
      </c>
      <c r="R176" s="1" t="str">
        <f>if(or(R$3="Multiple Choice",R$3="Reading"), if(left(Input!R176,1)=Input!R$4,1,0),if(R$3="Vocab", if(Input!R176=Input!R$4,1,0),Input!R176))</f>
        <v/>
      </c>
      <c r="S176" s="1" t="str">
        <f>if(or(S$3="Multiple Choice",S$3="Reading"), if(left(Input!S176,1)=Input!S$4,1,0),if(S$3="Vocab", if(Input!S176=Input!S$4,1,0),Input!S176))</f>
        <v/>
      </c>
      <c r="T176" s="1" t="str">
        <f>if(or(T$3="Multiple Choice",T$3="Reading"), if(left(Input!T176,1)=Input!T$4,1,0),if(T$3="Vocab", if(Input!T176=Input!T$4,1,0),Input!T176))</f>
        <v/>
      </c>
      <c r="U176" s="1" t="str">
        <f>if(or(U$3="Multiple Choice",U$3="Reading"), if(left(Input!U176,1)=Input!U$4,1,0),if(U$3="Vocab", if(Input!U176=Input!U$4,1,0),Input!U176))</f>
        <v/>
      </c>
      <c r="V176" s="1" t="str">
        <f>if(or(V$3="Multiple Choice",V$3="Reading"), if(left(Input!V176,1)=Input!V$4,1,0),if(V$3="Vocab", if(Input!V176=Input!V$4,1,0),Input!V176))</f>
        <v/>
      </c>
      <c r="W176" s="1" t="str">
        <f>if(or(W$3="Multiple Choice",W$3="Reading"), if(left(Input!W176,1)=Input!W$4,1,0),if(W$3="Vocab", if(Input!W176=Input!W$4,1,0),Input!W176))</f>
        <v/>
      </c>
      <c r="X176" s="1" t="str">
        <f>if(or(X$3="Multiple Choice",X$3="Reading"), if(left(Input!X176,1)=Input!X$4,1,0),if(X$3="Vocab", if(Input!X176=Input!X$4,1,0),Input!X176))</f>
        <v/>
      </c>
      <c r="Y176" s="1" t="str">
        <f>if(or(Y$3="Multiple Choice",Y$3="Reading"), if(left(Input!Y176,1)=Input!Y$4,1,0),if(Y$3="Vocab", if(Input!Y176=Input!Y$4,1,0),Input!Y176))</f>
        <v/>
      </c>
      <c r="Z176" s="1" t="str">
        <f>if(or(Z$3="Multiple Choice",Z$3="Reading"), if(left(Input!Z176,1)=Input!Z$4,1,0),if(Z$3="Vocab", if(Input!Z176=Input!Z$4,1,0),Input!Z176))</f>
        <v/>
      </c>
    </row>
    <row r="177">
      <c r="D177" s="1">
        <f>if(and(E177&gt;=Input!$C$11,E177&lt;=Input!$C$13,not(F177="")),1,0)</f>
        <v>0</v>
      </c>
      <c r="E177" s="1" t="str">
        <f>Input!E177</f>
        <v/>
      </c>
      <c r="F177" s="1" t="str">
        <f>Input!F177</f>
        <v/>
      </c>
      <c r="G177" s="1">
        <f>if(or(G$3="Multiple Choice",G$3="Reading"), if(left(Input!G177,1)=Input!G$4,1,0),if(G$3="Vocab", if(Input!G177=Input!G$4,1,0),Input!G177))</f>
        <v>0</v>
      </c>
      <c r="H177" s="1">
        <f>if(or(H$3="Multiple Choice",H$3="Reading"), if(left(Input!H177,1)=Input!H$4,1,0),if(H$3="Vocab", if(Input!H177=Input!H$4,1,0),Input!H177))</f>
        <v>0</v>
      </c>
      <c r="I177" s="1" t="str">
        <f>if(or(I$3="Multiple Choice",I$3="Reading"), if(left(Input!I177,1)=Input!I$4,1,0),if(I$3="Vocab", if(Input!I177=Input!I$4,1,0),Input!I177))</f>
        <v/>
      </c>
      <c r="J177" s="1">
        <f>if(or(J$3="Multiple Choice",J$3="Reading"), if(left(Input!J177,1)=Input!J$4,1,0),if(J$3="Vocab", if(Input!J177=Input!J$4,1,0),Input!J177))</f>
        <v>0</v>
      </c>
      <c r="K177" s="1" t="str">
        <f>if(or(K$3="Multiple Choice",K$3="Reading"), if(left(Input!K177,1)=Input!K$4,1,0),if(K$3="Vocab", if(Input!K177=Input!K$4,1,0),Input!K177))</f>
        <v/>
      </c>
      <c r="L177" s="1" t="str">
        <f>if(or(L$3="Multiple Choice",L$3="Reading"), if(left(Input!L177,1)=Input!L$4,1,0),if(L$3="Vocab", if(Input!L177=Input!L$4,1,0),Input!L177))</f>
        <v/>
      </c>
      <c r="M177" s="1" t="str">
        <f>if(or(M$3="Multiple Choice",M$3="Reading"), if(left(Input!M177,1)=Input!M$4,1,0),if(M$3="Vocab", if(Input!M177=Input!M$4,1,0),Input!M177))</f>
        <v/>
      </c>
      <c r="N177" s="1" t="str">
        <f>if(or(N$3="Multiple Choice",N$3="Reading"), if(left(Input!N177,1)=Input!N$4,1,0),if(N$3="Vocab", if(Input!N177=Input!N$4,1,0),Input!N177))</f>
        <v/>
      </c>
      <c r="O177" s="1" t="str">
        <f>if(or(O$3="Multiple Choice",O$3="Reading"), if(left(Input!O177,1)=Input!O$4,1,0),if(O$3="Vocab", if(Input!O177=Input!O$4,1,0),Input!O177))</f>
        <v/>
      </c>
      <c r="P177" s="1" t="str">
        <f>if(or(P$3="Multiple Choice",P$3="Reading"), if(left(Input!P177,1)=Input!P$4,1,0),if(P$3="Vocab", if(Input!P177=Input!P$4,1,0),Input!P177))</f>
        <v/>
      </c>
      <c r="Q177" s="1" t="str">
        <f>if(or(Q$3="Multiple Choice",Q$3="Reading"), if(left(Input!Q177,1)=Input!Q$4,1,0),if(Q$3="Vocab", if(Input!Q177=Input!Q$4,1,0),Input!Q177))</f>
        <v/>
      </c>
      <c r="R177" s="1" t="str">
        <f>if(or(R$3="Multiple Choice",R$3="Reading"), if(left(Input!R177,1)=Input!R$4,1,0),if(R$3="Vocab", if(Input!R177=Input!R$4,1,0),Input!R177))</f>
        <v/>
      </c>
      <c r="S177" s="1" t="str">
        <f>if(or(S$3="Multiple Choice",S$3="Reading"), if(left(Input!S177,1)=Input!S$4,1,0),if(S$3="Vocab", if(Input!S177=Input!S$4,1,0),Input!S177))</f>
        <v/>
      </c>
      <c r="T177" s="1" t="str">
        <f>if(or(T$3="Multiple Choice",T$3="Reading"), if(left(Input!T177,1)=Input!T$4,1,0),if(T$3="Vocab", if(Input!T177=Input!T$4,1,0),Input!T177))</f>
        <v/>
      </c>
      <c r="U177" s="1" t="str">
        <f>if(or(U$3="Multiple Choice",U$3="Reading"), if(left(Input!U177,1)=Input!U$4,1,0),if(U$3="Vocab", if(Input!U177=Input!U$4,1,0),Input!U177))</f>
        <v/>
      </c>
      <c r="V177" s="1" t="str">
        <f>if(or(V$3="Multiple Choice",V$3="Reading"), if(left(Input!V177,1)=Input!V$4,1,0),if(V$3="Vocab", if(Input!V177=Input!V$4,1,0),Input!V177))</f>
        <v/>
      </c>
      <c r="W177" s="1" t="str">
        <f>if(or(W$3="Multiple Choice",W$3="Reading"), if(left(Input!W177,1)=Input!W$4,1,0),if(W$3="Vocab", if(Input!W177=Input!W$4,1,0),Input!W177))</f>
        <v/>
      </c>
      <c r="X177" s="1" t="str">
        <f>if(or(X$3="Multiple Choice",X$3="Reading"), if(left(Input!X177,1)=Input!X$4,1,0),if(X$3="Vocab", if(Input!X177=Input!X$4,1,0),Input!X177))</f>
        <v/>
      </c>
      <c r="Y177" s="1" t="str">
        <f>if(or(Y$3="Multiple Choice",Y$3="Reading"), if(left(Input!Y177,1)=Input!Y$4,1,0),if(Y$3="Vocab", if(Input!Y177=Input!Y$4,1,0),Input!Y177))</f>
        <v/>
      </c>
      <c r="Z177" s="1" t="str">
        <f>if(or(Z$3="Multiple Choice",Z$3="Reading"), if(left(Input!Z177,1)=Input!Z$4,1,0),if(Z$3="Vocab", if(Input!Z177=Input!Z$4,1,0),Input!Z177))</f>
        <v/>
      </c>
    </row>
    <row r="178">
      <c r="D178" s="1">
        <f>if(and(E178&gt;=Input!$C$11,E178&lt;=Input!$C$13,not(F178="")),1,0)</f>
        <v>0</v>
      </c>
      <c r="E178" s="1" t="str">
        <f>Input!E178</f>
        <v/>
      </c>
      <c r="F178" s="1" t="str">
        <f>Input!F178</f>
        <v/>
      </c>
      <c r="G178" s="1">
        <f>if(or(G$3="Multiple Choice",G$3="Reading"), if(left(Input!G178,1)=Input!G$4,1,0),if(G$3="Vocab", if(Input!G178=Input!G$4,1,0),Input!G178))</f>
        <v>0</v>
      </c>
      <c r="H178" s="1">
        <f>if(or(H$3="Multiple Choice",H$3="Reading"), if(left(Input!H178,1)=Input!H$4,1,0),if(H$3="Vocab", if(Input!H178=Input!H$4,1,0),Input!H178))</f>
        <v>0</v>
      </c>
      <c r="I178" s="1" t="str">
        <f>if(or(I$3="Multiple Choice",I$3="Reading"), if(left(Input!I178,1)=Input!I$4,1,0),if(I$3="Vocab", if(Input!I178=Input!I$4,1,0),Input!I178))</f>
        <v/>
      </c>
      <c r="J178" s="1">
        <f>if(or(J$3="Multiple Choice",J$3="Reading"), if(left(Input!J178,1)=Input!J$4,1,0),if(J$3="Vocab", if(Input!J178=Input!J$4,1,0),Input!J178))</f>
        <v>0</v>
      </c>
      <c r="K178" s="1" t="str">
        <f>if(or(K$3="Multiple Choice",K$3="Reading"), if(left(Input!K178,1)=Input!K$4,1,0),if(K$3="Vocab", if(Input!K178=Input!K$4,1,0),Input!K178))</f>
        <v/>
      </c>
      <c r="L178" s="1" t="str">
        <f>if(or(L$3="Multiple Choice",L$3="Reading"), if(left(Input!L178,1)=Input!L$4,1,0),if(L$3="Vocab", if(Input!L178=Input!L$4,1,0),Input!L178))</f>
        <v/>
      </c>
      <c r="M178" s="1" t="str">
        <f>if(or(M$3="Multiple Choice",M$3="Reading"), if(left(Input!M178,1)=Input!M$4,1,0),if(M$3="Vocab", if(Input!M178=Input!M$4,1,0),Input!M178))</f>
        <v/>
      </c>
      <c r="N178" s="1" t="str">
        <f>if(or(N$3="Multiple Choice",N$3="Reading"), if(left(Input!N178,1)=Input!N$4,1,0),if(N$3="Vocab", if(Input!N178=Input!N$4,1,0),Input!N178))</f>
        <v/>
      </c>
      <c r="O178" s="1" t="str">
        <f>if(or(O$3="Multiple Choice",O$3="Reading"), if(left(Input!O178,1)=Input!O$4,1,0),if(O$3="Vocab", if(Input!O178=Input!O$4,1,0),Input!O178))</f>
        <v/>
      </c>
      <c r="P178" s="1" t="str">
        <f>if(or(P$3="Multiple Choice",P$3="Reading"), if(left(Input!P178,1)=Input!P$4,1,0),if(P$3="Vocab", if(Input!P178=Input!P$4,1,0),Input!P178))</f>
        <v/>
      </c>
      <c r="Q178" s="1" t="str">
        <f>if(or(Q$3="Multiple Choice",Q$3="Reading"), if(left(Input!Q178,1)=Input!Q$4,1,0),if(Q$3="Vocab", if(Input!Q178=Input!Q$4,1,0),Input!Q178))</f>
        <v/>
      </c>
      <c r="R178" s="1" t="str">
        <f>if(or(R$3="Multiple Choice",R$3="Reading"), if(left(Input!R178,1)=Input!R$4,1,0),if(R$3="Vocab", if(Input!R178=Input!R$4,1,0),Input!R178))</f>
        <v/>
      </c>
      <c r="S178" s="1" t="str">
        <f>if(or(S$3="Multiple Choice",S$3="Reading"), if(left(Input!S178,1)=Input!S$4,1,0),if(S$3="Vocab", if(Input!S178=Input!S$4,1,0),Input!S178))</f>
        <v/>
      </c>
      <c r="T178" s="1" t="str">
        <f>if(or(T$3="Multiple Choice",T$3="Reading"), if(left(Input!T178,1)=Input!T$4,1,0),if(T$3="Vocab", if(Input!T178=Input!T$4,1,0),Input!T178))</f>
        <v/>
      </c>
      <c r="U178" s="1" t="str">
        <f>if(or(U$3="Multiple Choice",U$3="Reading"), if(left(Input!U178,1)=Input!U$4,1,0),if(U$3="Vocab", if(Input!U178=Input!U$4,1,0),Input!U178))</f>
        <v/>
      </c>
      <c r="V178" s="1" t="str">
        <f>if(or(V$3="Multiple Choice",V$3="Reading"), if(left(Input!V178,1)=Input!V$4,1,0),if(V$3="Vocab", if(Input!V178=Input!V$4,1,0),Input!V178))</f>
        <v/>
      </c>
      <c r="W178" s="1" t="str">
        <f>if(or(W$3="Multiple Choice",W$3="Reading"), if(left(Input!W178,1)=Input!W$4,1,0),if(W$3="Vocab", if(Input!W178=Input!W$4,1,0),Input!W178))</f>
        <v/>
      </c>
      <c r="X178" s="1" t="str">
        <f>if(or(X$3="Multiple Choice",X$3="Reading"), if(left(Input!X178,1)=Input!X$4,1,0),if(X$3="Vocab", if(Input!X178=Input!X$4,1,0),Input!X178))</f>
        <v/>
      </c>
      <c r="Y178" s="1" t="str">
        <f>if(or(Y$3="Multiple Choice",Y$3="Reading"), if(left(Input!Y178,1)=Input!Y$4,1,0),if(Y$3="Vocab", if(Input!Y178=Input!Y$4,1,0),Input!Y178))</f>
        <v/>
      </c>
      <c r="Z178" s="1" t="str">
        <f>if(or(Z$3="Multiple Choice",Z$3="Reading"), if(left(Input!Z178,1)=Input!Z$4,1,0),if(Z$3="Vocab", if(Input!Z178=Input!Z$4,1,0),Input!Z178))</f>
        <v/>
      </c>
    </row>
    <row r="179">
      <c r="D179" s="1">
        <f>if(and(E179&gt;=Input!$C$11,E179&lt;=Input!$C$13,not(F179="")),1,0)</f>
        <v>0</v>
      </c>
      <c r="E179" s="1" t="str">
        <f>Input!E179</f>
        <v/>
      </c>
      <c r="F179" s="1" t="str">
        <f>Input!F179</f>
        <v/>
      </c>
      <c r="G179" s="1">
        <f>if(or(G$3="Multiple Choice",G$3="Reading"), if(left(Input!G179,1)=Input!G$4,1,0),if(G$3="Vocab", if(Input!G179=Input!G$4,1,0),Input!G179))</f>
        <v>0</v>
      </c>
      <c r="H179" s="1">
        <f>if(or(H$3="Multiple Choice",H$3="Reading"), if(left(Input!H179,1)=Input!H$4,1,0),if(H$3="Vocab", if(Input!H179=Input!H$4,1,0),Input!H179))</f>
        <v>0</v>
      </c>
      <c r="I179" s="1" t="str">
        <f>if(or(I$3="Multiple Choice",I$3="Reading"), if(left(Input!I179,1)=Input!I$4,1,0),if(I$3="Vocab", if(Input!I179=Input!I$4,1,0),Input!I179))</f>
        <v/>
      </c>
      <c r="J179" s="1">
        <f>if(or(J$3="Multiple Choice",J$3="Reading"), if(left(Input!J179,1)=Input!J$4,1,0),if(J$3="Vocab", if(Input!J179=Input!J$4,1,0),Input!J179))</f>
        <v>0</v>
      </c>
      <c r="K179" s="1" t="str">
        <f>if(or(K$3="Multiple Choice",K$3="Reading"), if(left(Input!K179,1)=Input!K$4,1,0),if(K$3="Vocab", if(Input!K179=Input!K$4,1,0),Input!K179))</f>
        <v/>
      </c>
      <c r="L179" s="1" t="str">
        <f>if(or(L$3="Multiple Choice",L$3="Reading"), if(left(Input!L179,1)=Input!L$4,1,0),if(L$3="Vocab", if(Input!L179=Input!L$4,1,0),Input!L179))</f>
        <v/>
      </c>
      <c r="M179" s="1" t="str">
        <f>if(or(M$3="Multiple Choice",M$3="Reading"), if(left(Input!M179,1)=Input!M$4,1,0),if(M$3="Vocab", if(Input!M179=Input!M$4,1,0),Input!M179))</f>
        <v/>
      </c>
      <c r="N179" s="1" t="str">
        <f>if(or(N$3="Multiple Choice",N$3="Reading"), if(left(Input!N179,1)=Input!N$4,1,0),if(N$3="Vocab", if(Input!N179=Input!N$4,1,0),Input!N179))</f>
        <v/>
      </c>
      <c r="O179" s="1" t="str">
        <f>if(or(O$3="Multiple Choice",O$3="Reading"), if(left(Input!O179,1)=Input!O$4,1,0),if(O$3="Vocab", if(Input!O179=Input!O$4,1,0),Input!O179))</f>
        <v/>
      </c>
      <c r="P179" s="1" t="str">
        <f>if(or(P$3="Multiple Choice",P$3="Reading"), if(left(Input!P179,1)=Input!P$4,1,0),if(P$3="Vocab", if(Input!P179=Input!P$4,1,0),Input!P179))</f>
        <v/>
      </c>
      <c r="Q179" s="1" t="str">
        <f>if(or(Q$3="Multiple Choice",Q$3="Reading"), if(left(Input!Q179,1)=Input!Q$4,1,0),if(Q$3="Vocab", if(Input!Q179=Input!Q$4,1,0),Input!Q179))</f>
        <v/>
      </c>
      <c r="R179" s="1" t="str">
        <f>if(or(R$3="Multiple Choice",R$3="Reading"), if(left(Input!R179,1)=Input!R$4,1,0),if(R$3="Vocab", if(Input!R179=Input!R$4,1,0),Input!R179))</f>
        <v/>
      </c>
      <c r="S179" s="1" t="str">
        <f>if(or(S$3="Multiple Choice",S$3="Reading"), if(left(Input!S179,1)=Input!S$4,1,0),if(S$3="Vocab", if(Input!S179=Input!S$4,1,0),Input!S179))</f>
        <v/>
      </c>
      <c r="T179" s="1" t="str">
        <f>if(or(T$3="Multiple Choice",T$3="Reading"), if(left(Input!T179,1)=Input!T$4,1,0),if(T$3="Vocab", if(Input!T179=Input!T$4,1,0),Input!T179))</f>
        <v/>
      </c>
      <c r="U179" s="1" t="str">
        <f>if(or(U$3="Multiple Choice",U$3="Reading"), if(left(Input!U179,1)=Input!U$4,1,0),if(U$3="Vocab", if(Input!U179=Input!U$4,1,0),Input!U179))</f>
        <v/>
      </c>
      <c r="V179" s="1" t="str">
        <f>if(or(V$3="Multiple Choice",V$3="Reading"), if(left(Input!V179,1)=Input!V$4,1,0),if(V$3="Vocab", if(Input!V179=Input!V$4,1,0),Input!V179))</f>
        <v/>
      </c>
      <c r="W179" s="1" t="str">
        <f>if(or(W$3="Multiple Choice",W$3="Reading"), if(left(Input!W179,1)=Input!W$4,1,0),if(W$3="Vocab", if(Input!W179=Input!W$4,1,0),Input!W179))</f>
        <v/>
      </c>
      <c r="X179" s="1" t="str">
        <f>if(or(X$3="Multiple Choice",X$3="Reading"), if(left(Input!X179,1)=Input!X$4,1,0),if(X$3="Vocab", if(Input!X179=Input!X$4,1,0),Input!X179))</f>
        <v/>
      </c>
      <c r="Y179" s="1" t="str">
        <f>if(or(Y$3="Multiple Choice",Y$3="Reading"), if(left(Input!Y179,1)=Input!Y$4,1,0),if(Y$3="Vocab", if(Input!Y179=Input!Y$4,1,0),Input!Y179))</f>
        <v/>
      </c>
      <c r="Z179" s="1" t="str">
        <f>if(or(Z$3="Multiple Choice",Z$3="Reading"), if(left(Input!Z179,1)=Input!Z$4,1,0),if(Z$3="Vocab", if(Input!Z179=Input!Z$4,1,0),Input!Z179))</f>
        <v/>
      </c>
    </row>
    <row r="180">
      <c r="D180" s="1">
        <f>if(and(E180&gt;=Input!$C$11,E180&lt;=Input!$C$13,not(F180="")),1,0)</f>
        <v>0</v>
      </c>
      <c r="E180" s="1" t="str">
        <f>Input!E180</f>
        <v/>
      </c>
      <c r="F180" s="1" t="str">
        <f>Input!F180</f>
        <v/>
      </c>
      <c r="G180" s="1">
        <f>if(or(G$3="Multiple Choice",G$3="Reading"), if(left(Input!G180,1)=Input!G$4,1,0),if(G$3="Vocab", if(Input!G180=Input!G$4,1,0),Input!G180))</f>
        <v>0</v>
      </c>
      <c r="H180" s="1">
        <f>if(or(H$3="Multiple Choice",H$3="Reading"), if(left(Input!H180,1)=Input!H$4,1,0),if(H$3="Vocab", if(Input!H180=Input!H$4,1,0),Input!H180))</f>
        <v>0</v>
      </c>
      <c r="I180" s="1" t="str">
        <f>if(or(I$3="Multiple Choice",I$3="Reading"), if(left(Input!I180,1)=Input!I$4,1,0),if(I$3="Vocab", if(Input!I180=Input!I$4,1,0),Input!I180))</f>
        <v/>
      </c>
      <c r="J180" s="1">
        <f>if(or(J$3="Multiple Choice",J$3="Reading"), if(left(Input!J180,1)=Input!J$4,1,0),if(J$3="Vocab", if(Input!J180=Input!J$4,1,0),Input!J180))</f>
        <v>0</v>
      </c>
      <c r="K180" s="1" t="str">
        <f>if(or(K$3="Multiple Choice",K$3="Reading"), if(left(Input!K180,1)=Input!K$4,1,0),if(K$3="Vocab", if(Input!K180=Input!K$4,1,0),Input!K180))</f>
        <v/>
      </c>
      <c r="L180" s="1" t="str">
        <f>if(or(L$3="Multiple Choice",L$3="Reading"), if(left(Input!L180,1)=Input!L$4,1,0),if(L$3="Vocab", if(Input!L180=Input!L$4,1,0),Input!L180))</f>
        <v/>
      </c>
      <c r="M180" s="1" t="str">
        <f>if(or(M$3="Multiple Choice",M$3="Reading"), if(left(Input!M180,1)=Input!M$4,1,0),if(M$3="Vocab", if(Input!M180=Input!M$4,1,0),Input!M180))</f>
        <v/>
      </c>
      <c r="N180" s="1" t="str">
        <f>if(or(N$3="Multiple Choice",N$3="Reading"), if(left(Input!N180,1)=Input!N$4,1,0),if(N$3="Vocab", if(Input!N180=Input!N$4,1,0),Input!N180))</f>
        <v/>
      </c>
      <c r="O180" s="1" t="str">
        <f>if(or(O$3="Multiple Choice",O$3="Reading"), if(left(Input!O180,1)=Input!O$4,1,0),if(O$3="Vocab", if(Input!O180=Input!O$4,1,0),Input!O180))</f>
        <v/>
      </c>
      <c r="P180" s="1" t="str">
        <f>if(or(P$3="Multiple Choice",P$3="Reading"), if(left(Input!P180,1)=Input!P$4,1,0),if(P$3="Vocab", if(Input!P180=Input!P$4,1,0),Input!P180))</f>
        <v/>
      </c>
      <c r="Q180" s="1" t="str">
        <f>if(or(Q$3="Multiple Choice",Q$3="Reading"), if(left(Input!Q180,1)=Input!Q$4,1,0),if(Q$3="Vocab", if(Input!Q180=Input!Q$4,1,0),Input!Q180))</f>
        <v/>
      </c>
      <c r="R180" s="1" t="str">
        <f>if(or(R$3="Multiple Choice",R$3="Reading"), if(left(Input!R180,1)=Input!R$4,1,0),if(R$3="Vocab", if(Input!R180=Input!R$4,1,0),Input!R180))</f>
        <v/>
      </c>
      <c r="S180" s="1" t="str">
        <f>if(or(S$3="Multiple Choice",S$3="Reading"), if(left(Input!S180,1)=Input!S$4,1,0),if(S$3="Vocab", if(Input!S180=Input!S$4,1,0),Input!S180))</f>
        <v/>
      </c>
      <c r="T180" s="1" t="str">
        <f>if(or(T$3="Multiple Choice",T$3="Reading"), if(left(Input!T180,1)=Input!T$4,1,0),if(T$3="Vocab", if(Input!T180=Input!T$4,1,0),Input!T180))</f>
        <v/>
      </c>
      <c r="U180" s="1" t="str">
        <f>if(or(U$3="Multiple Choice",U$3="Reading"), if(left(Input!U180,1)=Input!U$4,1,0),if(U$3="Vocab", if(Input!U180=Input!U$4,1,0),Input!U180))</f>
        <v/>
      </c>
      <c r="V180" s="1" t="str">
        <f>if(or(V$3="Multiple Choice",V$3="Reading"), if(left(Input!V180,1)=Input!V$4,1,0),if(V$3="Vocab", if(Input!V180=Input!V$4,1,0),Input!V180))</f>
        <v/>
      </c>
      <c r="W180" s="1" t="str">
        <f>if(or(W$3="Multiple Choice",W$3="Reading"), if(left(Input!W180,1)=Input!W$4,1,0),if(W$3="Vocab", if(Input!W180=Input!W$4,1,0),Input!W180))</f>
        <v/>
      </c>
      <c r="X180" s="1" t="str">
        <f>if(or(X$3="Multiple Choice",X$3="Reading"), if(left(Input!X180,1)=Input!X$4,1,0),if(X$3="Vocab", if(Input!X180=Input!X$4,1,0),Input!X180))</f>
        <v/>
      </c>
      <c r="Y180" s="1" t="str">
        <f>if(or(Y$3="Multiple Choice",Y$3="Reading"), if(left(Input!Y180,1)=Input!Y$4,1,0),if(Y$3="Vocab", if(Input!Y180=Input!Y$4,1,0),Input!Y180))</f>
        <v/>
      </c>
      <c r="Z180" s="1" t="str">
        <f>if(or(Z$3="Multiple Choice",Z$3="Reading"), if(left(Input!Z180,1)=Input!Z$4,1,0),if(Z$3="Vocab", if(Input!Z180=Input!Z$4,1,0),Input!Z180))</f>
        <v/>
      </c>
    </row>
    <row r="181">
      <c r="D181" s="1">
        <f>if(and(E181&gt;=Input!$C$11,E181&lt;=Input!$C$13,not(F181="")),1,0)</f>
        <v>0</v>
      </c>
      <c r="E181" s="1" t="str">
        <f>Input!E181</f>
        <v/>
      </c>
      <c r="F181" s="1" t="str">
        <f>Input!F181</f>
        <v/>
      </c>
      <c r="G181" s="1">
        <f>if(or(G$3="Multiple Choice",G$3="Reading"), if(left(Input!G181,1)=Input!G$4,1,0),if(G$3="Vocab", if(Input!G181=Input!G$4,1,0),Input!G181))</f>
        <v>0</v>
      </c>
      <c r="H181" s="1">
        <f>if(or(H$3="Multiple Choice",H$3="Reading"), if(left(Input!H181,1)=Input!H$4,1,0),if(H$3="Vocab", if(Input!H181=Input!H$4,1,0),Input!H181))</f>
        <v>0</v>
      </c>
      <c r="I181" s="1" t="str">
        <f>if(or(I$3="Multiple Choice",I$3="Reading"), if(left(Input!I181,1)=Input!I$4,1,0),if(I$3="Vocab", if(Input!I181=Input!I$4,1,0),Input!I181))</f>
        <v/>
      </c>
      <c r="J181" s="1">
        <f>if(or(J$3="Multiple Choice",J$3="Reading"), if(left(Input!J181,1)=Input!J$4,1,0),if(J$3="Vocab", if(Input!J181=Input!J$4,1,0),Input!J181))</f>
        <v>0</v>
      </c>
      <c r="K181" s="1" t="str">
        <f>if(or(K$3="Multiple Choice",K$3="Reading"), if(left(Input!K181,1)=Input!K$4,1,0),if(K$3="Vocab", if(Input!K181=Input!K$4,1,0),Input!K181))</f>
        <v/>
      </c>
      <c r="L181" s="1" t="str">
        <f>if(or(L$3="Multiple Choice",L$3="Reading"), if(left(Input!L181,1)=Input!L$4,1,0),if(L$3="Vocab", if(Input!L181=Input!L$4,1,0),Input!L181))</f>
        <v/>
      </c>
      <c r="M181" s="1" t="str">
        <f>if(or(M$3="Multiple Choice",M$3="Reading"), if(left(Input!M181,1)=Input!M$4,1,0),if(M$3="Vocab", if(Input!M181=Input!M$4,1,0),Input!M181))</f>
        <v/>
      </c>
      <c r="N181" s="1" t="str">
        <f>if(or(N$3="Multiple Choice",N$3="Reading"), if(left(Input!N181,1)=Input!N$4,1,0),if(N$3="Vocab", if(Input!N181=Input!N$4,1,0),Input!N181))</f>
        <v/>
      </c>
      <c r="O181" s="1" t="str">
        <f>if(or(O$3="Multiple Choice",O$3="Reading"), if(left(Input!O181,1)=Input!O$4,1,0),if(O$3="Vocab", if(Input!O181=Input!O$4,1,0),Input!O181))</f>
        <v/>
      </c>
      <c r="P181" s="1" t="str">
        <f>if(or(P$3="Multiple Choice",P$3="Reading"), if(left(Input!P181,1)=Input!P$4,1,0),if(P$3="Vocab", if(Input!P181=Input!P$4,1,0),Input!P181))</f>
        <v/>
      </c>
      <c r="Q181" s="1" t="str">
        <f>if(or(Q$3="Multiple Choice",Q$3="Reading"), if(left(Input!Q181,1)=Input!Q$4,1,0),if(Q$3="Vocab", if(Input!Q181=Input!Q$4,1,0),Input!Q181))</f>
        <v/>
      </c>
      <c r="R181" s="1" t="str">
        <f>if(or(R$3="Multiple Choice",R$3="Reading"), if(left(Input!R181,1)=Input!R$4,1,0),if(R$3="Vocab", if(Input!R181=Input!R$4,1,0),Input!R181))</f>
        <v/>
      </c>
      <c r="S181" s="1" t="str">
        <f>if(or(S$3="Multiple Choice",S$3="Reading"), if(left(Input!S181,1)=Input!S$4,1,0),if(S$3="Vocab", if(Input!S181=Input!S$4,1,0),Input!S181))</f>
        <v/>
      </c>
      <c r="T181" s="1" t="str">
        <f>if(or(T$3="Multiple Choice",T$3="Reading"), if(left(Input!T181,1)=Input!T$4,1,0),if(T$3="Vocab", if(Input!T181=Input!T$4,1,0),Input!T181))</f>
        <v/>
      </c>
      <c r="U181" s="1" t="str">
        <f>if(or(U$3="Multiple Choice",U$3="Reading"), if(left(Input!U181,1)=Input!U$4,1,0),if(U$3="Vocab", if(Input!U181=Input!U$4,1,0),Input!U181))</f>
        <v/>
      </c>
      <c r="V181" s="1" t="str">
        <f>if(or(V$3="Multiple Choice",V$3="Reading"), if(left(Input!V181,1)=Input!V$4,1,0),if(V$3="Vocab", if(Input!V181=Input!V$4,1,0),Input!V181))</f>
        <v/>
      </c>
      <c r="W181" s="1" t="str">
        <f>if(or(W$3="Multiple Choice",W$3="Reading"), if(left(Input!W181,1)=Input!W$4,1,0),if(W$3="Vocab", if(Input!W181=Input!W$4,1,0),Input!W181))</f>
        <v/>
      </c>
      <c r="X181" s="1" t="str">
        <f>if(or(X$3="Multiple Choice",X$3="Reading"), if(left(Input!X181,1)=Input!X$4,1,0),if(X$3="Vocab", if(Input!X181=Input!X$4,1,0),Input!X181))</f>
        <v/>
      </c>
      <c r="Y181" s="1" t="str">
        <f>if(or(Y$3="Multiple Choice",Y$3="Reading"), if(left(Input!Y181,1)=Input!Y$4,1,0),if(Y$3="Vocab", if(Input!Y181=Input!Y$4,1,0),Input!Y181))</f>
        <v/>
      </c>
      <c r="Z181" s="1" t="str">
        <f>if(or(Z$3="Multiple Choice",Z$3="Reading"), if(left(Input!Z181,1)=Input!Z$4,1,0),if(Z$3="Vocab", if(Input!Z181=Input!Z$4,1,0),Input!Z181))</f>
        <v/>
      </c>
    </row>
    <row r="182">
      <c r="D182" s="1">
        <f>if(and(E182&gt;=Input!$C$11,E182&lt;=Input!$C$13,not(F182="")),1,0)</f>
        <v>0</v>
      </c>
      <c r="E182" s="1" t="str">
        <f>Input!E182</f>
        <v/>
      </c>
      <c r="F182" s="1" t="str">
        <f>Input!F182</f>
        <v/>
      </c>
      <c r="G182" s="1">
        <f>if(or(G$3="Multiple Choice",G$3="Reading"), if(left(Input!G182,1)=Input!G$4,1,0),if(G$3="Vocab", if(Input!G182=Input!G$4,1,0),Input!G182))</f>
        <v>0</v>
      </c>
      <c r="H182" s="1">
        <f>if(or(H$3="Multiple Choice",H$3="Reading"), if(left(Input!H182,1)=Input!H$4,1,0),if(H$3="Vocab", if(Input!H182=Input!H$4,1,0),Input!H182))</f>
        <v>0</v>
      </c>
      <c r="I182" s="1" t="str">
        <f>if(or(I$3="Multiple Choice",I$3="Reading"), if(left(Input!I182,1)=Input!I$4,1,0),if(I$3="Vocab", if(Input!I182=Input!I$4,1,0),Input!I182))</f>
        <v/>
      </c>
      <c r="J182" s="1">
        <f>if(or(J$3="Multiple Choice",J$3="Reading"), if(left(Input!J182,1)=Input!J$4,1,0),if(J$3="Vocab", if(Input!J182=Input!J$4,1,0),Input!J182))</f>
        <v>0</v>
      </c>
      <c r="K182" s="1" t="str">
        <f>if(or(K$3="Multiple Choice",K$3="Reading"), if(left(Input!K182,1)=Input!K$4,1,0),if(K$3="Vocab", if(Input!K182=Input!K$4,1,0),Input!K182))</f>
        <v/>
      </c>
      <c r="L182" s="1" t="str">
        <f>if(or(L$3="Multiple Choice",L$3="Reading"), if(left(Input!L182,1)=Input!L$4,1,0),if(L$3="Vocab", if(Input!L182=Input!L$4,1,0),Input!L182))</f>
        <v/>
      </c>
      <c r="M182" s="1" t="str">
        <f>if(or(M$3="Multiple Choice",M$3="Reading"), if(left(Input!M182,1)=Input!M$4,1,0),if(M$3="Vocab", if(Input!M182=Input!M$4,1,0),Input!M182))</f>
        <v/>
      </c>
      <c r="N182" s="1" t="str">
        <f>if(or(N$3="Multiple Choice",N$3="Reading"), if(left(Input!N182,1)=Input!N$4,1,0),if(N$3="Vocab", if(Input!N182=Input!N$4,1,0),Input!N182))</f>
        <v/>
      </c>
      <c r="O182" s="1" t="str">
        <f>if(or(O$3="Multiple Choice",O$3="Reading"), if(left(Input!O182,1)=Input!O$4,1,0),if(O$3="Vocab", if(Input!O182=Input!O$4,1,0),Input!O182))</f>
        <v/>
      </c>
      <c r="P182" s="1" t="str">
        <f>if(or(P$3="Multiple Choice",P$3="Reading"), if(left(Input!P182,1)=Input!P$4,1,0),if(P$3="Vocab", if(Input!P182=Input!P$4,1,0),Input!P182))</f>
        <v/>
      </c>
      <c r="Q182" s="1" t="str">
        <f>if(or(Q$3="Multiple Choice",Q$3="Reading"), if(left(Input!Q182,1)=Input!Q$4,1,0),if(Q$3="Vocab", if(Input!Q182=Input!Q$4,1,0),Input!Q182))</f>
        <v/>
      </c>
      <c r="R182" s="1" t="str">
        <f>if(or(R$3="Multiple Choice",R$3="Reading"), if(left(Input!R182,1)=Input!R$4,1,0),if(R$3="Vocab", if(Input!R182=Input!R$4,1,0),Input!R182))</f>
        <v/>
      </c>
      <c r="S182" s="1" t="str">
        <f>if(or(S$3="Multiple Choice",S$3="Reading"), if(left(Input!S182,1)=Input!S$4,1,0),if(S$3="Vocab", if(Input!S182=Input!S$4,1,0),Input!S182))</f>
        <v/>
      </c>
      <c r="T182" s="1" t="str">
        <f>if(or(T$3="Multiple Choice",T$3="Reading"), if(left(Input!T182,1)=Input!T$4,1,0),if(T$3="Vocab", if(Input!T182=Input!T$4,1,0),Input!T182))</f>
        <v/>
      </c>
      <c r="U182" s="1" t="str">
        <f>if(or(U$3="Multiple Choice",U$3="Reading"), if(left(Input!U182,1)=Input!U$4,1,0),if(U$3="Vocab", if(Input!U182=Input!U$4,1,0),Input!U182))</f>
        <v/>
      </c>
      <c r="V182" s="1" t="str">
        <f>if(or(V$3="Multiple Choice",V$3="Reading"), if(left(Input!V182,1)=Input!V$4,1,0),if(V$3="Vocab", if(Input!V182=Input!V$4,1,0),Input!V182))</f>
        <v/>
      </c>
      <c r="W182" s="1" t="str">
        <f>if(or(W$3="Multiple Choice",W$3="Reading"), if(left(Input!W182,1)=Input!W$4,1,0),if(W$3="Vocab", if(Input!W182=Input!W$4,1,0),Input!W182))</f>
        <v/>
      </c>
      <c r="X182" s="1" t="str">
        <f>if(or(X$3="Multiple Choice",X$3="Reading"), if(left(Input!X182,1)=Input!X$4,1,0),if(X$3="Vocab", if(Input!X182=Input!X$4,1,0),Input!X182))</f>
        <v/>
      </c>
      <c r="Y182" s="1" t="str">
        <f>if(or(Y$3="Multiple Choice",Y$3="Reading"), if(left(Input!Y182,1)=Input!Y$4,1,0),if(Y$3="Vocab", if(Input!Y182=Input!Y$4,1,0),Input!Y182))</f>
        <v/>
      </c>
      <c r="Z182" s="1" t="str">
        <f>if(or(Z$3="Multiple Choice",Z$3="Reading"), if(left(Input!Z182,1)=Input!Z$4,1,0),if(Z$3="Vocab", if(Input!Z182=Input!Z$4,1,0),Input!Z182))</f>
        <v/>
      </c>
    </row>
    <row r="183">
      <c r="D183" s="1">
        <f>if(and(E183&gt;=Input!$C$11,E183&lt;=Input!$C$13,not(F183="")),1,0)</f>
        <v>0</v>
      </c>
      <c r="E183" s="1" t="str">
        <f>Input!E183</f>
        <v/>
      </c>
      <c r="F183" s="1" t="str">
        <f>Input!F183</f>
        <v/>
      </c>
      <c r="G183" s="1">
        <f>if(or(G$3="Multiple Choice",G$3="Reading"), if(left(Input!G183,1)=Input!G$4,1,0),if(G$3="Vocab", if(Input!G183=Input!G$4,1,0),Input!G183))</f>
        <v>0</v>
      </c>
      <c r="H183" s="1">
        <f>if(or(H$3="Multiple Choice",H$3="Reading"), if(left(Input!H183,1)=Input!H$4,1,0),if(H$3="Vocab", if(Input!H183=Input!H$4,1,0),Input!H183))</f>
        <v>0</v>
      </c>
      <c r="I183" s="1" t="str">
        <f>if(or(I$3="Multiple Choice",I$3="Reading"), if(left(Input!I183,1)=Input!I$4,1,0),if(I$3="Vocab", if(Input!I183=Input!I$4,1,0),Input!I183))</f>
        <v/>
      </c>
      <c r="J183" s="1">
        <f>if(or(J$3="Multiple Choice",J$3="Reading"), if(left(Input!J183,1)=Input!J$4,1,0),if(J$3="Vocab", if(Input!J183=Input!J$4,1,0),Input!J183))</f>
        <v>0</v>
      </c>
      <c r="K183" s="1" t="str">
        <f>if(or(K$3="Multiple Choice",K$3="Reading"), if(left(Input!K183,1)=Input!K$4,1,0),if(K$3="Vocab", if(Input!K183=Input!K$4,1,0),Input!K183))</f>
        <v/>
      </c>
      <c r="L183" s="1" t="str">
        <f>if(or(L$3="Multiple Choice",L$3="Reading"), if(left(Input!L183,1)=Input!L$4,1,0),if(L$3="Vocab", if(Input!L183=Input!L$4,1,0),Input!L183))</f>
        <v/>
      </c>
      <c r="M183" s="1" t="str">
        <f>if(or(M$3="Multiple Choice",M$3="Reading"), if(left(Input!M183,1)=Input!M$4,1,0),if(M$3="Vocab", if(Input!M183=Input!M$4,1,0),Input!M183))</f>
        <v/>
      </c>
      <c r="N183" s="1" t="str">
        <f>if(or(N$3="Multiple Choice",N$3="Reading"), if(left(Input!N183,1)=Input!N$4,1,0),if(N$3="Vocab", if(Input!N183=Input!N$4,1,0),Input!N183))</f>
        <v/>
      </c>
      <c r="O183" s="1" t="str">
        <f>if(or(O$3="Multiple Choice",O$3="Reading"), if(left(Input!O183,1)=Input!O$4,1,0),if(O$3="Vocab", if(Input!O183=Input!O$4,1,0),Input!O183))</f>
        <v/>
      </c>
      <c r="P183" s="1" t="str">
        <f>if(or(P$3="Multiple Choice",P$3="Reading"), if(left(Input!P183,1)=Input!P$4,1,0),if(P$3="Vocab", if(Input!P183=Input!P$4,1,0),Input!P183))</f>
        <v/>
      </c>
      <c r="Q183" s="1" t="str">
        <f>if(or(Q$3="Multiple Choice",Q$3="Reading"), if(left(Input!Q183,1)=Input!Q$4,1,0),if(Q$3="Vocab", if(Input!Q183=Input!Q$4,1,0),Input!Q183))</f>
        <v/>
      </c>
      <c r="R183" s="1" t="str">
        <f>if(or(R$3="Multiple Choice",R$3="Reading"), if(left(Input!R183,1)=Input!R$4,1,0),if(R$3="Vocab", if(Input!R183=Input!R$4,1,0),Input!R183))</f>
        <v/>
      </c>
      <c r="S183" s="1" t="str">
        <f>if(or(S$3="Multiple Choice",S$3="Reading"), if(left(Input!S183,1)=Input!S$4,1,0),if(S$3="Vocab", if(Input!S183=Input!S$4,1,0),Input!S183))</f>
        <v/>
      </c>
      <c r="T183" s="1" t="str">
        <f>if(or(T$3="Multiple Choice",T$3="Reading"), if(left(Input!T183,1)=Input!T$4,1,0),if(T$3="Vocab", if(Input!T183=Input!T$4,1,0),Input!T183))</f>
        <v/>
      </c>
      <c r="U183" s="1" t="str">
        <f>if(or(U$3="Multiple Choice",U$3="Reading"), if(left(Input!U183,1)=Input!U$4,1,0),if(U$3="Vocab", if(Input!U183=Input!U$4,1,0),Input!U183))</f>
        <v/>
      </c>
      <c r="V183" s="1" t="str">
        <f>if(or(V$3="Multiple Choice",V$3="Reading"), if(left(Input!V183,1)=Input!V$4,1,0),if(V$3="Vocab", if(Input!V183=Input!V$4,1,0),Input!V183))</f>
        <v/>
      </c>
      <c r="W183" s="1" t="str">
        <f>if(or(W$3="Multiple Choice",W$3="Reading"), if(left(Input!W183,1)=Input!W$4,1,0),if(W$3="Vocab", if(Input!W183=Input!W$4,1,0),Input!W183))</f>
        <v/>
      </c>
      <c r="X183" s="1" t="str">
        <f>if(or(X$3="Multiple Choice",X$3="Reading"), if(left(Input!X183,1)=Input!X$4,1,0),if(X$3="Vocab", if(Input!X183=Input!X$4,1,0),Input!X183))</f>
        <v/>
      </c>
      <c r="Y183" s="1" t="str">
        <f>if(or(Y$3="Multiple Choice",Y$3="Reading"), if(left(Input!Y183,1)=Input!Y$4,1,0),if(Y$3="Vocab", if(Input!Y183=Input!Y$4,1,0),Input!Y183))</f>
        <v/>
      </c>
      <c r="Z183" s="1" t="str">
        <f>if(or(Z$3="Multiple Choice",Z$3="Reading"), if(left(Input!Z183,1)=Input!Z$4,1,0),if(Z$3="Vocab", if(Input!Z183=Input!Z$4,1,0),Input!Z183))</f>
        <v/>
      </c>
    </row>
    <row r="184">
      <c r="D184" s="1">
        <f>if(and(E184&gt;=Input!$C$11,E184&lt;=Input!$C$13,not(F184="")),1,0)</f>
        <v>0</v>
      </c>
      <c r="E184" s="1" t="str">
        <f>Input!E184</f>
        <v/>
      </c>
      <c r="F184" s="1" t="str">
        <f>Input!F184</f>
        <v/>
      </c>
      <c r="G184" s="1">
        <f>if(or(G$3="Multiple Choice",G$3="Reading"), if(left(Input!G184,1)=Input!G$4,1,0),if(G$3="Vocab", if(Input!G184=Input!G$4,1,0),Input!G184))</f>
        <v>0</v>
      </c>
      <c r="H184" s="1">
        <f>if(or(H$3="Multiple Choice",H$3="Reading"), if(left(Input!H184,1)=Input!H$4,1,0),if(H$3="Vocab", if(Input!H184=Input!H$4,1,0),Input!H184))</f>
        <v>0</v>
      </c>
      <c r="I184" s="1" t="str">
        <f>if(or(I$3="Multiple Choice",I$3="Reading"), if(left(Input!I184,1)=Input!I$4,1,0),if(I$3="Vocab", if(Input!I184=Input!I$4,1,0),Input!I184))</f>
        <v/>
      </c>
      <c r="J184" s="1">
        <f>if(or(J$3="Multiple Choice",J$3="Reading"), if(left(Input!J184,1)=Input!J$4,1,0),if(J$3="Vocab", if(Input!J184=Input!J$4,1,0),Input!J184))</f>
        <v>0</v>
      </c>
      <c r="K184" s="1" t="str">
        <f>if(or(K$3="Multiple Choice",K$3="Reading"), if(left(Input!K184,1)=Input!K$4,1,0),if(K$3="Vocab", if(Input!K184=Input!K$4,1,0),Input!K184))</f>
        <v/>
      </c>
      <c r="L184" s="1" t="str">
        <f>if(or(L$3="Multiple Choice",L$3="Reading"), if(left(Input!L184,1)=Input!L$4,1,0),if(L$3="Vocab", if(Input!L184=Input!L$4,1,0),Input!L184))</f>
        <v/>
      </c>
      <c r="M184" s="1" t="str">
        <f>if(or(M$3="Multiple Choice",M$3="Reading"), if(left(Input!M184,1)=Input!M$4,1,0),if(M$3="Vocab", if(Input!M184=Input!M$4,1,0),Input!M184))</f>
        <v/>
      </c>
      <c r="N184" s="1" t="str">
        <f>if(or(N$3="Multiple Choice",N$3="Reading"), if(left(Input!N184,1)=Input!N$4,1,0),if(N$3="Vocab", if(Input!N184=Input!N$4,1,0),Input!N184))</f>
        <v/>
      </c>
      <c r="O184" s="1" t="str">
        <f>if(or(O$3="Multiple Choice",O$3="Reading"), if(left(Input!O184,1)=Input!O$4,1,0),if(O$3="Vocab", if(Input!O184=Input!O$4,1,0),Input!O184))</f>
        <v/>
      </c>
      <c r="P184" s="1" t="str">
        <f>if(or(P$3="Multiple Choice",P$3="Reading"), if(left(Input!P184,1)=Input!P$4,1,0),if(P$3="Vocab", if(Input!P184=Input!P$4,1,0),Input!P184))</f>
        <v/>
      </c>
      <c r="Q184" s="1" t="str">
        <f>if(or(Q$3="Multiple Choice",Q$3="Reading"), if(left(Input!Q184,1)=Input!Q$4,1,0),if(Q$3="Vocab", if(Input!Q184=Input!Q$4,1,0),Input!Q184))</f>
        <v/>
      </c>
      <c r="R184" s="1" t="str">
        <f>if(or(R$3="Multiple Choice",R$3="Reading"), if(left(Input!R184,1)=Input!R$4,1,0),if(R$3="Vocab", if(Input!R184=Input!R$4,1,0),Input!R184))</f>
        <v/>
      </c>
      <c r="S184" s="1" t="str">
        <f>if(or(S$3="Multiple Choice",S$3="Reading"), if(left(Input!S184,1)=Input!S$4,1,0),if(S$3="Vocab", if(Input!S184=Input!S$4,1,0),Input!S184))</f>
        <v/>
      </c>
      <c r="T184" s="1" t="str">
        <f>if(or(T$3="Multiple Choice",T$3="Reading"), if(left(Input!T184,1)=Input!T$4,1,0),if(T$3="Vocab", if(Input!T184=Input!T$4,1,0),Input!T184))</f>
        <v/>
      </c>
      <c r="U184" s="1" t="str">
        <f>if(or(U$3="Multiple Choice",U$3="Reading"), if(left(Input!U184,1)=Input!U$4,1,0),if(U$3="Vocab", if(Input!U184=Input!U$4,1,0),Input!U184))</f>
        <v/>
      </c>
      <c r="V184" s="1" t="str">
        <f>if(or(V$3="Multiple Choice",V$3="Reading"), if(left(Input!V184,1)=Input!V$4,1,0),if(V$3="Vocab", if(Input!V184=Input!V$4,1,0),Input!V184))</f>
        <v/>
      </c>
      <c r="W184" s="1" t="str">
        <f>if(or(W$3="Multiple Choice",W$3="Reading"), if(left(Input!W184,1)=Input!W$4,1,0),if(W$3="Vocab", if(Input!W184=Input!W$4,1,0),Input!W184))</f>
        <v/>
      </c>
      <c r="X184" s="1" t="str">
        <f>if(or(X$3="Multiple Choice",X$3="Reading"), if(left(Input!X184,1)=Input!X$4,1,0),if(X$3="Vocab", if(Input!X184=Input!X$4,1,0),Input!X184))</f>
        <v/>
      </c>
      <c r="Y184" s="1" t="str">
        <f>if(or(Y$3="Multiple Choice",Y$3="Reading"), if(left(Input!Y184,1)=Input!Y$4,1,0),if(Y$3="Vocab", if(Input!Y184=Input!Y$4,1,0),Input!Y184))</f>
        <v/>
      </c>
      <c r="Z184" s="1" t="str">
        <f>if(or(Z$3="Multiple Choice",Z$3="Reading"), if(left(Input!Z184,1)=Input!Z$4,1,0),if(Z$3="Vocab", if(Input!Z184=Input!Z$4,1,0),Input!Z184))</f>
        <v/>
      </c>
    </row>
    <row r="185">
      <c r="D185" s="1">
        <f>if(and(E185&gt;=Input!$C$11,E185&lt;=Input!$C$13,not(F185="")),1,0)</f>
        <v>0</v>
      </c>
      <c r="E185" s="1" t="str">
        <f>Input!E185</f>
        <v/>
      </c>
      <c r="F185" s="1" t="str">
        <f>Input!F185</f>
        <v/>
      </c>
      <c r="G185" s="1">
        <f>if(or(G$3="Multiple Choice",G$3="Reading"), if(left(Input!G185,1)=Input!G$4,1,0),if(G$3="Vocab", if(Input!G185=Input!G$4,1,0),Input!G185))</f>
        <v>0</v>
      </c>
      <c r="H185" s="1">
        <f>if(or(H$3="Multiple Choice",H$3="Reading"), if(left(Input!H185,1)=Input!H$4,1,0),if(H$3="Vocab", if(Input!H185=Input!H$4,1,0),Input!H185))</f>
        <v>0</v>
      </c>
      <c r="I185" s="1" t="str">
        <f>if(or(I$3="Multiple Choice",I$3="Reading"), if(left(Input!I185,1)=Input!I$4,1,0),if(I$3="Vocab", if(Input!I185=Input!I$4,1,0),Input!I185))</f>
        <v/>
      </c>
      <c r="J185" s="1">
        <f>if(or(J$3="Multiple Choice",J$3="Reading"), if(left(Input!J185,1)=Input!J$4,1,0),if(J$3="Vocab", if(Input!J185=Input!J$4,1,0),Input!J185))</f>
        <v>0</v>
      </c>
      <c r="K185" s="1" t="str">
        <f>if(or(K$3="Multiple Choice",K$3="Reading"), if(left(Input!K185,1)=Input!K$4,1,0),if(K$3="Vocab", if(Input!K185=Input!K$4,1,0),Input!K185))</f>
        <v/>
      </c>
      <c r="L185" s="1" t="str">
        <f>if(or(L$3="Multiple Choice",L$3="Reading"), if(left(Input!L185,1)=Input!L$4,1,0),if(L$3="Vocab", if(Input!L185=Input!L$4,1,0),Input!L185))</f>
        <v/>
      </c>
      <c r="M185" s="1" t="str">
        <f>if(or(M$3="Multiple Choice",M$3="Reading"), if(left(Input!M185,1)=Input!M$4,1,0),if(M$3="Vocab", if(Input!M185=Input!M$4,1,0),Input!M185))</f>
        <v/>
      </c>
      <c r="N185" s="1" t="str">
        <f>if(or(N$3="Multiple Choice",N$3="Reading"), if(left(Input!N185,1)=Input!N$4,1,0),if(N$3="Vocab", if(Input!N185=Input!N$4,1,0),Input!N185))</f>
        <v/>
      </c>
      <c r="O185" s="1" t="str">
        <f>if(or(O$3="Multiple Choice",O$3="Reading"), if(left(Input!O185,1)=Input!O$4,1,0),if(O$3="Vocab", if(Input!O185=Input!O$4,1,0),Input!O185))</f>
        <v/>
      </c>
      <c r="P185" s="1" t="str">
        <f>if(or(P$3="Multiple Choice",P$3="Reading"), if(left(Input!P185,1)=Input!P$4,1,0),if(P$3="Vocab", if(Input!P185=Input!P$4,1,0),Input!P185))</f>
        <v/>
      </c>
      <c r="Q185" s="1" t="str">
        <f>if(or(Q$3="Multiple Choice",Q$3="Reading"), if(left(Input!Q185,1)=Input!Q$4,1,0),if(Q$3="Vocab", if(Input!Q185=Input!Q$4,1,0),Input!Q185))</f>
        <v/>
      </c>
      <c r="R185" s="1" t="str">
        <f>if(or(R$3="Multiple Choice",R$3="Reading"), if(left(Input!R185,1)=Input!R$4,1,0),if(R$3="Vocab", if(Input!R185=Input!R$4,1,0),Input!R185))</f>
        <v/>
      </c>
      <c r="S185" s="1" t="str">
        <f>if(or(S$3="Multiple Choice",S$3="Reading"), if(left(Input!S185,1)=Input!S$4,1,0),if(S$3="Vocab", if(Input!S185=Input!S$4,1,0),Input!S185))</f>
        <v/>
      </c>
      <c r="T185" s="1" t="str">
        <f>if(or(T$3="Multiple Choice",T$3="Reading"), if(left(Input!T185,1)=Input!T$4,1,0),if(T$3="Vocab", if(Input!T185=Input!T$4,1,0),Input!T185))</f>
        <v/>
      </c>
      <c r="U185" s="1" t="str">
        <f>if(or(U$3="Multiple Choice",U$3="Reading"), if(left(Input!U185,1)=Input!U$4,1,0),if(U$3="Vocab", if(Input!U185=Input!U$4,1,0),Input!U185))</f>
        <v/>
      </c>
      <c r="V185" s="1" t="str">
        <f>if(or(V$3="Multiple Choice",V$3="Reading"), if(left(Input!V185,1)=Input!V$4,1,0),if(V$3="Vocab", if(Input!V185=Input!V$4,1,0),Input!V185))</f>
        <v/>
      </c>
      <c r="W185" s="1" t="str">
        <f>if(or(W$3="Multiple Choice",W$3="Reading"), if(left(Input!W185,1)=Input!W$4,1,0),if(W$3="Vocab", if(Input!W185=Input!W$4,1,0),Input!W185))</f>
        <v/>
      </c>
      <c r="X185" s="1" t="str">
        <f>if(or(X$3="Multiple Choice",X$3="Reading"), if(left(Input!X185,1)=Input!X$4,1,0),if(X$3="Vocab", if(Input!X185=Input!X$4,1,0),Input!X185))</f>
        <v/>
      </c>
      <c r="Y185" s="1" t="str">
        <f>if(or(Y$3="Multiple Choice",Y$3="Reading"), if(left(Input!Y185,1)=Input!Y$4,1,0),if(Y$3="Vocab", if(Input!Y185=Input!Y$4,1,0),Input!Y185))</f>
        <v/>
      </c>
      <c r="Z185" s="1" t="str">
        <f>if(or(Z$3="Multiple Choice",Z$3="Reading"), if(left(Input!Z185,1)=Input!Z$4,1,0),if(Z$3="Vocab", if(Input!Z185=Input!Z$4,1,0),Input!Z185))</f>
        <v/>
      </c>
    </row>
    <row r="186">
      <c r="D186" s="1">
        <f>if(and(E186&gt;=Input!$C$11,E186&lt;=Input!$C$13,not(F186="")),1,0)</f>
        <v>0</v>
      </c>
      <c r="E186" s="1" t="str">
        <f>Input!E186</f>
        <v/>
      </c>
      <c r="F186" s="1" t="str">
        <f>Input!F186</f>
        <v/>
      </c>
      <c r="G186" s="1">
        <f>if(or(G$3="Multiple Choice",G$3="Reading"), if(left(Input!G186,1)=Input!G$4,1,0),if(G$3="Vocab", if(Input!G186=Input!G$4,1,0),Input!G186))</f>
        <v>0</v>
      </c>
      <c r="H186" s="1">
        <f>if(or(H$3="Multiple Choice",H$3="Reading"), if(left(Input!H186,1)=Input!H$4,1,0),if(H$3="Vocab", if(Input!H186=Input!H$4,1,0),Input!H186))</f>
        <v>0</v>
      </c>
      <c r="I186" s="1" t="str">
        <f>if(or(I$3="Multiple Choice",I$3="Reading"), if(left(Input!I186,1)=Input!I$4,1,0),if(I$3="Vocab", if(Input!I186=Input!I$4,1,0),Input!I186))</f>
        <v/>
      </c>
      <c r="J186" s="1">
        <f>if(or(J$3="Multiple Choice",J$3="Reading"), if(left(Input!J186,1)=Input!J$4,1,0),if(J$3="Vocab", if(Input!J186=Input!J$4,1,0),Input!J186))</f>
        <v>0</v>
      </c>
      <c r="K186" s="1" t="str">
        <f>if(or(K$3="Multiple Choice",K$3="Reading"), if(left(Input!K186,1)=Input!K$4,1,0),if(K$3="Vocab", if(Input!K186=Input!K$4,1,0),Input!K186))</f>
        <v/>
      </c>
      <c r="L186" s="1" t="str">
        <f>if(or(L$3="Multiple Choice",L$3="Reading"), if(left(Input!L186,1)=Input!L$4,1,0),if(L$3="Vocab", if(Input!L186=Input!L$4,1,0),Input!L186))</f>
        <v/>
      </c>
      <c r="M186" s="1" t="str">
        <f>if(or(M$3="Multiple Choice",M$3="Reading"), if(left(Input!M186,1)=Input!M$4,1,0),if(M$3="Vocab", if(Input!M186=Input!M$4,1,0),Input!M186))</f>
        <v/>
      </c>
      <c r="N186" s="1" t="str">
        <f>if(or(N$3="Multiple Choice",N$3="Reading"), if(left(Input!N186,1)=Input!N$4,1,0),if(N$3="Vocab", if(Input!N186=Input!N$4,1,0),Input!N186))</f>
        <v/>
      </c>
      <c r="O186" s="1" t="str">
        <f>if(or(O$3="Multiple Choice",O$3="Reading"), if(left(Input!O186,1)=Input!O$4,1,0),if(O$3="Vocab", if(Input!O186=Input!O$4,1,0),Input!O186))</f>
        <v/>
      </c>
      <c r="P186" s="1" t="str">
        <f>if(or(P$3="Multiple Choice",P$3="Reading"), if(left(Input!P186,1)=Input!P$4,1,0),if(P$3="Vocab", if(Input!P186=Input!P$4,1,0),Input!P186))</f>
        <v/>
      </c>
      <c r="Q186" s="1" t="str">
        <f>if(or(Q$3="Multiple Choice",Q$3="Reading"), if(left(Input!Q186,1)=Input!Q$4,1,0),if(Q$3="Vocab", if(Input!Q186=Input!Q$4,1,0),Input!Q186))</f>
        <v/>
      </c>
      <c r="R186" s="1" t="str">
        <f>if(or(R$3="Multiple Choice",R$3="Reading"), if(left(Input!R186,1)=Input!R$4,1,0),if(R$3="Vocab", if(Input!R186=Input!R$4,1,0),Input!R186))</f>
        <v/>
      </c>
      <c r="S186" s="1" t="str">
        <f>if(or(S$3="Multiple Choice",S$3="Reading"), if(left(Input!S186,1)=Input!S$4,1,0),if(S$3="Vocab", if(Input!S186=Input!S$4,1,0),Input!S186))</f>
        <v/>
      </c>
      <c r="T186" s="1" t="str">
        <f>if(or(T$3="Multiple Choice",T$3="Reading"), if(left(Input!T186,1)=Input!T$4,1,0),if(T$3="Vocab", if(Input!T186=Input!T$4,1,0),Input!T186))</f>
        <v/>
      </c>
      <c r="U186" s="1" t="str">
        <f>if(or(U$3="Multiple Choice",U$3="Reading"), if(left(Input!U186,1)=Input!U$4,1,0),if(U$3="Vocab", if(Input!U186=Input!U$4,1,0),Input!U186))</f>
        <v/>
      </c>
      <c r="V186" s="1" t="str">
        <f>if(or(V$3="Multiple Choice",V$3="Reading"), if(left(Input!V186,1)=Input!V$4,1,0),if(V$3="Vocab", if(Input!V186=Input!V$4,1,0),Input!V186))</f>
        <v/>
      </c>
      <c r="W186" s="1" t="str">
        <f>if(or(W$3="Multiple Choice",W$3="Reading"), if(left(Input!W186,1)=Input!W$4,1,0),if(W$3="Vocab", if(Input!W186=Input!W$4,1,0),Input!W186))</f>
        <v/>
      </c>
      <c r="X186" s="1" t="str">
        <f>if(or(X$3="Multiple Choice",X$3="Reading"), if(left(Input!X186,1)=Input!X$4,1,0),if(X$3="Vocab", if(Input!X186=Input!X$4,1,0),Input!X186))</f>
        <v/>
      </c>
      <c r="Y186" s="1" t="str">
        <f>if(or(Y$3="Multiple Choice",Y$3="Reading"), if(left(Input!Y186,1)=Input!Y$4,1,0),if(Y$3="Vocab", if(Input!Y186=Input!Y$4,1,0),Input!Y186))</f>
        <v/>
      </c>
      <c r="Z186" s="1" t="str">
        <f>if(or(Z$3="Multiple Choice",Z$3="Reading"), if(left(Input!Z186,1)=Input!Z$4,1,0),if(Z$3="Vocab", if(Input!Z186=Input!Z$4,1,0),Input!Z186))</f>
        <v/>
      </c>
    </row>
    <row r="187">
      <c r="D187" s="1">
        <f>if(and(E187&gt;=Input!$C$11,E187&lt;=Input!$C$13,not(F187="")),1,0)</f>
        <v>0</v>
      </c>
      <c r="E187" s="1" t="str">
        <f>Input!E187</f>
        <v/>
      </c>
      <c r="F187" s="1" t="str">
        <f>Input!F187</f>
        <v/>
      </c>
      <c r="G187" s="1">
        <f>if(or(G$3="Multiple Choice",G$3="Reading"), if(left(Input!G187,1)=Input!G$4,1,0),if(G$3="Vocab", if(Input!G187=Input!G$4,1,0),Input!G187))</f>
        <v>0</v>
      </c>
      <c r="H187" s="1">
        <f>if(or(H$3="Multiple Choice",H$3="Reading"), if(left(Input!H187,1)=Input!H$4,1,0),if(H$3="Vocab", if(Input!H187=Input!H$4,1,0),Input!H187))</f>
        <v>0</v>
      </c>
      <c r="I187" s="1" t="str">
        <f>if(or(I$3="Multiple Choice",I$3="Reading"), if(left(Input!I187,1)=Input!I$4,1,0),if(I$3="Vocab", if(Input!I187=Input!I$4,1,0),Input!I187))</f>
        <v/>
      </c>
      <c r="J187" s="1">
        <f>if(or(J$3="Multiple Choice",J$3="Reading"), if(left(Input!J187,1)=Input!J$4,1,0),if(J$3="Vocab", if(Input!J187=Input!J$4,1,0),Input!J187))</f>
        <v>0</v>
      </c>
      <c r="K187" s="1" t="str">
        <f>if(or(K$3="Multiple Choice",K$3="Reading"), if(left(Input!K187,1)=Input!K$4,1,0),if(K$3="Vocab", if(Input!K187=Input!K$4,1,0),Input!K187))</f>
        <v/>
      </c>
      <c r="L187" s="1" t="str">
        <f>if(or(L$3="Multiple Choice",L$3="Reading"), if(left(Input!L187,1)=Input!L$4,1,0),if(L$3="Vocab", if(Input!L187=Input!L$4,1,0),Input!L187))</f>
        <v/>
      </c>
      <c r="M187" s="1" t="str">
        <f>if(or(M$3="Multiple Choice",M$3="Reading"), if(left(Input!M187,1)=Input!M$4,1,0),if(M$3="Vocab", if(Input!M187=Input!M$4,1,0),Input!M187))</f>
        <v/>
      </c>
      <c r="N187" s="1" t="str">
        <f>if(or(N$3="Multiple Choice",N$3="Reading"), if(left(Input!N187,1)=Input!N$4,1,0),if(N$3="Vocab", if(Input!N187=Input!N$4,1,0),Input!N187))</f>
        <v/>
      </c>
      <c r="O187" s="1" t="str">
        <f>if(or(O$3="Multiple Choice",O$3="Reading"), if(left(Input!O187,1)=Input!O$4,1,0),if(O$3="Vocab", if(Input!O187=Input!O$4,1,0),Input!O187))</f>
        <v/>
      </c>
      <c r="P187" s="1" t="str">
        <f>if(or(P$3="Multiple Choice",P$3="Reading"), if(left(Input!P187,1)=Input!P$4,1,0),if(P$3="Vocab", if(Input!P187=Input!P$4,1,0),Input!P187))</f>
        <v/>
      </c>
      <c r="Q187" s="1" t="str">
        <f>if(or(Q$3="Multiple Choice",Q$3="Reading"), if(left(Input!Q187,1)=Input!Q$4,1,0),if(Q$3="Vocab", if(Input!Q187=Input!Q$4,1,0),Input!Q187))</f>
        <v/>
      </c>
      <c r="R187" s="1" t="str">
        <f>if(or(R$3="Multiple Choice",R$3="Reading"), if(left(Input!R187,1)=Input!R$4,1,0),if(R$3="Vocab", if(Input!R187=Input!R$4,1,0),Input!R187))</f>
        <v/>
      </c>
      <c r="S187" s="1" t="str">
        <f>if(or(S$3="Multiple Choice",S$3="Reading"), if(left(Input!S187,1)=Input!S$4,1,0),if(S$3="Vocab", if(Input!S187=Input!S$4,1,0),Input!S187))</f>
        <v/>
      </c>
      <c r="T187" s="1" t="str">
        <f>if(or(T$3="Multiple Choice",T$3="Reading"), if(left(Input!T187,1)=Input!T$4,1,0),if(T$3="Vocab", if(Input!T187=Input!T$4,1,0),Input!T187))</f>
        <v/>
      </c>
      <c r="U187" s="1" t="str">
        <f>if(or(U$3="Multiple Choice",U$3="Reading"), if(left(Input!U187,1)=Input!U$4,1,0),if(U$3="Vocab", if(Input!U187=Input!U$4,1,0),Input!U187))</f>
        <v/>
      </c>
      <c r="V187" s="1" t="str">
        <f>if(or(V$3="Multiple Choice",V$3="Reading"), if(left(Input!V187,1)=Input!V$4,1,0),if(V$3="Vocab", if(Input!V187=Input!V$4,1,0),Input!V187))</f>
        <v/>
      </c>
      <c r="W187" s="1" t="str">
        <f>if(or(W$3="Multiple Choice",W$3="Reading"), if(left(Input!W187,1)=Input!W$4,1,0),if(W$3="Vocab", if(Input!W187=Input!W$4,1,0),Input!W187))</f>
        <v/>
      </c>
      <c r="X187" s="1" t="str">
        <f>if(or(X$3="Multiple Choice",X$3="Reading"), if(left(Input!X187,1)=Input!X$4,1,0),if(X$3="Vocab", if(Input!X187=Input!X$4,1,0),Input!X187))</f>
        <v/>
      </c>
      <c r="Y187" s="1" t="str">
        <f>if(or(Y$3="Multiple Choice",Y$3="Reading"), if(left(Input!Y187,1)=Input!Y$4,1,0),if(Y$3="Vocab", if(Input!Y187=Input!Y$4,1,0),Input!Y187))</f>
        <v/>
      </c>
      <c r="Z187" s="1" t="str">
        <f>if(or(Z$3="Multiple Choice",Z$3="Reading"), if(left(Input!Z187,1)=Input!Z$4,1,0),if(Z$3="Vocab", if(Input!Z187=Input!Z$4,1,0),Input!Z187))</f>
        <v/>
      </c>
    </row>
    <row r="188">
      <c r="D188" s="1">
        <f>if(and(E188&gt;=Input!$C$11,E188&lt;=Input!$C$13,not(F188="")),1,0)</f>
        <v>0</v>
      </c>
      <c r="E188" s="1" t="str">
        <f>Input!E188</f>
        <v/>
      </c>
      <c r="F188" s="1" t="str">
        <f>Input!F188</f>
        <v/>
      </c>
      <c r="G188" s="1">
        <f>if(or(G$3="Multiple Choice",G$3="Reading"), if(left(Input!G188,1)=Input!G$4,1,0),if(G$3="Vocab", if(Input!G188=Input!G$4,1,0),Input!G188))</f>
        <v>0</v>
      </c>
      <c r="H188" s="1">
        <f>if(or(H$3="Multiple Choice",H$3="Reading"), if(left(Input!H188,1)=Input!H$4,1,0),if(H$3="Vocab", if(Input!H188=Input!H$4,1,0),Input!H188))</f>
        <v>0</v>
      </c>
      <c r="I188" s="1" t="str">
        <f>if(or(I$3="Multiple Choice",I$3="Reading"), if(left(Input!I188,1)=Input!I$4,1,0),if(I$3="Vocab", if(Input!I188=Input!I$4,1,0),Input!I188))</f>
        <v/>
      </c>
      <c r="J188" s="1">
        <f>if(or(J$3="Multiple Choice",J$3="Reading"), if(left(Input!J188,1)=Input!J$4,1,0),if(J$3="Vocab", if(Input!J188=Input!J$4,1,0),Input!J188))</f>
        <v>0</v>
      </c>
      <c r="K188" s="1" t="str">
        <f>if(or(K$3="Multiple Choice",K$3="Reading"), if(left(Input!K188,1)=Input!K$4,1,0),if(K$3="Vocab", if(Input!K188=Input!K$4,1,0),Input!K188))</f>
        <v/>
      </c>
      <c r="L188" s="1" t="str">
        <f>if(or(L$3="Multiple Choice",L$3="Reading"), if(left(Input!L188,1)=Input!L$4,1,0),if(L$3="Vocab", if(Input!L188=Input!L$4,1,0),Input!L188))</f>
        <v/>
      </c>
      <c r="M188" s="1" t="str">
        <f>if(or(M$3="Multiple Choice",M$3="Reading"), if(left(Input!M188,1)=Input!M$4,1,0),if(M$3="Vocab", if(Input!M188=Input!M$4,1,0),Input!M188))</f>
        <v/>
      </c>
      <c r="N188" s="1" t="str">
        <f>if(or(N$3="Multiple Choice",N$3="Reading"), if(left(Input!N188,1)=Input!N$4,1,0),if(N$3="Vocab", if(Input!N188=Input!N$4,1,0),Input!N188))</f>
        <v/>
      </c>
      <c r="O188" s="1" t="str">
        <f>if(or(O$3="Multiple Choice",O$3="Reading"), if(left(Input!O188,1)=Input!O$4,1,0),if(O$3="Vocab", if(Input!O188=Input!O$4,1,0),Input!O188))</f>
        <v/>
      </c>
      <c r="P188" s="1" t="str">
        <f>if(or(P$3="Multiple Choice",P$3="Reading"), if(left(Input!P188,1)=Input!P$4,1,0),if(P$3="Vocab", if(Input!P188=Input!P$4,1,0),Input!P188))</f>
        <v/>
      </c>
      <c r="Q188" s="1" t="str">
        <f>if(or(Q$3="Multiple Choice",Q$3="Reading"), if(left(Input!Q188,1)=Input!Q$4,1,0),if(Q$3="Vocab", if(Input!Q188=Input!Q$4,1,0),Input!Q188))</f>
        <v/>
      </c>
      <c r="R188" s="1" t="str">
        <f>if(or(R$3="Multiple Choice",R$3="Reading"), if(left(Input!R188,1)=Input!R$4,1,0),if(R$3="Vocab", if(Input!R188=Input!R$4,1,0),Input!R188))</f>
        <v/>
      </c>
      <c r="S188" s="1" t="str">
        <f>if(or(S$3="Multiple Choice",S$3="Reading"), if(left(Input!S188,1)=Input!S$4,1,0),if(S$3="Vocab", if(Input!S188=Input!S$4,1,0),Input!S188))</f>
        <v/>
      </c>
      <c r="T188" s="1" t="str">
        <f>if(or(T$3="Multiple Choice",T$3="Reading"), if(left(Input!T188,1)=Input!T$4,1,0),if(T$3="Vocab", if(Input!T188=Input!T$4,1,0),Input!T188))</f>
        <v/>
      </c>
      <c r="U188" s="1" t="str">
        <f>if(or(U$3="Multiple Choice",U$3="Reading"), if(left(Input!U188,1)=Input!U$4,1,0),if(U$3="Vocab", if(Input!U188=Input!U$4,1,0),Input!U188))</f>
        <v/>
      </c>
      <c r="V188" s="1" t="str">
        <f>if(or(V$3="Multiple Choice",V$3="Reading"), if(left(Input!V188,1)=Input!V$4,1,0),if(V$3="Vocab", if(Input!V188=Input!V$4,1,0),Input!V188))</f>
        <v/>
      </c>
      <c r="W188" s="1" t="str">
        <f>if(or(W$3="Multiple Choice",W$3="Reading"), if(left(Input!W188,1)=Input!W$4,1,0),if(W$3="Vocab", if(Input!W188=Input!W$4,1,0),Input!W188))</f>
        <v/>
      </c>
      <c r="X188" s="1" t="str">
        <f>if(or(X$3="Multiple Choice",X$3="Reading"), if(left(Input!X188,1)=Input!X$4,1,0),if(X$3="Vocab", if(Input!X188=Input!X$4,1,0),Input!X188))</f>
        <v/>
      </c>
      <c r="Y188" s="1" t="str">
        <f>if(or(Y$3="Multiple Choice",Y$3="Reading"), if(left(Input!Y188,1)=Input!Y$4,1,0),if(Y$3="Vocab", if(Input!Y188=Input!Y$4,1,0),Input!Y188))</f>
        <v/>
      </c>
      <c r="Z188" s="1" t="str">
        <f>if(or(Z$3="Multiple Choice",Z$3="Reading"), if(left(Input!Z188,1)=Input!Z$4,1,0),if(Z$3="Vocab", if(Input!Z188=Input!Z$4,1,0),Input!Z188))</f>
        <v/>
      </c>
    </row>
    <row r="189">
      <c r="D189" s="1">
        <f>if(and(E189&gt;=Input!$C$11,E189&lt;=Input!$C$13,not(F189="")),1,0)</f>
        <v>0</v>
      </c>
      <c r="E189" s="1" t="str">
        <f>Input!E189</f>
        <v/>
      </c>
      <c r="F189" s="1" t="str">
        <f>Input!F189</f>
        <v/>
      </c>
      <c r="G189" s="1">
        <f>if(or(G$3="Multiple Choice",G$3="Reading"), if(left(Input!G189,1)=Input!G$4,1,0),if(G$3="Vocab", if(Input!G189=Input!G$4,1,0),Input!G189))</f>
        <v>0</v>
      </c>
      <c r="H189" s="1">
        <f>if(or(H$3="Multiple Choice",H$3="Reading"), if(left(Input!H189,1)=Input!H$4,1,0),if(H$3="Vocab", if(Input!H189=Input!H$4,1,0),Input!H189))</f>
        <v>0</v>
      </c>
      <c r="I189" s="1" t="str">
        <f>if(or(I$3="Multiple Choice",I$3="Reading"), if(left(Input!I189,1)=Input!I$4,1,0),if(I$3="Vocab", if(Input!I189=Input!I$4,1,0),Input!I189))</f>
        <v/>
      </c>
      <c r="J189" s="1">
        <f>if(or(J$3="Multiple Choice",J$3="Reading"), if(left(Input!J189,1)=Input!J$4,1,0),if(J$3="Vocab", if(Input!J189=Input!J$4,1,0),Input!J189))</f>
        <v>0</v>
      </c>
      <c r="K189" s="1" t="str">
        <f>if(or(K$3="Multiple Choice",K$3="Reading"), if(left(Input!K189,1)=Input!K$4,1,0),if(K$3="Vocab", if(Input!K189=Input!K$4,1,0),Input!K189))</f>
        <v/>
      </c>
      <c r="L189" s="1" t="str">
        <f>if(or(L$3="Multiple Choice",L$3="Reading"), if(left(Input!L189,1)=Input!L$4,1,0),if(L$3="Vocab", if(Input!L189=Input!L$4,1,0),Input!L189))</f>
        <v/>
      </c>
      <c r="M189" s="1" t="str">
        <f>if(or(M$3="Multiple Choice",M$3="Reading"), if(left(Input!M189,1)=Input!M$4,1,0),if(M$3="Vocab", if(Input!M189=Input!M$4,1,0),Input!M189))</f>
        <v/>
      </c>
      <c r="N189" s="1" t="str">
        <f>if(or(N$3="Multiple Choice",N$3="Reading"), if(left(Input!N189,1)=Input!N$4,1,0),if(N$3="Vocab", if(Input!N189=Input!N$4,1,0),Input!N189))</f>
        <v/>
      </c>
      <c r="O189" s="1" t="str">
        <f>if(or(O$3="Multiple Choice",O$3="Reading"), if(left(Input!O189,1)=Input!O$4,1,0),if(O$3="Vocab", if(Input!O189=Input!O$4,1,0),Input!O189))</f>
        <v/>
      </c>
      <c r="P189" s="1" t="str">
        <f>if(or(P$3="Multiple Choice",P$3="Reading"), if(left(Input!P189,1)=Input!P$4,1,0),if(P$3="Vocab", if(Input!P189=Input!P$4,1,0),Input!P189))</f>
        <v/>
      </c>
      <c r="Q189" s="1" t="str">
        <f>if(or(Q$3="Multiple Choice",Q$3="Reading"), if(left(Input!Q189,1)=Input!Q$4,1,0),if(Q$3="Vocab", if(Input!Q189=Input!Q$4,1,0),Input!Q189))</f>
        <v/>
      </c>
      <c r="R189" s="1" t="str">
        <f>if(or(R$3="Multiple Choice",R$3="Reading"), if(left(Input!R189,1)=Input!R$4,1,0),if(R$3="Vocab", if(Input!R189=Input!R$4,1,0),Input!R189))</f>
        <v/>
      </c>
      <c r="S189" s="1" t="str">
        <f>if(or(S$3="Multiple Choice",S$3="Reading"), if(left(Input!S189,1)=Input!S$4,1,0),if(S$3="Vocab", if(Input!S189=Input!S$4,1,0),Input!S189))</f>
        <v/>
      </c>
      <c r="T189" s="1" t="str">
        <f>if(or(T$3="Multiple Choice",T$3="Reading"), if(left(Input!T189,1)=Input!T$4,1,0),if(T$3="Vocab", if(Input!T189=Input!T$4,1,0),Input!T189))</f>
        <v/>
      </c>
      <c r="U189" s="1" t="str">
        <f>if(or(U$3="Multiple Choice",U$3="Reading"), if(left(Input!U189,1)=Input!U$4,1,0),if(U$3="Vocab", if(Input!U189=Input!U$4,1,0),Input!U189))</f>
        <v/>
      </c>
      <c r="V189" s="1" t="str">
        <f>if(or(V$3="Multiple Choice",V$3="Reading"), if(left(Input!V189,1)=Input!V$4,1,0),if(V$3="Vocab", if(Input!V189=Input!V$4,1,0),Input!V189))</f>
        <v/>
      </c>
      <c r="W189" s="1" t="str">
        <f>if(or(W$3="Multiple Choice",W$3="Reading"), if(left(Input!W189,1)=Input!W$4,1,0),if(W$3="Vocab", if(Input!W189=Input!W$4,1,0),Input!W189))</f>
        <v/>
      </c>
      <c r="X189" s="1" t="str">
        <f>if(or(X$3="Multiple Choice",X$3="Reading"), if(left(Input!X189,1)=Input!X$4,1,0),if(X$3="Vocab", if(Input!X189=Input!X$4,1,0),Input!X189))</f>
        <v/>
      </c>
      <c r="Y189" s="1" t="str">
        <f>if(or(Y$3="Multiple Choice",Y$3="Reading"), if(left(Input!Y189,1)=Input!Y$4,1,0),if(Y$3="Vocab", if(Input!Y189=Input!Y$4,1,0),Input!Y189))</f>
        <v/>
      </c>
      <c r="Z189" s="1" t="str">
        <f>if(or(Z$3="Multiple Choice",Z$3="Reading"), if(left(Input!Z189,1)=Input!Z$4,1,0),if(Z$3="Vocab", if(Input!Z189=Input!Z$4,1,0),Input!Z189))</f>
        <v/>
      </c>
    </row>
    <row r="190">
      <c r="D190" s="1">
        <f>if(and(E190&gt;=Input!$C$11,E190&lt;=Input!$C$13,not(F190="")),1,0)</f>
        <v>0</v>
      </c>
      <c r="E190" s="1" t="str">
        <f>Input!E190</f>
        <v/>
      </c>
      <c r="F190" s="1" t="str">
        <f>Input!F190</f>
        <v/>
      </c>
      <c r="G190" s="1">
        <f>if(or(G$3="Multiple Choice",G$3="Reading"), if(left(Input!G190,1)=Input!G$4,1,0),if(G$3="Vocab", if(Input!G190=Input!G$4,1,0),Input!G190))</f>
        <v>0</v>
      </c>
      <c r="H190" s="1">
        <f>if(or(H$3="Multiple Choice",H$3="Reading"), if(left(Input!H190,1)=Input!H$4,1,0),if(H$3="Vocab", if(Input!H190=Input!H$4,1,0),Input!H190))</f>
        <v>0</v>
      </c>
      <c r="I190" s="1" t="str">
        <f>if(or(I$3="Multiple Choice",I$3="Reading"), if(left(Input!I190,1)=Input!I$4,1,0),if(I$3="Vocab", if(Input!I190=Input!I$4,1,0),Input!I190))</f>
        <v/>
      </c>
      <c r="J190" s="1">
        <f>if(or(J$3="Multiple Choice",J$3="Reading"), if(left(Input!J190,1)=Input!J$4,1,0),if(J$3="Vocab", if(Input!J190=Input!J$4,1,0),Input!J190))</f>
        <v>0</v>
      </c>
      <c r="K190" s="1" t="str">
        <f>if(or(K$3="Multiple Choice",K$3="Reading"), if(left(Input!K190,1)=Input!K$4,1,0),if(K$3="Vocab", if(Input!K190=Input!K$4,1,0),Input!K190))</f>
        <v/>
      </c>
      <c r="L190" s="1" t="str">
        <f>if(or(L$3="Multiple Choice",L$3="Reading"), if(left(Input!L190,1)=Input!L$4,1,0),if(L$3="Vocab", if(Input!L190=Input!L$4,1,0),Input!L190))</f>
        <v/>
      </c>
      <c r="M190" s="1" t="str">
        <f>if(or(M$3="Multiple Choice",M$3="Reading"), if(left(Input!M190,1)=Input!M$4,1,0),if(M$3="Vocab", if(Input!M190=Input!M$4,1,0),Input!M190))</f>
        <v/>
      </c>
      <c r="N190" s="1" t="str">
        <f>if(or(N$3="Multiple Choice",N$3="Reading"), if(left(Input!N190,1)=Input!N$4,1,0),if(N$3="Vocab", if(Input!N190=Input!N$4,1,0),Input!N190))</f>
        <v/>
      </c>
      <c r="O190" s="1" t="str">
        <f>if(or(O$3="Multiple Choice",O$3="Reading"), if(left(Input!O190,1)=Input!O$4,1,0),if(O$3="Vocab", if(Input!O190=Input!O$4,1,0),Input!O190))</f>
        <v/>
      </c>
      <c r="P190" s="1" t="str">
        <f>if(or(P$3="Multiple Choice",P$3="Reading"), if(left(Input!P190,1)=Input!P$4,1,0),if(P$3="Vocab", if(Input!P190=Input!P$4,1,0),Input!P190))</f>
        <v/>
      </c>
      <c r="Q190" s="1" t="str">
        <f>if(or(Q$3="Multiple Choice",Q$3="Reading"), if(left(Input!Q190,1)=Input!Q$4,1,0),if(Q$3="Vocab", if(Input!Q190=Input!Q$4,1,0),Input!Q190))</f>
        <v/>
      </c>
      <c r="R190" s="1" t="str">
        <f>if(or(R$3="Multiple Choice",R$3="Reading"), if(left(Input!R190,1)=Input!R$4,1,0),if(R$3="Vocab", if(Input!R190=Input!R$4,1,0),Input!R190))</f>
        <v/>
      </c>
      <c r="S190" s="1" t="str">
        <f>if(or(S$3="Multiple Choice",S$3="Reading"), if(left(Input!S190,1)=Input!S$4,1,0),if(S$3="Vocab", if(Input!S190=Input!S$4,1,0),Input!S190))</f>
        <v/>
      </c>
      <c r="T190" s="1" t="str">
        <f>if(or(T$3="Multiple Choice",T$3="Reading"), if(left(Input!T190,1)=Input!T$4,1,0),if(T$3="Vocab", if(Input!T190=Input!T$4,1,0),Input!T190))</f>
        <v/>
      </c>
      <c r="U190" s="1" t="str">
        <f>if(or(U$3="Multiple Choice",U$3="Reading"), if(left(Input!U190,1)=Input!U$4,1,0),if(U$3="Vocab", if(Input!U190=Input!U$4,1,0),Input!U190))</f>
        <v/>
      </c>
      <c r="V190" s="1" t="str">
        <f>if(or(V$3="Multiple Choice",V$3="Reading"), if(left(Input!V190,1)=Input!V$4,1,0),if(V$3="Vocab", if(Input!V190=Input!V$4,1,0),Input!V190))</f>
        <v/>
      </c>
      <c r="W190" s="1" t="str">
        <f>if(or(W$3="Multiple Choice",W$3="Reading"), if(left(Input!W190,1)=Input!W$4,1,0),if(W$3="Vocab", if(Input!W190=Input!W$4,1,0),Input!W190))</f>
        <v/>
      </c>
      <c r="X190" s="1" t="str">
        <f>if(or(X$3="Multiple Choice",X$3="Reading"), if(left(Input!X190,1)=Input!X$4,1,0),if(X$3="Vocab", if(Input!X190=Input!X$4,1,0),Input!X190))</f>
        <v/>
      </c>
      <c r="Y190" s="1" t="str">
        <f>if(or(Y$3="Multiple Choice",Y$3="Reading"), if(left(Input!Y190,1)=Input!Y$4,1,0),if(Y$3="Vocab", if(Input!Y190=Input!Y$4,1,0),Input!Y190))</f>
        <v/>
      </c>
      <c r="Z190" s="1" t="str">
        <f>if(or(Z$3="Multiple Choice",Z$3="Reading"), if(left(Input!Z190,1)=Input!Z$4,1,0),if(Z$3="Vocab", if(Input!Z190=Input!Z$4,1,0),Input!Z190))</f>
        <v/>
      </c>
    </row>
    <row r="191">
      <c r="D191" s="1">
        <f>if(and(E191&gt;=Input!$C$11,E191&lt;=Input!$C$13,not(F191="")),1,0)</f>
        <v>0</v>
      </c>
      <c r="E191" s="1" t="str">
        <f>Input!E191</f>
        <v/>
      </c>
      <c r="F191" s="1" t="str">
        <f>Input!F191</f>
        <v/>
      </c>
      <c r="G191" s="1">
        <f>if(or(G$3="Multiple Choice",G$3="Reading"), if(left(Input!G191,1)=Input!G$4,1,0),if(G$3="Vocab", if(Input!G191=Input!G$4,1,0),Input!G191))</f>
        <v>0</v>
      </c>
      <c r="H191" s="1">
        <f>if(or(H$3="Multiple Choice",H$3="Reading"), if(left(Input!H191,1)=Input!H$4,1,0),if(H$3="Vocab", if(Input!H191=Input!H$4,1,0),Input!H191))</f>
        <v>0</v>
      </c>
      <c r="I191" s="1" t="str">
        <f>if(or(I$3="Multiple Choice",I$3="Reading"), if(left(Input!I191,1)=Input!I$4,1,0),if(I$3="Vocab", if(Input!I191=Input!I$4,1,0),Input!I191))</f>
        <v/>
      </c>
      <c r="J191" s="1">
        <f>if(or(J$3="Multiple Choice",J$3="Reading"), if(left(Input!J191,1)=Input!J$4,1,0),if(J$3="Vocab", if(Input!J191=Input!J$4,1,0),Input!J191))</f>
        <v>0</v>
      </c>
      <c r="K191" s="1" t="str">
        <f>if(or(K$3="Multiple Choice",K$3="Reading"), if(left(Input!K191,1)=Input!K$4,1,0),if(K$3="Vocab", if(Input!K191=Input!K$4,1,0),Input!K191))</f>
        <v/>
      </c>
      <c r="L191" s="1" t="str">
        <f>if(or(L$3="Multiple Choice",L$3="Reading"), if(left(Input!L191,1)=Input!L$4,1,0),if(L$3="Vocab", if(Input!L191=Input!L$4,1,0),Input!L191))</f>
        <v/>
      </c>
      <c r="M191" s="1" t="str">
        <f>if(or(M$3="Multiple Choice",M$3="Reading"), if(left(Input!M191,1)=Input!M$4,1,0),if(M$3="Vocab", if(Input!M191=Input!M$4,1,0),Input!M191))</f>
        <v/>
      </c>
      <c r="N191" s="1" t="str">
        <f>if(or(N$3="Multiple Choice",N$3="Reading"), if(left(Input!N191,1)=Input!N$4,1,0),if(N$3="Vocab", if(Input!N191=Input!N$4,1,0),Input!N191))</f>
        <v/>
      </c>
      <c r="O191" s="1" t="str">
        <f>if(or(O$3="Multiple Choice",O$3="Reading"), if(left(Input!O191,1)=Input!O$4,1,0),if(O$3="Vocab", if(Input!O191=Input!O$4,1,0),Input!O191))</f>
        <v/>
      </c>
      <c r="P191" s="1" t="str">
        <f>if(or(P$3="Multiple Choice",P$3="Reading"), if(left(Input!P191,1)=Input!P$4,1,0),if(P$3="Vocab", if(Input!P191=Input!P$4,1,0),Input!P191))</f>
        <v/>
      </c>
      <c r="Q191" s="1" t="str">
        <f>if(or(Q$3="Multiple Choice",Q$3="Reading"), if(left(Input!Q191,1)=Input!Q$4,1,0),if(Q$3="Vocab", if(Input!Q191=Input!Q$4,1,0),Input!Q191))</f>
        <v/>
      </c>
      <c r="R191" s="1" t="str">
        <f>if(or(R$3="Multiple Choice",R$3="Reading"), if(left(Input!R191,1)=Input!R$4,1,0),if(R$3="Vocab", if(Input!R191=Input!R$4,1,0),Input!R191))</f>
        <v/>
      </c>
      <c r="S191" s="1" t="str">
        <f>if(or(S$3="Multiple Choice",S$3="Reading"), if(left(Input!S191,1)=Input!S$4,1,0),if(S$3="Vocab", if(Input!S191=Input!S$4,1,0),Input!S191))</f>
        <v/>
      </c>
      <c r="T191" s="1" t="str">
        <f>if(or(T$3="Multiple Choice",T$3="Reading"), if(left(Input!T191,1)=Input!T$4,1,0),if(T$3="Vocab", if(Input!T191=Input!T$4,1,0),Input!T191))</f>
        <v/>
      </c>
      <c r="U191" s="1" t="str">
        <f>if(or(U$3="Multiple Choice",U$3="Reading"), if(left(Input!U191,1)=Input!U$4,1,0),if(U$3="Vocab", if(Input!U191=Input!U$4,1,0),Input!U191))</f>
        <v/>
      </c>
      <c r="V191" s="1" t="str">
        <f>if(or(V$3="Multiple Choice",V$3="Reading"), if(left(Input!V191,1)=Input!V$4,1,0),if(V$3="Vocab", if(Input!V191=Input!V$4,1,0),Input!V191))</f>
        <v/>
      </c>
      <c r="W191" s="1" t="str">
        <f>if(or(W$3="Multiple Choice",W$3="Reading"), if(left(Input!W191,1)=Input!W$4,1,0),if(W$3="Vocab", if(Input!W191=Input!W$4,1,0),Input!W191))</f>
        <v/>
      </c>
      <c r="X191" s="1" t="str">
        <f>if(or(X$3="Multiple Choice",X$3="Reading"), if(left(Input!X191,1)=Input!X$4,1,0),if(X$3="Vocab", if(Input!X191=Input!X$4,1,0),Input!X191))</f>
        <v/>
      </c>
      <c r="Y191" s="1" t="str">
        <f>if(or(Y$3="Multiple Choice",Y$3="Reading"), if(left(Input!Y191,1)=Input!Y$4,1,0),if(Y$3="Vocab", if(Input!Y191=Input!Y$4,1,0),Input!Y191))</f>
        <v/>
      </c>
      <c r="Z191" s="1" t="str">
        <f>if(or(Z$3="Multiple Choice",Z$3="Reading"), if(left(Input!Z191,1)=Input!Z$4,1,0),if(Z$3="Vocab", if(Input!Z191=Input!Z$4,1,0),Input!Z191))</f>
        <v/>
      </c>
    </row>
    <row r="192">
      <c r="D192" s="1">
        <f>if(and(E192&gt;=Input!$C$11,E192&lt;=Input!$C$13,not(F192="")),1,0)</f>
        <v>0</v>
      </c>
      <c r="E192" s="1" t="str">
        <f>Input!E192</f>
        <v/>
      </c>
      <c r="F192" s="1" t="str">
        <f>Input!F192</f>
        <v/>
      </c>
      <c r="G192" s="1">
        <f>if(or(G$3="Multiple Choice",G$3="Reading"), if(left(Input!G192,1)=Input!G$4,1,0),if(G$3="Vocab", if(Input!G192=Input!G$4,1,0),Input!G192))</f>
        <v>0</v>
      </c>
      <c r="H192" s="1">
        <f>if(or(H$3="Multiple Choice",H$3="Reading"), if(left(Input!H192,1)=Input!H$4,1,0),if(H$3="Vocab", if(Input!H192=Input!H$4,1,0),Input!H192))</f>
        <v>0</v>
      </c>
      <c r="I192" s="1" t="str">
        <f>if(or(I$3="Multiple Choice",I$3="Reading"), if(left(Input!I192,1)=Input!I$4,1,0),if(I$3="Vocab", if(Input!I192=Input!I$4,1,0),Input!I192))</f>
        <v/>
      </c>
      <c r="J192" s="1">
        <f>if(or(J$3="Multiple Choice",J$3="Reading"), if(left(Input!J192,1)=Input!J$4,1,0),if(J$3="Vocab", if(Input!J192=Input!J$4,1,0),Input!J192))</f>
        <v>0</v>
      </c>
      <c r="K192" s="1" t="str">
        <f>if(or(K$3="Multiple Choice",K$3="Reading"), if(left(Input!K192,1)=Input!K$4,1,0),if(K$3="Vocab", if(Input!K192=Input!K$4,1,0),Input!K192))</f>
        <v/>
      </c>
      <c r="L192" s="1" t="str">
        <f>if(or(L$3="Multiple Choice",L$3="Reading"), if(left(Input!L192,1)=Input!L$4,1,0),if(L$3="Vocab", if(Input!L192=Input!L$4,1,0),Input!L192))</f>
        <v/>
      </c>
      <c r="M192" s="1" t="str">
        <f>if(or(M$3="Multiple Choice",M$3="Reading"), if(left(Input!M192,1)=Input!M$4,1,0),if(M$3="Vocab", if(Input!M192=Input!M$4,1,0),Input!M192))</f>
        <v/>
      </c>
      <c r="N192" s="1" t="str">
        <f>if(or(N$3="Multiple Choice",N$3="Reading"), if(left(Input!N192,1)=Input!N$4,1,0),if(N$3="Vocab", if(Input!N192=Input!N$4,1,0),Input!N192))</f>
        <v/>
      </c>
      <c r="O192" s="1" t="str">
        <f>if(or(O$3="Multiple Choice",O$3="Reading"), if(left(Input!O192,1)=Input!O$4,1,0),if(O$3="Vocab", if(Input!O192=Input!O$4,1,0),Input!O192))</f>
        <v/>
      </c>
      <c r="P192" s="1" t="str">
        <f>if(or(P$3="Multiple Choice",P$3="Reading"), if(left(Input!P192,1)=Input!P$4,1,0),if(P$3="Vocab", if(Input!P192=Input!P$4,1,0),Input!P192))</f>
        <v/>
      </c>
      <c r="Q192" s="1" t="str">
        <f>if(or(Q$3="Multiple Choice",Q$3="Reading"), if(left(Input!Q192,1)=Input!Q$4,1,0),if(Q$3="Vocab", if(Input!Q192=Input!Q$4,1,0),Input!Q192))</f>
        <v/>
      </c>
      <c r="R192" s="1" t="str">
        <f>if(or(R$3="Multiple Choice",R$3="Reading"), if(left(Input!R192,1)=Input!R$4,1,0),if(R$3="Vocab", if(Input!R192=Input!R$4,1,0),Input!R192))</f>
        <v/>
      </c>
      <c r="S192" s="1" t="str">
        <f>if(or(S$3="Multiple Choice",S$3="Reading"), if(left(Input!S192,1)=Input!S$4,1,0),if(S$3="Vocab", if(Input!S192=Input!S$4,1,0),Input!S192))</f>
        <v/>
      </c>
      <c r="T192" s="1" t="str">
        <f>if(or(T$3="Multiple Choice",T$3="Reading"), if(left(Input!T192,1)=Input!T$4,1,0),if(T$3="Vocab", if(Input!T192=Input!T$4,1,0),Input!T192))</f>
        <v/>
      </c>
      <c r="U192" s="1" t="str">
        <f>if(or(U$3="Multiple Choice",U$3="Reading"), if(left(Input!U192,1)=Input!U$4,1,0),if(U$3="Vocab", if(Input!U192=Input!U$4,1,0),Input!U192))</f>
        <v/>
      </c>
      <c r="V192" s="1" t="str">
        <f>if(or(V$3="Multiple Choice",V$3="Reading"), if(left(Input!V192,1)=Input!V$4,1,0),if(V$3="Vocab", if(Input!V192=Input!V$4,1,0),Input!V192))</f>
        <v/>
      </c>
      <c r="W192" s="1" t="str">
        <f>if(or(W$3="Multiple Choice",W$3="Reading"), if(left(Input!W192,1)=Input!W$4,1,0),if(W$3="Vocab", if(Input!W192=Input!W$4,1,0),Input!W192))</f>
        <v/>
      </c>
      <c r="X192" s="1" t="str">
        <f>if(or(X$3="Multiple Choice",X$3="Reading"), if(left(Input!X192,1)=Input!X$4,1,0),if(X$3="Vocab", if(Input!X192=Input!X$4,1,0),Input!X192))</f>
        <v/>
      </c>
      <c r="Y192" s="1" t="str">
        <f>if(or(Y$3="Multiple Choice",Y$3="Reading"), if(left(Input!Y192,1)=Input!Y$4,1,0),if(Y$3="Vocab", if(Input!Y192=Input!Y$4,1,0),Input!Y192))</f>
        <v/>
      </c>
      <c r="Z192" s="1" t="str">
        <f>if(or(Z$3="Multiple Choice",Z$3="Reading"), if(left(Input!Z192,1)=Input!Z$4,1,0),if(Z$3="Vocab", if(Input!Z192=Input!Z$4,1,0),Input!Z192))</f>
        <v/>
      </c>
    </row>
    <row r="193">
      <c r="D193" s="1">
        <f>if(and(E193&gt;=Input!$C$11,E193&lt;=Input!$C$13,not(F193="")),1,0)</f>
        <v>0</v>
      </c>
      <c r="E193" s="1" t="str">
        <f>Input!E193</f>
        <v/>
      </c>
      <c r="F193" s="1" t="str">
        <f>Input!F193</f>
        <v/>
      </c>
      <c r="G193" s="1">
        <f>if(or(G$3="Multiple Choice",G$3="Reading"), if(left(Input!G193,1)=Input!G$4,1,0),if(G$3="Vocab", if(Input!G193=Input!G$4,1,0),Input!G193))</f>
        <v>0</v>
      </c>
      <c r="H193" s="1">
        <f>if(or(H$3="Multiple Choice",H$3="Reading"), if(left(Input!H193,1)=Input!H$4,1,0),if(H$3="Vocab", if(Input!H193=Input!H$4,1,0),Input!H193))</f>
        <v>0</v>
      </c>
      <c r="I193" s="1" t="str">
        <f>if(or(I$3="Multiple Choice",I$3="Reading"), if(left(Input!I193,1)=Input!I$4,1,0),if(I$3="Vocab", if(Input!I193=Input!I$4,1,0),Input!I193))</f>
        <v/>
      </c>
      <c r="J193" s="1">
        <f>if(or(J$3="Multiple Choice",J$3="Reading"), if(left(Input!J193,1)=Input!J$4,1,0),if(J$3="Vocab", if(Input!J193=Input!J$4,1,0),Input!J193))</f>
        <v>0</v>
      </c>
      <c r="K193" s="1" t="str">
        <f>if(or(K$3="Multiple Choice",K$3="Reading"), if(left(Input!K193,1)=Input!K$4,1,0),if(K$3="Vocab", if(Input!K193=Input!K$4,1,0),Input!K193))</f>
        <v/>
      </c>
      <c r="L193" s="1" t="str">
        <f>if(or(L$3="Multiple Choice",L$3="Reading"), if(left(Input!L193,1)=Input!L$4,1,0),if(L$3="Vocab", if(Input!L193=Input!L$4,1,0),Input!L193))</f>
        <v/>
      </c>
      <c r="M193" s="1" t="str">
        <f>if(or(M$3="Multiple Choice",M$3="Reading"), if(left(Input!M193,1)=Input!M$4,1,0),if(M$3="Vocab", if(Input!M193=Input!M$4,1,0),Input!M193))</f>
        <v/>
      </c>
      <c r="N193" s="1" t="str">
        <f>if(or(N$3="Multiple Choice",N$3="Reading"), if(left(Input!N193,1)=Input!N$4,1,0),if(N$3="Vocab", if(Input!N193=Input!N$4,1,0),Input!N193))</f>
        <v/>
      </c>
      <c r="O193" s="1" t="str">
        <f>if(or(O$3="Multiple Choice",O$3="Reading"), if(left(Input!O193,1)=Input!O$4,1,0),if(O$3="Vocab", if(Input!O193=Input!O$4,1,0),Input!O193))</f>
        <v/>
      </c>
      <c r="P193" s="1" t="str">
        <f>if(or(P$3="Multiple Choice",P$3="Reading"), if(left(Input!P193,1)=Input!P$4,1,0),if(P$3="Vocab", if(Input!P193=Input!P$4,1,0),Input!P193))</f>
        <v/>
      </c>
      <c r="Q193" s="1" t="str">
        <f>if(or(Q$3="Multiple Choice",Q$3="Reading"), if(left(Input!Q193,1)=Input!Q$4,1,0),if(Q$3="Vocab", if(Input!Q193=Input!Q$4,1,0),Input!Q193))</f>
        <v/>
      </c>
      <c r="R193" s="1" t="str">
        <f>if(or(R$3="Multiple Choice",R$3="Reading"), if(left(Input!R193,1)=Input!R$4,1,0),if(R$3="Vocab", if(Input!R193=Input!R$4,1,0),Input!R193))</f>
        <v/>
      </c>
      <c r="S193" s="1" t="str">
        <f>if(or(S$3="Multiple Choice",S$3="Reading"), if(left(Input!S193,1)=Input!S$4,1,0),if(S$3="Vocab", if(Input!S193=Input!S$4,1,0),Input!S193))</f>
        <v/>
      </c>
      <c r="T193" s="1" t="str">
        <f>if(or(T$3="Multiple Choice",T$3="Reading"), if(left(Input!T193,1)=Input!T$4,1,0),if(T$3="Vocab", if(Input!T193=Input!T$4,1,0),Input!T193))</f>
        <v/>
      </c>
      <c r="U193" s="1" t="str">
        <f>if(or(U$3="Multiple Choice",U$3="Reading"), if(left(Input!U193,1)=Input!U$4,1,0),if(U$3="Vocab", if(Input!U193=Input!U$4,1,0),Input!U193))</f>
        <v/>
      </c>
      <c r="V193" s="1" t="str">
        <f>if(or(V$3="Multiple Choice",V$3="Reading"), if(left(Input!V193,1)=Input!V$4,1,0),if(V$3="Vocab", if(Input!V193=Input!V$4,1,0),Input!V193))</f>
        <v/>
      </c>
      <c r="W193" s="1" t="str">
        <f>if(or(W$3="Multiple Choice",W$3="Reading"), if(left(Input!W193,1)=Input!W$4,1,0),if(W$3="Vocab", if(Input!W193=Input!W$4,1,0),Input!W193))</f>
        <v/>
      </c>
      <c r="X193" s="1" t="str">
        <f>if(or(X$3="Multiple Choice",X$3="Reading"), if(left(Input!X193,1)=Input!X$4,1,0),if(X$3="Vocab", if(Input!X193=Input!X$4,1,0),Input!X193))</f>
        <v/>
      </c>
      <c r="Y193" s="1" t="str">
        <f>if(or(Y$3="Multiple Choice",Y$3="Reading"), if(left(Input!Y193,1)=Input!Y$4,1,0),if(Y$3="Vocab", if(Input!Y193=Input!Y$4,1,0),Input!Y193))</f>
        <v/>
      </c>
      <c r="Z193" s="1" t="str">
        <f>if(or(Z$3="Multiple Choice",Z$3="Reading"), if(left(Input!Z193,1)=Input!Z$4,1,0),if(Z$3="Vocab", if(Input!Z193=Input!Z$4,1,0),Input!Z193))</f>
        <v/>
      </c>
    </row>
    <row r="194">
      <c r="D194" s="1">
        <f>if(and(E194&gt;=Input!$C$11,E194&lt;=Input!$C$13,not(F194="")),1,0)</f>
        <v>0</v>
      </c>
      <c r="E194" s="1" t="str">
        <f>Input!E194</f>
        <v/>
      </c>
      <c r="F194" s="1" t="str">
        <f>Input!F194</f>
        <v/>
      </c>
      <c r="G194" s="1">
        <f>if(or(G$3="Multiple Choice",G$3="Reading"), if(left(Input!G194,1)=Input!G$4,1,0),if(G$3="Vocab", if(Input!G194=Input!G$4,1,0),Input!G194))</f>
        <v>0</v>
      </c>
      <c r="H194" s="1">
        <f>if(or(H$3="Multiple Choice",H$3="Reading"), if(left(Input!H194,1)=Input!H$4,1,0),if(H$3="Vocab", if(Input!H194=Input!H$4,1,0),Input!H194))</f>
        <v>0</v>
      </c>
      <c r="I194" s="1" t="str">
        <f>if(or(I$3="Multiple Choice",I$3="Reading"), if(left(Input!I194,1)=Input!I$4,1,0),if(I$3="Vocab", if(Input!I194=Input!I$4,1,0),Input!I194))</f>
        <v/>
      </c>
      <c r="J194" s="1">
        <f>if(or(J$3="Multiple Choice",J$3="Reading"), if(left(Input!J194,1)=Input!J$4,1,0),if(J$3="Vocab", if(Input!J194=Input!J$4,1,0),Input!J194))</f>
        <v>0</v>
      </c>
      <c r="K194" s="1" t="str">
        <f>if(or(K$3="Multiple Choice",K$3="Reading"), if(left(Input!K194,1)=Input!K$4,1,0),if(K$3="Vocab", if(Input!K194=Input!K$4,1,0),Input!K194))</f>
        <v/>
      </c>
      <c r="L194" s="1" t="str">
        <f>if(or(L$3="Multiple Choice",L$3="Reading"), if(left(Input!L194,1)=Input!L$4,1,0),if(L$3="Vocab", if(Input!L194=Input!L$4,1,0),Input!L194))</f>
        <v/>
      </c>
      <c r="M194" s="1" t="str">
        <f>if(or(M$3="Multiple Choice",M$3="Reading"), if(left(Input!M194,1)=Input!M$4,1,0),if(M$3="Vocab", if(Input!M194=Input!M$4,1,0),Input!M194))</f>
        <v/>
      </c>
      <c r="N194" s="1" t="str">
        <f>if(or(N$3="Multiple Choice",N$3="Reading"), if(left(Input!N194,1)=Input!N$4,1,0),if(N$3="Vocab", if(Input!N194=Input!N$4,1,0),Input!N194))</f>
        <v/>
      </c>
      <c r="O194" s="1" t="str">
        <f>if(or(O$3="Multiple Choice",O$3="Reading"), if(left(Input!O194,1)=Input!O$4,1,0),if(O$3="Vocab", if(Input!O194=Input!O$4,1,0),Input!O194))</f>
        <v/>
      </c>
      <c r="P194" s="1" t="str">
        <f>if(or(P$3="Multiple Choice",P$3="Reading"), if(left(Input!P194,1)=Input!P$4,1,0),if(P$3="Vocab", if(Input!P194=Input!P$4,1,0),Input!P194))</f>
        <v/>
      </c>
      <c r="Q194" s="1" t="str">
        <f>if(or(Q$3="Multiple Choice",Q$3="Reading"), if(left(Input!Q194,1)=Input!Q$4,1,0),if(Q$3="Vocab", if(Input!Q194=Input!Q$4,1,0),Input!Q194))</f>
        <v/>
      </c>
      <c r="R194" s="1" t="str">
        <f>if(or(R$3="Multiple Choice",R$3="Reading"), if(left(Input!R194,1)=Input!R$4,1,0),if(R$3="Vocab", if(Input!R194=Input!R$4,1,0),Input!R194))</f>
        <v/>
      </c>
      <c r="S194" s="1" t="str">
        <f>if(or(S$3="Multiple Choice",S$3="Reading"), if(left(Input!S194,1)=Input!S$4,1,0),if(S$3="Vocab", if(Input!S194=Input!S$4,1,0),Input!S194))</f>
        <v/>
      </c>
      <c r="T194" s="1" t="str">
        <f>if(or(T$3="Multiple Choice",T$3="Reading"), if(left(Input!T194,1)=Input!T$4,1,0),if(T$3="Vocab", if(Input!T194=Input!T$4,1,0),Input!T194))</f>
        <v/>
      </c>
      <c r="U194" s="1" t="str">
        <f>if(or(U$3="Multiple Choice",U$3="Reading"), if(left(Input!U194,1)=Input!U$4,1,0),if(U$3="Vocab", if(Input!U194=Input!U$4,1,0),Input!U194))</f>
        <v/>
      </c>
      <c r="V194" s="1" t="str">
        <f>if(or(V$3="Multiple Choice",V$3="Reading"), if(left(Input!V194,1)=Input!V$4,1,0),if(V$3="Vocab", if(Input!V194=Input!V$4,1,0),Input!V194))</f>
        <v/>
      </c>
      <c r="W194" s="1" t="str">
        <f>if(or(W$3="Multiple Choice",W$3="Reading"), if(left(Input!W194,1)=Input!W$4,1,0),if(W$3="Vocab", if(Input!W194=Input!W$4,1,0),Input!W194))</f>
        <v/>
      </c>
      <c r="X194" s="1" t="str">
        <f>if(or(X$3="Multiple Choice",X$3="Reading"), if(left(Input!X194,1)=Input!X$4,1,0),if(X$3="Vocab", if(Input!X194=Input!X$4,1,0),Input!X194))</f>
        <v/>
      </c>
      <c r="Y194" s="1" t="str">
        <f>if(or(Y$3="Multiple Choice",Y$3="Reading"), if(left(Input!Y194,1)=Input!Y$4,1,0),if(Y$3="Vocab", if(Input!Y194=Input!Y$4,1,0),Input!Y194))</f>
        <v/>
      </c>
      <c r="Z194" s="1" t="str">
        <f>if(or(Z$3="Multiple Choice",Z$3="Reading"), if(left(Input!Z194,1)=Input!Z$4,1,0),if(Z$3="Vocab", if(Input!Z194=Input!Z$4,1,0),Input!Z194))</f>
        <v/>
      </c>
    </row>
    <row r="195">
      <c r="D195" s="1">
        <f>if(and(E195&gt;=Input!$C$11,E195&lt;=Input!$C$13,not(F195="")),1,0)</f>
        <v>0</v>
      </c>
      <c r="E195" s="1" t="str">
        <f>Input!E195</f>
        <v/>
      </c>
      <c r="F195" s="1" t="str">
        <f>Input!F195</f>
        <v/>
      </c>
      <c r="G195" s="1">
        <f>if(or(G$3="Multiple Choice",G$3="Reading"), if(left(Input!G195,1)=Input!G$4,1,0),if(G$3="Vocab", if(Input!G195=Input!G$4,1,0),Input!G195))</f>
        <v>0</v>
      </c>
      <c r="H195" s="1">
        <f>if(or(H$3="Multiple Choice",H$3="Reading"), if(left(Input!H195,1)=Input!H$4,1,0),if(H$3="Vocab", if(Input!H195=Input!H$4,1,0),Input!H195))</f>
        <v>0</v>
      </c>
      <c r="I195" s="1" t="str">
        <f>if(or(I$3="Multiple Choice",I$3="Reading"), if(left(Input!I195,1)=Input!I$4,1,0),if(I$3="Vocab", if(Input!I195=Input!I$4,1,0),Input!I195))</f>
        <v/>
      </c>
      <c r="J195" s="1">
        <f>if(or(J$3="Multiple Choice",J$3="Reading"), if(left(Input!J195,1)=Input!J$4,1,0),if(J$3="Vocab", if(Input!J195=Input!J$4,1,0),Input!J195))</f>
        <v>0</v>
      </c>
      <c r="K195" s="1" t="str">
        <f>if(or(K$3="Multiple Choice",K$3="Reading"), if(left(Input!K195,1)=Input!K$4,1,0),if(K$3="Vocab", if(Input!K195=Input!K$4,1,0),Input!K195))</f>
        <v/>
      </c>
      <c r="L195" s="1" t="str">
        <f>if(or(L$3="Multiple Choice",L$3="Reading"), if(left(Input!L195,1)=Input!L$4,1,0),if(L$3="Vocab", if(Input!L195=Input!L$4,1,0),Input!L195))</f>
        <v/>
      </c>
      <c r="M195" s="1" t="str">
        <f>if(or(M$3="Multiple Choice",M$3="Reading"), if(left(Input!M195,1)=Input!M$4,1,0),if(M$3="Vocab", if(Input!M195=Input!M$4,1,0),Input!M195))</f>
        <v/>
      </c>
      <c r="N195" s="1" t="str">
        <f>if(or(N$3="Multiple Choice",N$3="Reading"), if(left(Input!N195,1)=Input!N$4,1,0),if(N$3="Vocab", if(Input!N195=Input!N$4,1,0),Input!N195))</f>
        <v/>
      </c>
      <c r="O195" s="1" t="str">
        <f>if(or(O$3="Multiple Choice",O$3="Reading"), if(left(Input!O195,1)=Input!O$4,1,0),if(O$3="Vocab", if(Input!O195=Input!O$4,1,0),Input!O195))</f>
        <v/>
      </c>
      <c r="P195" s="1" t="str">
        <f>if(or(P$3="Multiple Choice",P$3="Reading"), if(left(Input!P195,1)=Input!P$4,1,0),if(P$3="Vocab", if(Input!P195=Input!P$4,1,0),Input!P195))</f>
        <v/>
      </c>
      <c r="Q195" s="1" t="str">
        <f>if(or(Q$3="Multiple Choice",Q$3="Reading"), if(left(Input!Q195,1)=Input!Q$4,1,0),if(Q$3="Vocab", if(Input!Q195=Input!Q$4,1,0),Input!Q195))</f>
        <v/>
      </c>
      <c r="R195" s="1" t="str">
        <f>if(or(R$3="Multiple Choice",R$3="Reading"), if(left(Input!R195,1)=Input!R$4,1,0),if(R$3="Vocab", if(Input!R195=Input!R$4,1,0),Input!R195))</f>
        <v/>
      </c>
      <c r="S195" s="1" t="str">
        <f>if(or(S$3="Multiple Choice",S$3="Reading"), if(left(Input!S195,1)=Input!S$4,1,0),if(S$3="Vocab", if(Input!S195=Input!S$4,1,0),Input!S195))</f>
        <v/>
      </c>
      <c r="T195" s="1" t="str">
        <f>if(or(T$3="Multiple Choice",T$3="Reading"), if(left(Input!T195,1)=Input!T$4,1,0),if(T$3="Vocab", if(Input!T195=Input!T$4,1,0),Input!T195))</f>
        <v/>
      </c>
      <c r="U195" s="1" t="str">
        <f>if(or(U$3="Multiple Choice",U$3="Reading"), if(left(Input!U195,1)=Input!U$4,1,0),if(U$3="Vocab", if(Input!U195=Input!U$4,1,0),Input!U195))</f>
        <v/>
      </c>
      <c r="V195" s="1" t="str">
        <f>if(or(V$3="Multiple Choice",V$3="Reading"), if(left(Input!V195,1)=Input!V$4,1,0),if(V$3="Vocab", if(Input!V195=Input!V$4,1,0),Input!V195))</f>
        <v/>
      </c>
      <c r="W195" s="1" t="str">
        <f>if(or(W$3="Multiple Choice",W$3="Reading"), if(left(Input!W195,1)=Input!W$4,1,0),if(W$3="Vocab", if(Input!W195=Input!W$4,1,0),Input!W195))</f>
        <v/>
      </c>
      <c r="X195" s="1" t="str">
        <f>if(or(X$3="Multiple Choice",X$3="Reading"), if(left(Input!X195,1)=Input!X$4,1,0),if(X$3="Vocab", if(Input!X195=Input!X$4,1,0),Input!X195))</f>
        <v/>
      </c>
      <c r="Y195" s="1" t="str">
        <f>if(or(Y$3="Multiple Choice",Y$3="Reading"), if(left(Input!Y195,1)=Input!Y$4,1,0),if(Y$3="Vocab", if(Input!Y195=Input!Y$4,1,0),Input!Y195))</f>
        <v/>
      </c>
      <c r="Z195" s="1" t="str">
        <f>if(or(Z$3="Multiple Choice",Z$3="Reading"), if(left(Input!Z195,1)=Input!Z$4,1,0),if(Z$3="Vocab", if(Input!Z195=Input!Z$4,1,0),Input!Z195))</f>
        <v/>
      </c>
    </row>
    <row r="196">
      <c r="D196" s="1">
        <f>if(and(E196&gt;=Input!$C$11,E196&lt;=Input!$C$13,not(F196="")),1,0)</f>
        <v>0</v>
      </c>
      <c r="E196" s="1" t="str">
        <f>Input!E196</f>
        <v/>
      </c>
      <c r="F196" s="1" t="str">
        <f>Input!F196</f>
        <v/>
      </c>
      <c r="G196" s="1">
        <f>if(or(G$3="Multiple Choice",G$3="Reading"), if(left(Input!G196,1)=Input!G$4,1,0),if(G$3="Vocab", if(Input!G196=Input!G$4,1,0),Input!G196))</f>
        <v>0</v>
      </c>
      <c r="H196" s="1">
        <f>if(or(H$3="Multiple Choice",H$3="Reading"), if(left(Input!H196,1)=Input!H$4,1,0),if(H$3="Vocab", if(Input!H196=Input!H$4,1,0),Input!H196))</f>
        <v>0</v>
      </c>
      <c r="I196" s="1" t="str">
        <f>if(or(I$3="Multiple Choice",I$3="Reading"), if(left(Input!I196,1)=Input!I$4,1,0),if(I$3="Vocab", if(Input!I196=Input!I$4,1,0),Input!I196))</f>
        <v/>
      </c>
      <c r="J196" s="1">
        <f>if(or(J$3="Multiple Choice",J$3="Reading"), if(left(Input!J196,1)=Input!J$4,1,0),if(J$3="Vocab", if(Input!J196=Input!J$4,1,0),Input!J196))</f>
        <v>0</v>
      </c>
      <c r="K196" s="1" t="str">
        <f>if(or(K$3="Multiple Choice",K$3="Reading"), if(left(Input!K196,1)=Input!K$4,1,0),if(K$3="Vocab", if(Input!K196=Input!K$4,1,0),Input!K196))</f>
        <v/>
      </c>
      <c r="L196" s="1" t="str">
        <f>if(or(L$3="Multiple Choice",L$3="Reading"), if(left(Input!L196,1)=Input!L$4,1,0),if(L$3="Vocab", if(Input!L196=Input!L$4,1,0),Input!L196))</f>
        <v/>
      </c>
      <c r="M196" s="1" t="str">
        <f>if(or(M$3="Multiple Choice",M$3="Reading"), if(left(Input!M196,1)=Input!M$4,1,0),if(M$3="Vocab", if(Input!M196=Input!M$4,1,0),Input!M196))</f>
        <v/>
      </c>
      <c r="N196" s="1" t="str">
        <f>if(or(N$3="Multiple Choice",N$3="Reading"), if(left(Input!N196,1)=Input!N$4,1,0),if(N$3="Vocab", if(Input!N196=Input!N$4,1,0),Input!N196))</f>
        <v/>
      </c>
      <c r="O196" s="1" t="str">
        <f>if(or(O$3="Multiple Choice",O$3="Reading"), if(left(Input!O196,1)=Input!O$4,1,0),if(O$3="Vocab", if(Input!O196=Input!O$4,1,0),Input!O196))</f>
        <v/>
      </c>
      <c r="P196" s="1" t="str">
        <f>if(or(P$3="Multiple Choice",P$3="Reading"), if(left(Input!P196,1)=Input!P$4,1,0),if(P$3="Vocab", if(Input!P196=Input!P$4,1,0),Input!P196))</f>
        <v/>
      </c>
      <c r="Q196" s="1" t="str">
        <f>if(or(Q$3="Multiple Choice",Q$3="Reading"), if(left(Input!Q196,1)=Input!Q$4,1,0),if(Q$3="Vocab", if(Input!Q196=Input!Q$4,1,0),Input!Q196))</f>
        <v/>
      </c>
      <c r="R196" s="1" t="str">
        <f>if(or(R$3="Multiple Choice",R$3="Reading"), if(left(Input!R196,1)=Input!R$4,1,0),if(R$3="Vocab", if(Input!R196=Input!R$4,1,0),Input!R196))</f>
        <v/>
      </c>
      <c r="S196" s="1" t="str">
        <f>if(or(S$3="Multiple Choice",S$3="Reading"), if(left(Input!S196,1)=Input!S$4,1,0),if(S$3="Vocab", if(Input!S196=Input!S$4,1,0),Input!S196))</f>
        <v/>
      </c>
      <c r="T196" s="1" t="str">
        <f>if(or(T$3="Multiple Choice",T$3="Reading"), if(left(Input!T196,1)=Input!T$4,1,0),if(T$3="Vocab", if(Input!T196=Input!T$4,1,0),Input!T196))</f>
        <v/>
      </c>
      <c r="U196" s="1" t="str">
        <f>if(or(U$3="Multiple Choice",U$3="Reading"), if(left(Input!U196,1)=Input!U$4,1,0),if(U$3="Vocab", if(Input!U196=Input!U$4,1,0),Input!U196))</f>
        <v/>
      </c>
      <c r="V196" s="1" t="str">
        <f>if(or(V$3="Multiple Choice",V$3="Reading"), if(left(Input!V196,1)=Input!V$4,1,0),if(V$3="Vocab", if(Input!V196=Input!V$4,1,0),Input!V196))</f>
        <v/>
      </c>
      <c r="W196" s="1" t="str">
        <f>if(or(W$3="Multiple Choice",W$3="Reading"), if(left(Input!W196,1)=Input!W$4,1,0),if(W$3="Vocab", if(Input!W196=Input!W$4,1,0),Input!W196))</f>
        <v/>
      </c>
      <c r="X196" s="1" t="str">
        <f>if(or(X$3="Multiple Choice",X$3="Reading"), if(left(Input!X196,1)=Input!X$4,1,0),if(X$3="Vocab", if(Input!X196=Input!X$4,1,0),Input!X196))</f>
        <v/>
      </c>
      <c r="Y196" s="1" t="str">
        <f>if(or(Y$3="Multiple Choice",Y$3="Reading"), if(left(Input!Y196,1)=Input!Y$4,1,0),if(Y$3="Vocab", if(Input!Y196=Input!Y$4,1,0),Input!Y196))</f>
        <v/>
      </c>
      <c r="Z196" s="1" t="str">
        <f>if(or(Z$3="Multiple Choice",Z$3="Reading"), if(left(Input!Z196,1)=Input!Z$4,1,0),if(Z$3="Vocab", if(Input!Z196=Input!Z$4,1,0),Input!Z196))</f>
        <v/>
      </c>
    </row>
    <row r="197">
      <c r="D197" s="1">
        <f>if(and(E197&gt;=Input!$C$11,E197&lt;=Input!$C$13,not(F197="")),1,0)</f>
        <v>0</v>
      </c>
      <c r="E197" s="1" t="str">
        <f>Input!E197</f>
        <v/>
      </c>
      <c r="F197" s="1" t="str">
        <f>Input!F197</f>
        <v/>
      </c>
      <c r="G197" s="1">
        <f>if(or(G$3="Multiple Choice",G$3="Reading"), if(left(Input!G197,1)=Input!G$4,1,0),if(G$3="Vocab", if(Input!G197=Input!G$4,1,0),Input!G197))</f>
        <v>0</v>
      </c>
      <c r="H197" s="1">
        <f>if(or(H$3="Multiple Choice",H$3="Reading"), if(left(Input!H197,1)=Input!H$4,1,0),if(H$3="Vocab", if(Input!H197=Input!H$4,1,0),Input!H197))</f>
        <v>0</v>
      </c>
      <c r="I197" s="1" t="str">
        <f>if(or(I$3="Multiple Choice",I$3="Reading"), if(left(Input!I197,1)=Input!I$4,1,0),if(I$3="Vocab", if(Input!I197=Input!I$4,1,0),Input!I197))</f>
        <v/>
      </c>
      <c r="J197" s="1">
        <f>if(or(J$3="Multiple Choice",J$3="Reading"), if(left(Input!J197,1)=Input!J$4,1,0),if(J$3="Vocab", if(Input!J197=Input!J$4,1,0),Input!J197))</f>
        <v>0</v>
      </c>
      <c r="K197" s="1" t="str">
        <f>if(or(K$3="Multiple Choice",K$3="Reading"), if(left(Input!K197,1)=Input!K$4,1,0),if(K$3="Vocab", if(Input!K197=Input!K$4,1,0),Input!K197))</f>
        <v/>
      </c>
      <c r="L197" s="1" t="str">
        <f>if(or(L$3="Multiple Choice",L$3="Reading"), if(left(Input!L197,1)=Input!L$4,1,0),if(L$3="Vocab", if(Input!L197=Input!L$4,1,0),Input!L197))</f>
        <v/>
      </c>
      <c r="M197" s="1" t="str">
        <f>if(or(M$3="Multiple Choice",M$3="Reading"), if(left(Input!M197,1)=Input!M$4,1,0),if(M$3="Vocab", if(Input!M197=Input!M$4,1,0),Input!M197))</f>
        <v/>
      </c>
      <c r="N197" s="1" t="str">
        <f>if(or(N$3="Multiple Choice",N$3="Reading"), if(left(Input!N197,1)=Input!N$4,1,0),if(N$3="Vocab", if(Input!N197=Input!N$4,1,0),Input!N197))</f>
        <v/>
      </c>
      <c r="O197" s="1" t="str">
        <f>if(or(O$3="Multiple Choice",O$3="Reading"), if(left(Input!O197,1)=Input!O$4,1,0),if(O$3="Vocab", if(Input!O197=Input!O$4,1,0),Input!O197))</f>
        <v/>
      </c>
      <c r="P197" s="1" t="str">
        <f>if(or(P$3="Multiple Choice",P$3="Reading"), if(left(Input!P197,1)=Input!P$4,1,0),if(P$3="Vocab", if(Input!P197=Input!P$4,1,0),Input!P197))</f>
        <v/>
      </c>
      <c r="Q197" s="1" t="str">
        <f>if(or(Q$3="Multiple Choice",Q$3="Reading"), if(left(Input!Q197,1)=Input!Q$4,1,0),if(Q$3="Vocab", if(Input!Q197=Input!Q$4,1,0),Input!Q197))</f>
        <v/>
      </c>
      <c r="R197" s="1" t="str">
        <f>if(or(R$3="Multiple Choice",R$3="Reading"), if(left(Input!R197,1)=Input!R$4,1,0),if(R$3="Vocab", if(Input!R197=Input!R$4,1,0),Input!R197))</f>
        <v/>
      </c>
      <c r="S197" s="1" t="str">
        <f>if(or(S$3="Multiple Choice",S$3="Reading"), if(left(Input!S197,1)=Input!S$4,1,0),if(S$3="Vocab", if(Input!S197=Input!S$4,1,0),Input!S197))</f>
        <v/>
      </c>
      <c r="T197" s="1" t="str">
        <f>if(or(T$3="Multiple Choice",T$3="Reading"), if(left(Input!T197,1)=Input!T$4,1,0),if(T$3="Vocab", if(Input!T197=Input!T$4,1,0),Input!T197))</f>
        <v/>
      </c>
      <c r="U197" s="1" t="str">
        <f>if(or(U$3="Multiple Choice",U$3="Reading"), if(left(Input!U197,1)=Input!U$4,1,0),if(U$3="Vocab", if(Input!U197=Input!U$4,1,0),Input!U197))</f>
        <v/>
      </c>
      <c r="V197" s="1" t="str">
        <f>if(or(V$3="Multiple Choice",V$3="Reading"), if(left(Input!V197,1)=Input!V$4,1,0),if(V$3="Vocab", if(Input!V197=Input!V$4,1,0),Input!V197))</f>
        <v/>
      </c>
      <c r="W197" s="1" t="str">
        <f>if(or(W$3="Multiple Choice",W$3="Reading"), if(left(Input!W197,1)=Input!W$4,1,0),if(W$3="Vocab", if(Input!W197=Input!W$4,1,0),Input!W197))</f>
        <v/>
      </c>
      <c r="X197" s="1" t="str">
        <f>if(or(X$3="Multiple Choice",X$3="Reading"), if(left(Input!X197,1)=Input!X$4,1,0),if(X$3="Vocab", if(Input!X197=Input!X$4,1,0),Input!X197))</f>
        <v/>
      </c>
      <c r="Y197" s="1" t="str">
        <f>if(or(Y$3="Multiple Choice",Y$3="Reading"), if(left(Input!Y197,1)=Input!Y$4,1,0),if(Y$3="Vocab", if(Input!Y197=Input!Y$4,1,0),Input!Y197))</f>
        <v/>
      </c>
      <c r="Z197" s="1" t="str">
        <f>if(or(Z$3="Multiple Choice",Z$3="Reading"), if(left(Input!Z197,1)=Input!Z$4,1,0),if(Z$3="Vocab", if(Input!Z197=Input!Z$4,1,0),Input!Z197))</f>
        <v/>
      </c>
    </row>
    <row r="198">
      <c r="D198" s="1">
        <f>if(and(E198&gt;=Input!$C$11,E198&lt;=Input!$C$13,not(F198="")),1,0)</f>
        <v>0</v>
      </c>
      <c r="E198" s="1" t="str">
        <f>Input!E198</f>
        <v/>
      </c>
      <c r="F198" s="1" t="str">
        <f>Input!F198</f>
        <v/>
      </c>
      <c r="G198" s="1">
        <f>if(or(G$3="Multiple Choice",G$3="Reading"), if(left(Input!G198,1)=Input!G$4,1,0),if(G$3="Vocab", if(Input!G198=Input!G$4,1,0),Input!G198))</f>
        <v>0</v>
      </c>
      <c r="H198" s="1">
        <f>if(or(H$3="Multiple Choice",H$3="Reading"), if(left(Input!H198,1)=Input!H$4,1,0),if(H$3="Vocab", if(Input!H198=Input!H$4,1,0),Input!H198))</f>
        <v>0</v>
      </c>
      <c r="I198" s="1" t="str">
        <f>if(or(I$3="Multiple Choice",I$3="Reading"), if(left(Input!I198,1)=Input!I$4,1,0),if(I$3="Vocab", if(Input!I198=Input!I$4,1,0),Input!I198))</f>
        <v/>
      </c>
      <c r="J198" s="1">
        <f>if(or(J$3="Multiple Choice",J$3="Reading"), if(left(Input!J198,1)=Input!J$4,1,0),if(J$3="Vocab", if(Input!J198=Input!J$4,1,0),Input!J198))</f>
        <v>0</v>
      </c>
      <c r="K198" s="1" t="str">
        <f>if(or(K$3="Multiple Choice",K$3="Reading"), if(left(Input!K198,1)=Input!K$4,1,0),if(K$3="Vocab", if(Input!K198=Input!K$4,1,0),Input!K198))</f>
        <v/>
      </c>
      <c r="L198" s="1" t="str">
        <f>if(or(L$3="Multiple Choice",L$3="Reading"), if(left(Input!L198,1)=Input!L$4,1,0),if(L$3="Vocab", if(Input!L198=Input!L$4,1,0),Input!L198))</f>
        <v/>
      </c>
      <c r="M198" s="1" t="str">
        <f>if(or(M$3="Multiple Choice",M$3="Reading"), if(left(Input!M198,1)=Input!M$4,1,0),if(M$3="Vocab", if(Input!M198=Input!M$4,1,0),Input!M198))</f>
        <v/>
      </c>
      <c r="N198" s="1" t="str">
        <f>if(or(N$3="Multiple Choice",N$3="Reading"), if(left(Input!N198,1)=Input!N$4,1,0),if(N$3="Vocab", if(Input!N198=Input!N$4,1,0),Input!N198))</f>
        <v/>
      </c>
      <c r="O198" s="1" t="str">
        <f>if(or(O$3="Multiple Choice",O$3="Reading"), if(left(Input!O198,1)=Input!O$4,1,0),if(O$3="Vocab", if(Input!O198=Input!O$4,1,0),Input!O198))</f>
        <v/>
      </c>
      <c r="P198" s="1" t="str">
        <f>if(or(P$3="Multiple Choice",P$3="Reading"), if(left(Input!P198,1)=Input!P$4,1,0),if(P$3="Vocab", if(Input!P198=Input!P$4,1,0),Input!P198))</f>
        <v/>
      </c>
      <c r="Q198" s="1" t="str">
        <f>if(or(Q$3="Multiple Choice",Q$3="Reading"), if(left(Input!Q198,1)=Input!Q$4,1,0),if(Q$3="Vocab", if(Input!Q198=Input!Q$4,1,0),Input!Q198))</f>
        <v/>
      </c>
      <c r="R198" s="1" t="str">
        <f>if(or(R$3="Multiple Choice",R$3="Reading"), if(left(Input!R198,1)=Input!R$4,1,0),if(R$3="Vocab", if(Input!R198=Input!R$4,1,0),Input!R198))</f>
        <v/>
      </c>
      <c r="S198" s="1" t="str">
        <f>if(or(S$3="Multiple Choice",S$3="Reading"), if(left(Input!S198,1)=Input!S$4,1,0),if(S$3="Vocab", if(Input!S198=Input!S$4,1,0),Input!S198))</f>
        <v/>
      </c>
      <c r="T198" s="1" t="str">
        <f>if(or(T$3="Multiple Choice",T$3="Reading"), if(left(Input!T198,1)=Input!T$4,1,0),if(T$3="Vocab", if(Input!T198=Input!T$4,1,0),Input!T198))</f>
        <v/>
      </c>
      <c r="U198" s="1" t="str">
        <f>if(or(U$3="Multiple Choice",U$3="Reading"), if(left(Input!U198,1)=Input!U$4,1,0),if(U$3="Vocab", if(Input!U198=Input!U$4,1,0),Input!U198))</f>
        <v/>
      </c>
      <c r="V198" s="1" t="str">
        <f>if(or(V$3="Multiple Choice",V$3="Reading"), if(left(Input!V198,1)=Input!V$4,1,0),if(V$3="Vocab", if(Input!V198=Input!V$4,1,0),Input!V198))</f>
        <v/>
      </c>
      <c r="W198" s="1" t="str">
        <f>if(or(W$3="Multiple Choice",W$3="Reading"), if(left(Input!W198,1)=Input!W$4,1,0),if(W$3="Vocab", if(Input!W198=Input!W$4,1,0),Input!W198))</f>
        <v/>
      </c>
      <c r="X198" s="1" t="str">
        <f>if(or(X$3="Multiple Choice",X$3="Reading"), if(left(Input!X198,1)=Input!X$4,1,0),if(X$3="Vocab", if(Input!X198=Input!X$4,1,0),Input!X198))</f>
        <v/>
      </c>
      <c r="Y198" s="1" t="str">
        <f>if(or(Y$3="Multiple Choice",Y$3="Reading"), if(left(Input!Y198,1)=Input!Y$4,1,0),if(Y$3="Vocab", if(Input!Y198=Input!Y$4,1,0),Input!Y198))</f>
        <v/>
      </c>
      <c r="Z198" s="1" t="str">
        <f>if(or(Z$3="Multiple Choice",Z$3="Reading"), if(left(Input!Z198,1)=Input!Z$4,1,0),if(Z$3="Vocab", if(Input!Z198=Input!Z$4,1,0),Input!Z198))</f>
        <v/>
      </c>
    </row>
    <row r="199">
      <c r="D199" s="1">
        <f>if(and(E199&gt;=Input!$C$11,E199&lt;=Input!$C$13,not(F199="")),1,0)</f>
        <v>0</v>
      </c>
      <c r="E199" s="1" t="str">
        <f>Input!E199</f>
        <v/>
      </c>
      <c r="F199" s="1" t="str">
        <f>Input!F199</f>
        <v/>
      </c>
      <c r="G199" s="1">
        <f>if(or(G$3="Multiple Choice",G$3="Reading"), if(left(Input!G199,1)=Input!G$4,1,0),if(G$3="Vocab", if(Input!G199=Input!G$4,1,0),Input!G199))</f>
        <v>0</v>
      </c>
      <c r="H199" s="1">
        <f>if(or(H$3="Multiple Choice",H$3="Reading"), if(left(Input!H199,1)=Input!H$4,1,0),if(H$3="Vocab", if(Input!H199=Input!H$4,1,0),Input!H199))</f>
        <v>0</v>
      </c>
      <c r="I199" s="1" t="str">
        <f>if(or(I$3="Multiple Choice",I$3="Reading"), if(left(Input!I199,1)=Input!I$4,1,0),if(I$3="Vocab", if(Input!I199=Input!I$4,1,0),Input!I199))</f>
        <v/>
      </c>
      <c r="J199" s="1">
        <f>if(or(J$3="Multiple Choice",J$3="Reading"), if(left(Input!J199,1)=Input!J$4,1,0),if(J$3="Vocab", if(Input!J199=Input!J$4,1,0),Input!J199))</f>
        <v>0</v>
      </c>
      <c r="K199" s="1" t="str">
        <f>if(or(K$3="Multiple Choice",K$3="Reading"), if(left(Input!K199,1)=Input!K$4,1,0),if(K$3="Vocab", if(Input!K199=Input!K$4,1,0),Input!K199))</f>
        <v/>
      </c>
      <c r="L199" s="1" t="str">
        <f>if(or(L$3="Multiple Choice",L$3="Reading"), if(left(Input!L199,1)=Input!L$4,1,0),if(L$3="Vocab", if(Input!L199=Input!L$4,1,0),Input!L199))</f>
        <v/>
      </c>
      <c r="M199" s="1" t="str">
        <f>if(or(M$3="Multiple Choice",M$3="Reading"), if(left(Input!M199,1)=Input!M$4,1,0),if(M$3="Vocab", if(Input!M199=Input!M$4,1,0),Input!M199))</f>
        <v/>
      </c>
      <c r="N199" s="1" t="str">
        <f>if(or(N$3="Multiple Choice",N$3="Reading"), if(left(Input!N199,1)=Input!N$4,1,0),if(N$3="Vocab", if(Input!N199=Input!N$4,1,0),Input!N199))</f>
        <v/>
      </c>
      <c r="O199" s="1" t="str">
        <f>if(or(O$3="Multiple Choice",O$3="Reading"), if(left(Input!O199,1)=Input!O$4,1,0),if(O$3="Vocab", if(Input!O199=Input!O$4,1,0),Input!O199))</f>
        <v/>
      </c>
      <c r="P199" s="1" t="str">
        <f>if(or(P$3="Multiple Choice",P$3="Reading"), if(left(Input!P199,1)=Input!P$4,1,0),if(P$3="Vocab", if(Input!P199=Input!P$4,1,0),Input!P199))</f>
        <v/>
      </c>
      <c r="Q199" s="1" t="str">
        <f>if(or(Q$3="Multiple Choice",Q$3="Reading"), if(left(Input!Q199,1)=Input!Q$4,1,0),if(Q$3="Vocab", if(Input!Q199=Input!Q$4,1,0),Input!Q199))</f>
        <v/>
      </c>
      <c r="R199" s="1" t="str">
        <f>if(or(R$3="Multiple Choice",R$3="Reading"), if(left(Input!R199,1)=Input!R$4,1,0),if(R$3="Vocab", if(Input!R199=Input!R$4,1,0),Input!R199))</f>
        <v/>
      </c>
      <c r="S199" s="1" t="str">
        <f>if(or(S$3="Multiple Choice",S$3="Reading"), if(left(Input!S199,1)=Input!S$4,1,0),if(S$3="Vocab", if(Input!S199=Input!S$4,1,0),Input!S199))</f>
        <v/>
      </c>
      <c r="T199" s="1" t="str">
        <f>if(or(T$3="Multiple Choice",T$3="Reading"), if(left(Input!T199,1)=Input!T$4,1,0),if(T$3="Vocab", if(Input!T199=Input!T$4,1,0),Input!T199))</f>
        <v/>
      </c>
      <c r="U199" s="1" t="str">
        <f>if(or(U$3="Multiple Choice",U$3="Reading"), if(left(Input!U199,1)=Input!U$4,1,0),if(U$3="Vocab", if(Input!U199=Input!U$4,1,0),Input!U199))</f>
        <v/>
      </c>
      <c r="V199" s="1" t="str">
        <f>if(or(V$3="Multiple Choice",V$3="Reading"), if(left(Input!V199,1)=Input!V$4,1,0),if(V$3="Vocab", if(Input!V199=Input!V$4,1,0),Input!V199))</f>
        <v/>
      </c>
      <c r="W199" s="1" t="str">
        <f>if(or(W$3="Multiple Choice",W$3="Reading"), if(left(Input!W199,1)=Input!W$4,1,0),if(W$3="Vocab", if(Input!W199=Input!W$4,1,0),Input!W199))</f>
        <v/>
      </c>
      <c r="X199" s="1" t="str">
        <f>if(or(X$3="Multiple Choice",X$3="Reading"), if(left(Input!X199,1)=Input!X$4,1,0),if(X$3="Vocab", if(Input!X199=Input!X$4,1,0),Input!X199))</f>
        <v/>
      </c>
      <c r="Y199" s="1" t="str">
        <f>if(or(Y$3="Multiple Choice",Y$3="Reading"), if(left(Input!Y199,1)=Input!Y$4,1,0),if(Y$3="Vocab", if(Input!Y199=Input!Y$4,1,0),Input!Y199))</f>
        <v/>
      </c>
      <c r="Z199" s="1" t="str">
        <f>if(or(Z$3="Multiple Choice",Z$3="Reading"), if(left(Input!Z199,1)=Input!Z$4,1,0),if(Z$3="Vocab", if(Input!Z199=Input!Z$4,1,0),Input!Z199))</f>
        <v/>
      </c>
    </row>
    <row r="200">
      <c r="D200" s="1">
        <f>if(and(E200&gt;=Input!$C$11,E200&lt;=Input!$C$13,not(F200="")),1,0)</f>
        <v>0</v>
      </c>
      <c r="E200" s="1" t="str">
        <f>Input!E200</f>
        <v/>
      </c>
      <c r="F200" s="1" t="str">
        <f>Input!F200</f>
        <v/>
      </c>
      <c r="G200" s="1">
        <f>if(or(G$3="Multiple Choice",G$3="Reading"), if(left(Input!G200,1)=Input!G$4,1,0),if(G$3="Vocab", if(Input!G200=Input!G$4,1,0),Input!G200))</f>
        <v>0</v>
      </c>
      <c r="H200" s="1">
        <f>if(or(H$3="Multiple Choice",H$3="Reading"), if(left(Input!H200,1)=Input!H$4,1,0),if(H$3="Vocab", if(Input!H200=Input!H$4,1,0),Input!H200))</f>
        <v>0</v>
      </c>
      <c r="I200" s="1" t="str">
        <f>if(or(I$3="Multiple Choice",I$3="Reading"), if(left(Input!I200,1)=Input!I$4,1,0),if(I$3="Vocab", if(Input!I200=Input!I$4,1,0),Input!I200))</f>
        <v/>
      </c>
      <c r="J200" s="1">
        <f>if(or(J$3="Multiple Choice",J$3="Reading"), if(left(Input!J200,1)=Input!J$4,1,0),if(J$3="Vocab", if(Input!J200=Input!J$4,1,0),Input!J200))</f>
        <v>0</v>
      </c>
      <c r="K200" s="1" t="str">
        <f>if(or(K$3="Multiple Choice",K$3="Reading"), if(left(Input!K200,1)=Input!K$4,1,0),if(K$3="Vocab", if(Input!K200=Input!K$4,1,0),Input!K200))</f>
        <v/>
      </c>
      <c r="L200" s="1" t="str">
        <f>if(or(L$3="Multiple Choice",L$3="Reading"), if(left(Input!L200,1)=Input!L$4,1,0),if(L$3="Vocab", if(Input!L200=Input!L$4,1,0),Input!L200))</f>
        <v/>
      </c>
      <c r="M200" s="1" t="str">
        <f>if(or(M$3="Multiple Choice",M$3="Reading"), if(left(Input!M200,1)=Input!M$4,1,0),if(M$3="Vocab", if(Input!M200=Input!M$4,1,0),Input!M200))</f>
        <v/>
      </c>
      <c r="N200" s="1" t="str">
        <f>if(or(N$3="Multiple Choice",N$3="Reading"), if(left(Input!N200,1)=Input!N$4,1,0),if(N$3="Vocab", if(Input!N200=Input!N$4,1,0),Input!N200))</f>
        <v/>
      </c>
      <c r="O200" s="1" t="str">
        <f>if(or(O$3="Multiple Choice",O$3="Reading"), if(left(Input!O200,1)=Input!O$4,1,0),if(O$3="Vocab", if(Input!O200=Input!O$4,1,0),Input!O200))</f>
        <v/>
      </c>
      <c r="P200" s="1" t="str">
        <f>if(or(P$3="Multiple Choice",P$3="Reading"), if(left(Input!P200,1)=Input!P$4,1,0),if(P$3="Vocab", if(Input!P200=Input!P$4,1,0),Input!P200))</f>
        <v/>
      </c>
      <c r="Q200" s="1" t="str">
        <f>if(or(Q$3="Multiple Choice",Q$3="Reading"), if(left(Input!Q200,1)=Input!Q$4,1,0),if(Q$3="Vocab", if(Input!Q200=Input!Q$4,1,0),Input!Q200))</f>
        <v/>
      </c>
      <c r="R200" s="1" t="str">
        <f>if(or(R$3="Multiple Choice",R$3="Reading"), if(left(Input!R200,1)=Input!R$4,1,0),if(R$3="Vocab", if(Input!R200=Input!R$4,1,0),Input!R200))</f>
        <v/>
      </c>
      <c r="S200" s="1" t="str">
        <f>if(or(S$3="Multiple Choice",S$3="Reading"), if(left(Input!S200,1)=Input!S$4,1,0),if(S$3="Vocab", if(Input!S200=Input!S$4,1,0),Input!S200))</f>
        <v/>
      </c>
      <c r="T200" s="1" t="str">
        <f>if(or(T$3="Multiple Choice",T$3="Reading"), if(left(Input!T200,1)=Input!T$4,1,0),if(T$3="Vocab", if(Input!T200=Input!T$4,1,0),Input!T200))</f>
        <v/>
      </c>
      <c r="U200" s="1" t="str">
        <f>if(or(U$3="Multiple Choice",U$3="Reading"), if(left(Input!U200,1)=Input!U$4,1,0),if(U$3="Vocab", if(Input!U200=Input!U$4,1,0),Input!U200))</f>
        <v/>
      </c>
      <c r="V200" s="1" t="str">
        <f>if(or(V$3="Multiple Choice",V$3="Reading"), if(left(Input!V200,1)=Input!V$4,1,0),if(V$3="Vocab", if(Input!V200=Input!V$4,1,0),Input!V200))</f>
        <v/>
      </c>
      <c r="W200" s="1" t="str">
        <f>if(or(W$3="Multiple Choice",W$3="Reading"), if(left(Input!W200,1)=Input!W$4,1,0),if(W$3="Vocab", if(Input!W200=Input!W$4,1,0),Input!W200))</f>
        <v/>
      </c>
      <c r="X200" s="1" t="str">
        <f>if(or(X$3="Multiple Choice",X$3="Reading"), if(left(Input!X200,1)=Input!X$4,1,0),if(X$3="Vocab", if(Input!X200=Input!X$4,1,0),Input!X200))</f>
        <v/>
      </c>
      <c r="Y200" s="1" t="str">
        <f>if(or(Y$3="Multiple Choice",Y$3="Reading"), if(left(Input!Y200,1)=Input!Y$4,1,0),if(Y$3="Vocab", if(Input!Y200=Input!Y$4,1,0),Input!Y200))</f>
        <v/>
      </c>
      <c r="Z200" s="1" t="str">
        <f>if(or(Z$3="Multiple Choice",Z$3="Reading"), if(left(Input!Z200,1)=Input!Z$4,1,0),if(Z$3="Vocab", if(Input!Z200=Input!Z$4,1,0),Input!Z200))</f>
        <v/>
      </c>
    </row>
    <row r="201">
      <c r="D201" s="1">
        <f>if(and(E201&gt;=Input!$C$11,E201&lt;=Input!$C$13,not(F201="")),1,0)</f>
        <v>0</v>
      </c>
      <c r="E201" s="1" t="str">
        <f>Input!E201</f>
        <v/>
      </c>
      <c r="F201" s="1" t="str">
        <f>Input!F201</f>
        <v/>
      </c>
      <c r="G201" s="1">
        <f>if(or(G$3="Multiple Choice",G$3="Reading"), if(left(Input!G201,1)=Input!G$4,1,0),if(G$3="Vocab", if(Input!G201=Input!G$4,1,0),Input!G201))</f>
        <v>0</v>
      </c>
      <c r="H201" s="1">
        <f>if(or(H$3="Multiple Choice",H$3="Reading"), if(left(Input!H201,1)=Input!H$4,1,0),if(H$3="Vocab", if(Input!H201=Input!H$4,1,0),Input!H201))</f>
        <v>0</v>
      </c>
      <c r="I201" s="1" t="str">
        <f>if(or(I$3="Multiple Choice",I$3="Reading"), if(left(Input!I201,1)=Input!I$4,1,0),if(I$3="Vocab", if(Input!I201=Input!I$4,1,0),Input!I201))</f>
        <v/>
      </c>
      <c r="J201" s="1">
        <f>if(or(J$3="Multiple Choice",J$3="Reading"), if(left(Input!J201,1)=Input!J$4,1,0),if(J$3="Vocab", if(Input!J201=Input!J$4,1,0),Input!J201))</f>
        <v>0</v>
      </c>
      <c r="K201" s="1" t="str">
        <f>if(or(K$3="Multiple Choice",K$3="Reading"), if(left(Input!K201,1)=Input!K$4,1,0),if(K$3="Vocab", if(Input!K201=Input!K$4,1,0),Input!K201))</f>
        <v/>
      </c>
      <c r="L201" s="1" t="str">
        <f>if(or(L$3="Multiple Choice",L$3="Reading"), if(left(Input!L201,1)=Input!L$4,1,0),if(L$3="Vocab", if(Input!L201=Input!L$4,1,0),Input!L201))</f>
        <v/>
      </c>
      <c r="M201" s="1" t="str">
        <f>if(or(M$3="Multiple Choice",M$3="Reading"), if(left(Input!M201,1)=Input!M$4,1,0),if(M$3="Vocab", if(Input!M201=Input!M$4,1,0),Input!M201))</f>
        <v/>
      </c>
      <c r="N201" s="1" t="str">
        <f>if(or(N$3="Multiple Choice",N$3="Reading"), if(left(Input!N201,1)=Input!N$4,1,0),if(N$3="Vocab", if(Input!N201=Input!N$4,1,0),Input!N201))</f>
        <v/>
      </c>
      <c r="O201" s="1" t="str">
        <f>if(or(O$3="Multiple Choice",O$3="Reading"), if(left(Input!O201,1)=Input!O$4,1,0),if(O$3="Vocab", if(Input!O201=Input!O$4,1,0),Input!O201))</f>
        <v/>
      </c>
      <c r="P201" s="1" t="str">
        <f>if(or(P$3="Multiple Choice",P$3="Reading"), if(left(Input!P201,1)=Input!P$4,1,0),if(P$3="Vocab", if(Input!P201=Input!P$4,1,0),Input!P201))</f>
        <v/>
      </c>
      <c r="Q201" s="1" t="str">
        <f>if(or(Q$3="Multiple Choice",Q$3="Reading"), if(left(Input!Q201,1)=Input!Q$4,1,0),if(Q$3="Vocab", if(Input!Q201=Input!Q$4,1,0),Input!Q201))</f>
        <v/>
      </c>
      <c r="R201" s="1" t="str">
        <f>if(or(R$3="Multiple Choice",R$3="Reading"), if(left(Input!R201,1)=Input!R$4,1,0),if(R$3="Vocab", if(Input!R201=Input!R$4,1,0),Input!R201))</f>
        <v/>
      </c>
      <c r="S201" s="1" t="str">
        <f>if(or(S$3="Multiple Choice",S$3="Reading"), if(left(Input!S201,1)=Input!S$4,1,0),if(S$3="Vocab", if(Input!S201=Input!S$4,1,0),Input!S201))</f>
        <v/>
      </c>
      <c r="T201" s="1" t="str">
        <f>if(or(T$3="Multiple Choice",T$3="Reading"), if(left(Input!T201,1)=Input!T$4,1,0),if(T$3="Vocab", if(Input!T201=Input!T$4,1,0),Input!T201))</f>
        <v/>
      </c>
      <c r="U201" s="1" t="str">
        <f>if(or(U$3="Multiple Choice",U$3="Reading"), if(left(Input!U201,1)=Input!U$4,1,0),if(U$3="Vocab", if(Input!U201=Input!U$4,1,0),Input!U201))</f>
        <v/>
      </c>
      <c r="V201" s="1" t="str">
        <f>if(or(V$3="Multiple Choice",V$3="Reading"), if(left(Input!V201,1)=Input!V$4,1,0),if(V$3="Vocab", if(Input!V201=Input!V$4,1,0),Input!V201))</f>
        <v/>
      </c>
      <c r="W201" s="1" t="str">
        <f>if(or(W$3="Multiple Choice",W$3="Reading"), if(left(Input!W201,1)=Input!W$4,1,0),if(W$3="Vocab", if(Input!W201=Input!W$4,1,0),Input!W201))</f>
        <v/>
      </c>
      <c r="X201" s="1" t="str">
        <f>if(or(X$3="Multiple Choice",X$3="Reading"), if(left(Input!X201,1)=Input!X$4,1,0),if(X$3="Vocab", if(Input!X201=Input!X$4,1,0),Input!X201))</f>
        <v/>
      </c>
      <c r="Y201" s="1" t="str">
        <f>if(or(Y$3="Multiple Choice",Y$3="Reading"), if(left(Input!Y201,1)=Input!Y$4,1,0),if(Y$3="Vocab", if(Input!Y201=Input!Y$4,1,0),Input!Y201))</f>
        <v/>
      </c>
      <c r="Z201" s="1" t="str">
        <f>if(or(Z$3="Multiple Choice",Z$3="Reading"), if(left(Input!Z201,1)=Input!Z$4,1,0),if(Z$3="Vocab", if(Input!Z201=Input!Z$4,1,0),Input!Z201))</f>
        <v/>
      </c>
    </row>
    <row r="202">
      <c r="D202" s="1">
        <f>if(and(E202&gt;=Input!$C$11,E202&lt;=Input!$C$13,not(F202="")),1,0)</f>
        <v>0</v>
      </c>
      <c r="E202" s="1" t="str">
        <f>Input!E202</f>
        <v/>
      </c>
      <c r="F202" s="1" t="str">
        <f>Input!F202</f>
        <v/>
      </c>
      <c r="G202" s="1">
        <f>if(or(G$3="Multiple Choice",G$3="Reading"), if(left(Input!G202,1)=Input!G$4,1,0),if(G$3="Vocab", if(Input!G202=Input!G$4,1,0),Input!G202))</f>
        <v>0</v>
      </c>
      <c r="H202" s="1">
        <f>if(or(H$3="Multiple Choice",H$3="Reading"), if(left(Input!H202,1)=Input!H$4,1,0),if(H$3="Vocab", if(Input!H202=Input!H$4,1,0),Input!H202))</f>
        <v>0</v>
      </c>
      <c r="I202" s="1" t="str">
        <f>if(or(I$3="Multiple Choice",I$3="Reading"), if(left(Input!I202,1)=Input!I$4,1,0),if(I$3="Vocab", if(Input!I202=Input!I$4,1,0),Input!I202))</f>
        <v/>
      </c>
      <c r="J202" s="1">
        <f>if(or(J$3="Multiple Choice",J$3="Reading"), if(left(Input!J202,1)=Input!J$4,1,0),if(J$3="Vocab", if(Input!J202=Input!J$4,1,0),Input!J202))</f>
        <v>0</v>
      </c>
      <c r="K202" s="1" t="str">
        <f>if(or(K$3="Multiple Choice",K$3="Reading"), if(left(Input!K202,1)=Input!K$4,1,0),if(K$3="Vocab", if(Input!K202=Input!K$4,1,0),Input!K202))</f>
        <v/>
      </c>
      <c r="L202" s="1" t="str">
        <f>if(or(L$3="Multiple Choice",L$3="Reading"), if(left(Input!L202,1)=Input!L$4,1,0),if(L$3="Vocab", if(Input!L202=Input!L$4,1,0),Input!L202))</f>
        <v/>
      </c>
      <c r="M202" s="1" t="str">
        <f>if(or(M$3="Multiple Choice",M$3="Reading"), if(left(Input!M202,1)=Input!M$4,1,0),if(M$3="Vocab", if(Input!M202=Input!M$4,1,0),Input!M202))</f>
        <v/>
      </c>
      <c r="N202" s="1" t="str">
        <f>if(or(N$3="Multiple Choice",N$3="Reading"), if(left(Input!N202,1)=Input!N$4,1,0),if(N$3="Vocab", if(Input!N202=Input!N$4,1,0),Input!N202))</f>
        <v/>
      </c>
      <c r="O202" s="1" t="str">
        <f>if(or(O$3="Multiple Choice",O$3="Reading"), if(left(Input!O202,1)=Input!O$4,1,0),if(O$3="Vocab", if(Input!O202=Input!O$4,1,0),Input!O202))</f>
        <v/>
      </c>
      <c r="P202" s="1" t="str">
        <f>if(or(P$3="Multiple Choice",P$3="Reading"), if(left(Input!P202,1)=Input!P$4,1,0),if(P$3="Vocab", if(Input!P202=Input!P$4,1,0),Input!P202))</f>
        <v/>
      </c>
      <c r="Q202" s="1" t="str">
        <f>if(or(Q$3="Multiple Choice",Q$3="Reading"), if(left(Input!Q202,1)=Input!Q$4,1,0),if(Q$3="Vocab", if(Input!Q202=Input!Q$4,1,0),Input!Q202))</f>
        <v/>
      </c>
      <c r="R202" s="1" t="str">
        <f>if(or(R$3="Multiple Choice",R$3="Reading"), if(left(Input!R202,1)=Input!R$4,1,0),if(R$3="Vocab", if(Input!R202=Input!R$4,1,0),Input!R202))</f>
        <v/>
      </c>
      <c r="S202" s="1" t="str">
        <f>if(or(S$3="Multiple Choice",S$3="Reading"), if(left(Input!S202,1)=Input!S$4,1,0),if(S$3="Vocab", if(Input!S202=Input!S$4,1,0),Input!S202))</f>
        <v/>
      </c>
      <c r="T202" s="1" t="str">
        <f>if(or(T$3="Multiple Choice",T$3="Reading"), if(left(Input!T202,1)=Input!T$4,1,0),if(T$3="Vocab", if(Input!T202=Input!T$4,1,0),Input!T202))</f>
        <v/>
      </c>
      <c r="U202" s="1" t="str">
        <f>if(or(U$3="Multiple Choice",U$3="Reading"), if(left(Input!U202,1)=Input!U$4,1,0),if(U$3="Vocab", if(Input!U202=Input!U$4,1,0),Input!U202))</f>
        <v/>
      </c>
      <c r="V202" s="1" t="str">
        <f>if(or(V$3="Multiple Choice",V$3="Reading"), if(left(Input!V202,1)=Input!V$4,1,0),if(V$3="Vocab", if(Input!V202=Input!V$4,1,0),Input!V202))</f>
        <v/>
      </c>
      <c r="W202" s="1" t="str">
        <f>if(or(W$3="Multiple Choice",W$3="Reading"), if(left(Input!W202,1)=Input!W$4,1,0),if(W$3="Vocab", if(Input!W202=Input!W$4,1,0),Input!W202))</f>
        <v/>
      </c>
      <c r="X202" s="1" t="str">
        <f>if(or(X$3="Multiple Choice",X$3="Reading"), if(left(Input!X202,1)=Input!X$4,1,0),if(X$3="Vocab", if(Input!X202=Input!X$4,1,0),Input!X202))</f>
        <v/>
      </c>
      <c r="Y202" s="1" t="str">
        <f>if(or(Y$3="Multiple Choice",Y$3="Reading"), if(left(Input!Y202,1)=Input!Y$4,1,0),if(Y$3="Vocab", if(Input!Y202=Input!Y$4,1,0),Input!Y202))</f>
        <v/>
      </c>
      <c r="Z202" s="1" t="str">
        <f>if(or(Z$3="Multiple Choice",Z$3="Reading"), if(left(Input!Z202,1)=Input!Z$4,1,0),if(Z$3="Vocab", if(Input!Z202=Input!Z$4,1,0),Input!Z202))</f>
        <v/>
      </c>
    </row>
    <row r="203">
      <c r="D203" s="1">
        <f>if(and(E203&gt;=Input!$C$11,E203&lt;=Input!$C$13,not(F203="")),1,0)</f>
        <v>0</v>
      </c>
      <c r="E203" s="1" t="str">
        <f>Input!E203</f>
        <v/>
      </c>
      <c r="F203" s="1" t="str">
        <f>Input!F203</f>
        <v/>
      </c>
      <c r="G203" s="1">
        <f>if(or(G$3="Multiple Choice",G$3="Reading"), if(left(Input!G203,1)=Input!G$4,1,0),if(G$3="Vocab", if(Input!G203=Input!G$4,1,0),Input!G203))</f>
        <v>0</v>
      </c>
      <c r="H203" s="1">
        <f>if(or(H$3="Multiple Choice",H$3="Reading"), if(left(Input!H203,1)=Input!H$4,1,0),if(H$3="Vocab", if(Input!H203=Input!H$4,1,0),Input!H203))</f>
        <v>0</v>
      </c>
      <c r="I203" s="1" t="str">
        <f>if(or(I$3="Multiple Choice",I$3="Reading"), if(left(Input!I203,1)=Input!I$4,1,0),if(I$3="Vocab", if(Input!I203=Input!I$4,1,0),Input!I203))</f>
        <v/>
      </c>
      <c r="J203" s="1">
        <f>if(or(J$3="Multiple Choice",J$3="Reading"), if(left(Input!J203,1)=Input!J$4,1,0),if(J$3="Vocab", if(Input!J203=Input!J$4,1,0),Input!J203))</f>
        <v>0</v>
      </c>
      <c r="K203" s="1" t="str">
        <f>if(or(K$3="Multiple Choice",K$3="Reading"), if(left(Input!K203,1)=Input!K$4,1,0),if(K$3="Vocab", if(Input!K203=Input!K$4,1,0),Input!K203))</f>
        <v/>
      </c>
      <c r="L203" s="1" t="str">
        <f>if(or(L$3="Multiple Choice",L$3="Reading"), if(left(Input!L203,1)=Input!L$4,1,0),if(L$3="Vocab", if(Input!L203=Input!L$4,1,0),Input!L203))</f>
        <v/>
      </c>
      <c r="M203" s="1" t="str">
        <f>if(or(M$3="Multiple Choice",M$3="Reading"), if(left(Input!M203,1)=Input!M$4,1,0),if(M$3="Vocab", if(Input!M203=Input!M$4,1,0),Input!M203))</f>
        <v/>
      </c>
      <c r="N203" s="1" t="str">
        <f>if(or(N$3="Multiple Choice",N$3="Reading"), if(left(Input!N203,1)=Input!N$4,1,0),if(N$3="Vocab", if(Input!N203=Input!N$4,1,0),Input!N203))</f>
        <v/>
      </c>
      <c r="O203" s="1" t="str">
        <f>if(or(O$3="Multiple Choice",O$3="Reading"), if(left(Input!O203,1)=Input!O$4,1,0),if(O$3="Vocab", if(Input!O203=Input!O$4,1,0),Input!O203))</f>
        <v/>
      </c>
      <c r="P203" s="1" t="str">
        <f>if(or(P$3="Multiple Choice",P$3="Reading"), if(left(Input!P203,1)=Input!P$4,1,0),if(P$3="Vocab", if(Input!P203=Input!P$4,1,0),Input!P203))</f>
        <v/>
      </c>
      <c r="Q203" s="1" t="str">
        <f>if(or(Q$3="Multiple Choice",Q$3="Reading"), if(left(Input!Q203,1)=Input!Q$4,1,0),if(Q$3="Vocab", if(Input!Q203=Input!Q$4,1,0),Input!Q203))</f>
        <v/>
      </c>
      <c r="R203" s="1" t="str">
        <f>if(or(R$3="Multiple Choice",R$3="Reading"), if(left(Input!R203,1)=Input!R$4,1,0),if(R$3="Vocab", if(Input!R203=Input!R$4,1,0),Input!R203))</f>
        <v/>
      </c>
      <c r="S203" s="1" t="str">
        <f>if(or(S$3="Multiple Choice",S$3="Reading"), if(left(Input!S203,1)=Input!S$4,1,0),if(S$3="Vocab", if(Input!S203=Input!S$4,1,0),Input!S203))</f>
        <v/>
      </c>
      <c r="T203" s="1" t="str">
        <f>if(or(T$3="Multiple Choice",T$3="Reading"), if(left(Input!T203,1)=Input!T$4,1,0),if(T$3="Vocab", if(Input!T203=Input!T$4,1,0),Input!T203))</f>
        <v/>
      </c>
      <c r="U203" s="1" t="str">
        <f>if(or(U$3="Multiple Choice",U$3="Reading"), if(left(Input!U203,1)=Input!U$4,1,0),if(U$3="Vocab", if(Input!U203=Input!U$4,1,0),Input!U203))</f>
        <v/>
      </c>
      <c r="V203" s="1" t="str">
        <f>if(or(V$3="Multiple Choice",V$3="Reading"), if(left(Input!V203,1)=Input!V$4,1,0),if(V$3="Vocab", if(Input!V203=Input!V$4,1,0),Input!V203))</f>
        <v/>
      </c>
      <c r="W203" s="1" t="str">
        <f>if(or(W$3="Multiple Choice",W$3="Reading"), if(left(Input!W203,1)=Input!W$4,1,0),if(W$3="Vocab", if(Input!W203=Input!W$4,1,0),Input!W203))</f>
        <v/>
      </c>
      <c r="X203" s="1" t="str">
        <f>if(or(X$3="Multiple Choice",X$3="Reading"), if(left(Input!X203,1)=Input!X$4,1,0),if(X$3="Vocab", if(Input!X203=Input!X$4,1,0),Input!X203))</f>
        <v/>
      </c>
      <c r="Y203" s="1" t="str">
        <f>if(or(Y$3="Multiple Choice",Y$3="Reading"), if(left(Input!Y203,1)=Input!Y$4,1,0),if(Y$3="Vocab", if(Input!Y203=Input!Y$4,1,0),Input!Y203))</f>
        <v/>
      </c>
      <c r="Z203" s="1" t="str">
        <f>if(or(Z$3="Multiple Choice",Z$3="Reading"), if(left(Input!Z203,1)=Input!Z$4,1,0),if(Z$3="Vocab", if(Input!Z203=Input!Z$4,1,0),Input!Z203))</f>
        <v/>
      </c>
    </row>
    <row r="204">
      <c r="D204" s="1">
        <f>if(and(E204&gt;=Input!$C$11,E204&lt;=Input!$C$13,not(F204="")),1,0)</f>
        <v>0</v>
      </c>
      <c r="E204" s="1" t="str">
        <f>Input!E204</f>
        <v/>
      </c>
      <c r="F204" s="1" t="str">
        <f>Input!F204</f>
        <v/>
      </c>
      <c r="G204" s="1">
        <f>if(or(G$3="Multiple Choice",G$3="Reading"), if(left(Input!G204,1)=Input!G$4,1,0),if(G$3="Vocab", if(Input!G204=Input!G$4,1,0),Input!G204))</f>
        <v>0</v>
      </c>
      <c r="H204" s="1">
        <f>if(or(H$3="Multiple Choice",H$3="Reading"), if(left(Input!H204,1)=Input!H$4,1,0),if(H$3="Vocab", if(Input!H204=Input!H$4,1,0),Input!H204))</f>
        <v>0</v>
      </c>
      <c r="I204" s="1" t="str">
        <f>if(or(I$3="Multiple Choice",I$3="Reading"), if(left(Input!I204,1)=Input!I$4,1,0),if(I$3="Vocab", if(Input!I204=Input!I$4,1,0),Input!I204))</f>
        <v/>
      </c>
      <c r="J204" s="1">
        <f>if(or(J$3="Multiple Choice",J$3="Reading"), if(left(Input!J204,1)=Input!J$4,1,0),if(J$3="Vocab", if(Input!J204=Input!J$4,1,0),Input!J204))</f>
        <v>0</v>
      </c>
      <c r="K204" s="1" t="str">
        <f>if(or(K$3="Multiple Choice",K$3="Reading"), if(left(Input!K204,1)=Input!K$4,1,0),if(K$3="Vocab", if(Input!K204=Input!K$4,1,0),Input!K204))</f>
        <v/>
      </c>
      <c r="L204" s="1" t="str">
        <f>if(or(L$3="Multiple Choice",L$3="Reading"), if(left(Input!L204,1)=Input!L$4,1,0),if(L$3="Vocab", if(Input!L204=Input!L$4,1,0),Input!L204))</f>
        <v/>
      </c>
      <c r="M204" s="1" t="str">
        <f>if(or(M$3="Multiple Choice",M$3="Reading"), if(left(Input!M204,1)=Input!M$4,1,0),if(M$3="Vocab", if(Input!M204=Input!M$4,1,0),Input!M204))</f>
        <v/>
      </c>
      <c r="N204" s="1" t="str">
        <f>if(or(N$3="Multiple Choice",N$3="Reading"), if(left(Input!N204,1)=Input!N$4,1,0),if(N$3="Vocab", if(Input!N204=Input!N$4,1,0),Input!N204))</f>
        <v/>
      </c>
      <c r="O204" s="1" t="str">
        <f>if(or(O$3="Multiple Choice",O$3="Reading"), if(left(Input!O204,1)=Input!O$4,1,0),if(O$3="Vocab", if(Input!O204=Input!O$4,1,0),Input!O204))</f>
        <v/>
      </c>
      <c r="P204" s="1" t="str">
        <f>if(or(P$3="Multiple Choice",P$3="Reading"), if(left(Input!P204,1)=Input!P$4,1,0),if(P$3="Vocab", if(Input!P204=Input!P$4,1,0),Input!P204))</f>
        <v/>
      </c>
      <c r="Q204" s="1" t="str">
        <f>if(or(Q$3="Multiple Choice",Q$3="Reading"), if(left(Input!Q204,1)=Input!Q$4,1,0),if(Q$3="Vocab", if(Input!Q204=Input!Q$4,1,0),Input!Q204))</f>
        <v/>
      </c>
      <c r="R204" s="1" t="str">
        <f>if(or(R$3="Multiple Choice",R$3="Reading"), if(left(Input!R204,1)=Input!R$4,1,0),if(R$3="Vocab", if(Input!R204=Input!R$4,1,0),Input!R204))</f>
        <v/>
      </c>
      <c r="S204" s="1" t="str">
        <f>if(or(S$3="Multiple Choice",S$3="Reading"), if(left(Input!S204,1)=Input!S$4,1,0),if(S$3="Vocab", if(Input!S204=Input!S$4,1,0),Input!S204))</f>
        <v/>
      </c>
      <c r="T204" s="1" t="str">
        <f>if(or(T$3="Multiple Choice",T$3="Reading"), if(left(Input!T204,1)=Input!T$4,1,0),if(T$3="Vocab", if(Input!T204=Input!T$4,1,0),Input!T204))</f>
        <v/>
      </c>
      <c r="U204" s="1" t="str">
        <f>if(or(U$3="Multiple Choice",U$3="Reading"), if(left(Input!U204,1)=Input!U$4,1,0),if(U$3="Vocab", if(Input!U204=Input!U$4,1,0),Input!U204))</f>
        <v/>
      </c>
      <c r="V204" s="1" t="str">
        <f>if(or(V$3="Multiple Choice",V$3="Reading"), if(left(Input!V204,1)=Input!V$4,1,0),if(V$3="Vocab", if(Input!V204=Input!V$4,1,0),Input!V204))</f>
        <v/>
      </c>
      <c r="W204" s="1" t="str">
        <f>if(or(W$3="Multiple Choice",W$3="Reading"), if(left(Input!W204,1)=Input!W$4,1,0),if(W$3="Vocab", if(Input!W204=Input!W$4,1,0),Input!W204))</f>
        <v/>
      </c>
      <c r="X204" s="1" t="str">
        <f>if(or(X$3="Multiple Choice",X$3="Reading"), if(left(Input!X204,1)=Input!X$4,1,0),if(X$3="Vocab", if(Input!X204=Input!X$4,1,0),Input!X204))</f>
        <v/>
      </c>
      <c r="Y204" s="1" t="str">
        <f>if(or(Y$3="Multiple Choice",Y$3="Reading"), if(left(Input!Y204,1)=Input!Y$4,1,0),if(Y$3="Vocab", if(Input!Y204=Input!Y$4,1,0),Input!Y204))</f>
        <v/>
      </c>
      <c r="Z204" s="1" t="str">
        <f>if(or(Z$3="Multiple Choice",Z$3="Reading"), if(left(Input!Z204,1)=Input!Z$4,1,0),if(Z$3="Vocab", if(Input!Z204=Input!Z$4,1,0),Input!Z204))</f>
        <v/>
      </c>
    </row>
    <row r="205">
      <c r="D205" s="1">
        <f>if(and(E205&gt;=Input!$C$11,E205&lt;=Input!$C$13,not(F205="")),1,0)</f>
        <v>0</v>
      </c>
      <c r="E205" s="1" t="str">
        <f>Input!E205</f>
        <v/>
      </c>
      <c r="F205" s="1" t="str">
        <f>Input!F205</f>
        <v/>
      </c>
      <c r="G205" s="1">
        <f>if(or(G$3="Multiple Choice",G$3="Reading"), if(left(Input!G205,1)=Input!G$4,1,0),if(G$3="Vocab", if(Input!G205=Input!G$4,1,0),Input!G205))</f>
        <v>0</v>
      </c>
      <c r="H205" s="1">
        <f>if(or(H$3="Multiple Choice",H$3="Reading"), if(left(Input!H205,1)=Input!H$4,1,0),if(H$3="Vocab", if(Input!H205=Input!H$4,1,0),Input!H205))</f>
        <v>0</v>
      </c>
      <c r="I205" s="1" t="str">
        <f>if(or(I$3="Multiple Choice",I$3="Reading"), if(left(Input!I205,1)=Input!I$4,1,0),if(I$3="Vocab", if(Input!I205=Input!I$4,1,0),Input!I205))</f>
        <v/>
      </c>
      <c r="J205" s="1">
        <f>if(or(J$3="Multiple Choice",J$3="Reading"), if(left(Input!J205,1)=Input!J$4,1,0),if(J$3="Vocab", if(Input!J205=Input!J$4,1,0),Input!J205))</f>
        <v>0</v>
      </c>
      <c r="K205" s="1" t="str">
        <f>if(or(K$3="Multiple Choice",K$3="Reading"), if(left(Input!K205,1)=Input!K$4,1,0),if(K$3="Vocab", if(Input!K205=Input!K$4,1,0),Input!K205))</f>
        <v/>
      </c>
      <c r="L205" s="1" t="str">
        <f>if(or(L$3="Multiple Choice",L$3="Reading"), if(left(Input!L205,1)=Input!L$4,1,0),if(L$3="Vocab", if(Input!L205=Input!L$4,1,0),Input!L205))</f>
        <v/>
      </c>
      <c r="M205" s="1" t="str">
        <f>if(or(M$3="Multiple Choice",M$3="Reading"), if(left(Input!M205,1)=Input!M$4,1,0),if(M$3="Vocab", if(Input!M205=Input!M$4,1,0),Input!M205))</f>
        <v/>
      </c>
      <c r="N205" s="1" t="str">
        <f>if(or(N$3="Multiple Choice",N$3="Reading"), if(left(Input!N205,1)=Input!N$4,1,0),if(N$3="Vocab", if(Input!N205=Input!N$4,1,0),Input!N205))</f>
        <v/>
      </c>
      <c r="O205" s="1" t="str">
        <f>if(or(O$3="Multiple Choice",O$3="Reading"), if(left(Input!O205,1)=Input!O$4,1,0),if(O$3="Vocab", if(Input!O205=Input!O$4,1,0),Input!O205))</f>
        <v/>
      </c>
      <c r="P205" s="1" t="str">
        <f>if(or(P$3="Multiple Choice",P$3="Reading"), if(left(Input!P205,1)=Input!P$4,1,0),if(P$3="Vocab", if(Input!P205=Input!P$4,1,0),Input!P205))</f>
        <v/>
      </c>
      <c r="Q205" s="1" t="str">
        <f>if(or(Q$3="Multiple Choice",Q$3="Reading"), if(left(Input!Q205,1)=Input!Q$4,1,0),if(Q$3="Vocab", if(Input!Q205=Input!Q$4,1,0),Input!Q205))</f>
        <v/>
      </c>
      <c r="R205" s="1" t="str">
        <f>if(or(R$3="Multiple Choice",R$3="Reading"), if(left(Input!R205,1)=Input!R$4,1,0),if(R$3="Vocab", if(Input!R205=Input!R$4,1,0),Input!R205))</f>
        <v/>
      </c>
      <c r="S205" s="1" t="str">
        <f>if(or(S$3="Multiple Choice",S$3="Reading"), if(left(Input!S205,1)=Input!S$4,1,0),if(S$3="Vocab", if(Input!S205=Input!S$4,1,0),Input!S205))</f>
        <v/>
      </c>
      <c r="T205" s="1" t="str">
        <f>if(or(T$3="Multiple Choice",T$3="Reading"), if(left(Input!T205,1)=Input!T$4,1,0),if(T$3="Vocab", if(Input!T205=Input!T$4,1,0),Input!T205))</f>
        <v/>
      </c>
      <c r="U205" s="1" t="str">
        <f>if(or(U$3="Multiple Choice",U$3="Reading"), if(left(Input!U205,1)=Input!U$4,1,0),if(U$3="Vocab", if(Input!U205=Input!U$4,1,0),Input!U205))</f>
        <v/>
      </c>
      <c r="V205" s="1" t="str">
        <f>if(or(V$3="Multiple Choice",V$3="Reading"), if(left(Input!V205,1)=Input!V$4,1,0),if(V$3="Vocab", if(Input!V205=Input!V$4,1,0),Input!V205))</f>
        <v/>
      </c>
      <c r="W205" s="1" t="str">
        <f>if(or(W$3="Multiple Choice",W$3="Reading"), if(left(Input!W205,1)=Input!W$4,1,0),if(W$3="Vocab", if(Input!W205=Input!W$4,1,0),Input!W205))</f>
        <v/>
      </c>
      <c r="X205" s="1" t="str">
        <f>if(or(X$3="Multiple Choice",X$3="Reading"), if(left(Input!X205,1)=Input!X$4,1,0),if(X$3="Vocab", if(Input!X205=Input!X$4,1,0),Input!X205))</f>
        <v/>
      </c>
      <c r="Y205" s="1" t="str">
        <f>if(or(Y$3="Multiple Choice",Y$3="Reading"), if(left(Input!Y205,1)=Input!Y$4,1,0),if(Y$3="Vocab", if(Input!Y205=Input!Y$4,1,0),Input!Y205))</f>
        <v/>
      </c>
      <c r="Z205" s="1" t="str">
        <f>if(or(Z$3="Multiple Choice",Z$3="Reading"), if(left(Input!Z205,1)=Input!Z$4,1,0),if(Z$3="Vocab", if(Input!Z205=Input!Z$4,1,0),Input!Z205))</f>
        <v/>
      </c>
    </row>
    <row r="206">
      <c r="D206" s="1">
        <f>if(and(E206&gt;=Input!$C$11,E206&lt;=Input!$C$13,not(F206="")),1,0)</f>
        <v>0</v>
      </c>
      <c r="E206" s="1" t="str">
        <f>Input!E206</f>
        <v/>
      </c>
      <c r="F206" s="1" t="str">
        <f>Input!F206</f>
        <v/>
      </c>
      <c r="G206" s="1">
        <f>if(or(G$3="Multiple Choice",G$3="Reading"), if(left(Input!G206,1)=Input!G$4,1,0),if(G$3="Vocab", if(Input!G206=Input!G$4,1,0),Input!G206))</f>
        <v>0</v>
      </c>
      <c r="H206" s="1">
        <f>if(or(H$3="Multiple Choice",H$3="Reading"), if(left(Input!H206,1)=Input!H$4,1,0),if(H$3="Vocab", if(Input!H206=Input!H$4,1,0),Input!H206))</f>
        <v>0</v>
      </c>
      <c r="I206" s="1" t="str">
        <f>if(or(I$3="Multiple Choice",I$3="Reading"), if(left(Input!I206,1)=Input!I$4,1,0),if(I$3="Vocab", if(Input!I206=Input!I$4,1,0),Input!I206))</f>
        <v/>
      </c>
      <c r="J206" s="1">
        <f>if(or(J$3="Multiple Choice",J$3="Reading"), if(left(Input!J206,1)=Input!J$4,1,0),if(J$3="Vocab", if(Input!J206=Input!J$4,1,0),Input!J206))</f>
        <v>0</v>
      </c>
      <c r="K206" s="1" t="str">
        <f>if(or(K$3="Multiple Choice",K$3="Reading"), if(left(Input!K206,1)=Input!K$4,1,0),if(K$3="Vocab", if(Input!K206=Input!K$4,1,0),Input!K206))</f>
        <v/>
      </c>
      <c r="L206" s="1" t="str">
        <f>if(or(L$3="Multiple Choice",L$3="Reading"), if(left(Input!L206,1)=Input!L$4,1,0),if(L$3="Vocab", if(Input!L206=Input!L$4,1,0),Input!L206))</f>
        <v/>
      </c>
      <c r="M206" s="1" t="str">
        <f>if(or(M$3="Multiple Choice",M$3="Reading"), if(left(Input!M206,1)=Input!M$4,1,0),if(M$3="Vocab", if(Input!M206=Input!M$4,1,0),Input!M206))</f>
        <v/>
      </c>
      <c r="N206" s="1" t="str">
        <f>if(or(N$3="Multiple Choice",N$3="Reading"), if(left(Input!N206,1)=Input!N$4,1,0),if(N$3="Vocab", if(Input!N206=Input!N$4,1,0),Input!N206))</f>
        <v/>
      </c>
      <c r="O206" s="1" t="str">
        <f>if(or(O$3="Multiple Choice",O$3="Reading"), if(left(Input!O206,1)=Input!O$4,1,0),if(O$3="Vocab", if(Input!O206=Input!O$4,1,0),Input!O206))</f>
        <v/>
      </c>
      <c r="P206" s="1" t="str">
        <f>if(or(P$3="Multiple Choice",P$3="Reading"), if(left(Input!P206,1)=Input!P$4,1,0),if(P$3="Vocab", if(Input!P206=Input!P$4,1,0),Input!P206))</f>
        <v/>
      </c>
      <c r="Q206" s="1" t="str">
        <f>if(or(Q$3="Multiple Choice",Q$3="Reading"), if(left(Input!Q206,1)=Input!Q$4,1,0),if(Q$3="Vocab", if(Input!Q206=Input!Q$4,1,0),Input!Q206))</f>
        <v/>
      </c>
      <c r="R206" s="1" t="str">
        <f>if(or(R$3="Multiple Choice",R$3="Reading"), if(left(Input!R206,1)=Input!R$4,1,0),if(R$3="Vocab", if(Input!R206=Input!R$4,1,0),Input!R206))</f>
        <v/>
      </c>
      <c r="S206" s="1" t="str">
        <f>if(or(S$3="Multiple Choice",S$3="Reading"), if(left(Input!S206,1)=Input!S$4,1,0),if(S$3="Vocab", if(Input!S206=Input!S$4,1,0),Input!S206))</f>
        <v/>
      </c>
      <c r="T206" s="1" t="str">
        <f>if(or(T$3="Multiple Choice",T$3="Reading"), if(left(Input!T206,1)=Input!T$4,1,0),if(T$3="Vocab", if(Input!T206=Input!T$4,1,0),Input!T206))</f>
        <v/>
      </c>
      <c r="U206" s="1" t="str">
        <f>if(or(U$3="Multiple Choice",U$3="Reading"), if(left(Input!U206,1)=Input!U$4,1,0),if(U$3="Vocab", if(Input!U206=Input!U$4,1,0),Input!U206))</f>
        <v/>
      </c>
      <c r="V206" s="1" t="str">
        <f>if(or(V$3="Multiple Choice",V$3="Reading"), if(left(Input!V206,1)=Input!V$4,1,0),if(V$3="Vocab", if(Input!V206=Input!V$4,1,0),Input!V206))</f>
        <v/>
      </c>
      <c r="W206" s="1" t="str">
        <f>if(or(W$3="Multiple Choice",W$3="Reading"), if(left(Input!W206,1)=Input!W$4,1,0),if(W$3="Vocab", if(Input!W206=Input!W$4,1,0),Input!W206))</f>
        <v/>
      </c>
      <c r="X206" s="1" t="str">
        <f>if(or(X$3="Multiple Choice",X$3="Reading"), if(left(Input!X206,1)=Input!X$4,1,0),if(X$3="Vocab", if(Input!X206=Input!X$4,1,0),Input!X206))</f>
        <v/>
      </c>
      <c r="Y206" s="1" t="str">
        <f>if(or(Y$3="Multiple Choice",Y$3="Reading"), if(left(Input!Y206,1)=Input!Y$4,1,0),if(Y$3="Vocab", if(Input!Y206=Input!Y$4,1,0),Input!Y206))</f>
        <v/>
      </c>
      <c r="Z206" s="1" t="str">
        <f>if(or(Z$3="Multiple Choice",Z$3="Reading"), if(left(Input!Z206,1)=Input!Z$4,1,0),if(Z$3="Vocab", if(Input!Z206=Input!Z$4,1,0),Input!Z206))</f>
        <v/>
      </c>
    </row>
    <row r="207">
      <c r="D207" s="1">
        <f>if(and(E207&gt;=Input!$C$11,E207&lt;=Input!$C$13,not(F207="")),1,0)</f>
        <v>0</v>
      </c>
      <c r="E207" s="1" t="str">
        <f>Input!E207</f>
        <v/>
      </c>
      <c r="F207" s="1" t="str">
        <f>Input!F207</f>
        <v/>
      </c>
      <c r="G207" s="1">
        <f>if(or(G$3="Multiple Choice",G$3="Reading"), if(left(Input!G207,1)=Input!G$4,1,0),if(G$3="Vocab", if(Input!G207=Input!G$4,1,0),Input!G207))</f>
        <v>0</v>
      </c>
      <c r="H207" s="1">
        <f>if(or(H$3="Multiple Choice",H$3="Reading"), if(left(Input!H207,1)=Input!H$4,1,0),if(H$3="Vocab", if(Input!H207=Input!H$4,1,0),Input!H207))</f>
        <v>0</v>
      </c>
      <c r="I207" s="1" t="str">
        <f>if(or(I$3="Multiple Choice",I$3="Reading"), if(left(Input!I207,1)=Input!I$4,1,0),if(I$3="Vocab", if(Input!I207=Input!I$4,1,0),Input!I207))</f>
        <v/>
      </c>
      <c r="J207" s="1">
        <f>if(or(J$3="Multiple Choice",J$3="Reading"), if(left(Input!J207,1)=Input!J$4,1,0),if(J$3="Vocab", if(Input!J207=Input!J$4,1,0),Input!J207))</f>
        <v>0</v>
      </c>
      <c r="K207" s="1" t="str">
        <f>if(or(K$3="Multiple Choice",K$3="Reading"), if(left(Input!K207,1)=Input!K$4,1,0),if(K$3="Vocab", if(Input!K207=Input!K$4,1,0),Input!K207))</f>
        <v/>
      </c>
      <c r="L207" s="1" t="str">
        <f>if(or(L$3="Multiple Choice",L$3="Reading"), if(left(Input!L207,1)=Input!L$4,1,0),if(L$3="Vocab", if(Input!L207=Input!L$4,1,0),Input!L207))</f>
        <v/>
      </c>
      <c r="M207" s="1" t="str">
        <f>if(or(M$3="Multiple Choice",M$3="Reading"), if(left(Input!M207,1)=Input!M$4,1,0),if(M$3="Vocab", if(Input!M207=Input!M$4,1,0),Input!M207))</f>
        <v/>
      </c>
      <c r="N207" s="1" t="str">
        <f>if(or(N$3="Multiple Choice",N$3="Reading"), if(left(Input!N207,1)=Input!N$4,1,0),if(N$3="Vocab", if(Input!N207=Input!N$4,1,0),Input!N207))</f>
        <v/>
      </c>
      <c r="O207" s="1" t="str">
        <f>if(or(O$3="Multiple Choice",O$3="Reading"), if(left(Input!O207,1)=Input!O$4,1,0),if(O$3="Vocab", if(Input!O207=Input!O$4,1,0),Input!O207))</f>
        <v/>
      </c>
      <c r="P207" s="1" t="str">
        <f>if(or(P$3="Multiple Choice",P$3="Reading"), if(left(Input!P207,1)=Input!P$4,1,0),if(P$3="Vocab", if(Input!P207=Input!P$4,1,0),Input!P207))</f>
        <v/>
      </c>
      <c r="Q207" s="1" t="str">
        <f>if(or(Q$3="Multiple Choice",Q$3="Reading"), if(left(Input!Q207,1)=Input!Q$4,1,0),if(Q$3="Vocab", if(Input!Q207=Input!Q$4,1,0),Input!Q207))</f>
        <v/>
      </c>
      <c r="R207" s="1" t="str">
        <f>if(or(R$3="Multiple Choice",R$3="Reading"), if(left(Input!R207,1)=Input!R$4,1,0),if(R$3="Vocab", if(Input!R207=Input!R$4,1,0),Input!R207))</f>
        <v/>
      </c>
      <c r="S207" s="1" t="str">
        <f>if(or(S$3="Multiple Choice",S$3="Reading"), if(left(Input!S207,1)=Input!S$4,1,0),if(S$3="Vocab", if(Input!S207=Input!S$4,1,0),Input!S207))</f>
        <v/>
      </c>
      <c r="T207" s="1" t="str">
        <f>if(or(T$3="Multiple Choice",T$3="Reading"), if(left(Input!T207,1)=Input!T$4,1,0),if(T$3="Vocab", if(Input!T207=Input!T$4,1,0),Input!T207))</f>
        <v/>
      </c>
      <c r="U207" s="1" t="str">
        <f>if(or(U$3="Multiple Choice",U$3="Reading"), if(left(Input!U207,1)=Input!U$4,1,0),if(U$3="Vocab", if(Input!U207=Input!U$4,1,0),Input!U207))</f>
        <v/>
      </c>
      <c r="V207" s="1" t="str">
        <f>if(or(V$3="Multiple Choice",V$3="Reading"), if(left(Input!V207,1)=Input!V$4,1,0),if(V$3="Vocab", if(Input!V207=Input!V$4,1,0),Input!V207))</f>
        <v/>
      </c>
      <c r="W207" s="1" t="str">
        <f>if(or(W$3="Multiple Choice",W$3="Reading"), if(left(Input!W207,1)=Input!W$4,1,0),if(W$3="Vocab", if(Input!W207=Input!W$4,1,0),Input!W207))</f>
        <v/>
      </c>
      <c r="X207" s="1" t="str">
        <f>if(or(X$3="Multiple Choice",X$3="Reading"), if(left(Input!X207,1)=Input!X$4,1,0),if(X$3="Vocab", if(Input!X207=Input!X$4,1,0),Input!X207))</f>
        <v/>
      </c>
      <c r="Y207" s="1" t="str">
        <f>if(or(Y$3="Multiple Choice",Y$3="Reading"), if(left(Input!Y207,1)=Input!Y$4,1,0),if(Y$3="Vocab", if(Input!Y207=Input!Y$4,1,0),Input!Y207))</f>
        <v/>
      </c>
      <c r="Z207" s="1" t="str">
        <f>if(or(Z$3="Multiple Choice",Z$3="Reading"), if(left(Input!Z207,1)=Input!Z$4,1,0),if(Z$3="Vocab", if(Input!Z207=Input!Z$4,1,0),Input!Z207))</f>
        <v/>
      </c>
    </row>
    <row r="208">
      <c r="D208" s="1">
        <f>if(and(E208&gt;=Input!$C$11,E208&lt;=Input!$C$13,not(F208="")),1,0)</f>
        <v>0</v>
      </c>
      <c r="E208" s="1" t="str">
        <f>Input!E208</f>
        <v/>
      </c>
      <c r="F208" s="1" t="str">
        <f>Input!F208</f>
        <v/>
      </c>
      <c r="G208" s="1">
        <f>if(or(G$3="Multiple Choice",G$3="Reading"), if(left(Input!G208,1)=Input!G$4,1,0),if(G$3="Vocab", if(Input!G208=Input!G$4,1,0),Input!G208))</f>
        <v>0</v>
      </c>
      <c r="H208" s="1">
        <f>if(or(H$3="Multiple Choice",H$3="Reading"), if(left(Input!H208,1)=Input!H$4,1,0),if(H$3="Vocab", if(Input!H208=Input!H$4,1,0),Input!H208))</f>
        <v>0</v>
      </c>
      <c r="I208" s="1" t="str">
        <f>if(or(I$3="Multiple Choice",I$3="Reading"), if(left(Input!I208,1)=Input!I$4,1,0),if(I$3="Vocab", if(Input!I208=Input!I$4,1,0),Input!I208))</f>
        <v/>
      </c>
      <c r="J208" s="1">
        <f>if(or(J$3="Multiple Choice",J$3="Reading"), if(left(Input!J208,1)=Input!J$4,1,0),if(J$3="Vocab", if(Input!J208=Input!J$4,1,0),Input!J208))</f>
        <v>0</v>
      </c>
      <c r="K208" s="1" t="str">
        <f>if(or(K$3="Multiple Choice",K$3="Reading"), if(left(Input!K208,1)=Input!K$4,1,0),if(K$3="Vocab", if(Input!K208=Input!K$4,1,0),Input!K208))</f>
        <v/>
      </c>
      <c r="L208" s="1" t="str">
        <f>if(or(L$3="Multiple Choice",L$3="Reading"), if(left(Input!L208,1)=Input!L$4,1,0),if(L$3="Vocab", if(Input!L208=Input!L$4,1,0),Input!L208))</f>
        <v/>
      </c>
      <c r="M208" s="1" t="str">
        <f>if(or(M$3="Multiple Choice",M$3="Reading"), if(left(Input!M208,1)=Input!M$4,1,0),if(M$3="Vocab", if(Input!M208=Input!M$4,1,0),Input!M208))</f>
        <v/>
      </c>
      <c r="N208" s="1" t="str">
        <f>if(or(N$3="Multiple Choice",N$3="Reading"), if(left(Input!N208,1)=Input!N$4,1,0),if(N$3="Vocab", if(Input!N208=Input!N$4,1,0),Input!N208))</f>
        <v/>
      </c>
      <c r="O208" s="1" t="str">
        <f>if(or(O$3="Multiple Choice",O$3="Reading"), if(left(Input!O208,1)=Input!O$4,1,0),if(O$3="Vocab", if(Input!O208=Input!O$4,1,0),Input!O208))</f>
        <v/>
      </c>
      <c r="P208" s="1" t="str">
        <f>if(or(P$3="Multiple Choice",P$3="Reading"), if(left(Input!P208,1)=Input!P$4,1,0),if(P$3="Vocab", if(Input!P208=Input!P$4,1,0),Input!P208))</f>
        <v/>
      </c>
      <c r="Q208" s="1" t="str">
        <f>if(or(Q$3="Multiple Choice",Q$3="Reading"), if(left(Input!Q208,1)=Input!Q$4,1,0),if(Q$3="Vocab", if(Input!Q208=Input!Q$4,1,0),Input!Q208))</f>
        <v/>
      </c>
      <c r="R208" s="1" t="str">
        <f>if(or(R$3="Multiple Choice",R$3="Reading"), if(left(Input!R208,1)=Input!R$4,1,0),if(R$3="Vocab", if(Input!R208=Input!R$4,1,0),Input!R208))</f>
        <v/>
      </c>
      <c r="S208" s="1" t="str">
        <f>if(or(S$3="Multiple Choice",S$3="Reading"), if(left(Input!S208,1)=Input!S$4,1,0),if(S$3="Vocab", if(Input!S208=Input!S$4,1,0),Input!S208))</f>
        <v/>
      </c>
      <c r="T208" s="1" t="str">
        <f>if(or(T$3="Multiple Choice",T$3="Reading"), if(left(Input!T208,1)=Input!T$4,1,0),if(T$3="Vocab", if(Input!T208=Input!T$4,1,0),Input!T208))</f>
        <v/>
      </c>
      <c r="U208" s="1" t="str">
        <f>if(or(U$3="Multiple Choice",U$3="Reading"), if(left(Input!U208,1)=Input!U$4,1,0),if(U$3="Vocab", if(Input!U208=Input!U$4,1,0),Input!U208))</f>
        <v/>
      </c>
      <c r="V208" s="1" t="str">
        <f>if(or(V$3="Multiple Choice",V$3="Reading"), if(left(Input!V208,1)=Input!V$4,1,0),if(V$3="Vocab", if(Input!V208=Input!V$4,1,0),Input!V208))</f>
        <v/>
      </c>
      <c r="W208" s="1" t="str">
        <f>if(or(W$3="Multiple Choice",W$3="Reading"), if(left(Input!W208,1)=Input!W$4,1,0),if(W$3="Vocab", if(Input!W208=Input!W$4,1,0),Input!W208))</f>
        <v/>
      </c>
      <c r="X208" s="1" t="str">
        <f>if(or(X$3="Multiple Choice",X$3="Reading"), if(left(Input!X208,1)=Input!X$4,1,0),if(X$3="Vocab", if(Input!X208=Input!X$4,1,0),Input!X208))</f>
        <v/>
      </c>
      <c r="Y208" s="1" t="str">
        <f>if(or(Y$3="Multiple Choice",Y$3="Reading"), if(left(Input!Y208,1)=Input!Y$4,1,0),if(Y$3="Vocab", if(Input!Y208=Input!Y$4,1,0),Input!Y208))</f>
        <v/>
      </c>
      <c r="Z208" s="1" t="str">
        <f>if(or(Z$3="Multiple Choice",Z$3="Reading"), if(left(Input!Z208,1)=Input!Z$4,1,0),if(Z$3="Vocab", if(Input!Z208=Input!Z$4,1,0),Input!Z208))</f>
        <v/>
      </c>
    </row>
    <row r="209">
      <c r="D209" s="1">
        <f>if(and(E209&gt;=Input!$C$11,E209&lt;=Input!$C$13,not(F209="")),1,0)</f>
        <v>0</v>
      </c>
      <c r="E209" s="1" t="str">
        <f>Input!E209</f>
        <v/>
      </c>
      <c r="F209" s="1" t="str">
        <f>Input!F209</f>
        <v/>
      </c>
      <c r="G209" s="1">
        <f>if(or(G$3="Multiple Choice",G$3="Reading"), if(left(Input!G209,1)=Input!G$4,1,0),if(G$3="Vocab", if(Input!G209=Input!G$4,1,0),Input!G209))</f>
        <v>0</v>
      </c>
      <c r="H209" s="1">
        <f>if(or(H$3="Multiple Choice",H$3="Reading"), if(left(Input!H209,1)=Input!H$4,1,0),if(H$3="Vocab", if(Input!H209=Input!H$4,1,0),Input!H209))</f>
        <v>0</v>
      </c>
      <c r="I209" s="1" t="str">
        <f>if(or(I$3="Multiple Choice",I$3="Reading"), if(left(Input!I209,1)=Input!I$4,1,0),if(I$3="Vocab", if(Input!I209=Input!I$4,1,0),Input!I209))</f>
        <v/>
      </c>
      <c r="J209" s="1">
        <f>if(or(J$3="Multiple Choice",J$3="Reading"), if(left(Input!J209,1)=Input!J$4,1,0),if(J$3="Vocab", if(Input!J209=Input!J$4,1,0),Input!J209))</f>
        <v>0</v>
      </c>
      <c r="K209" s="1" t="str">
        <f>if(or(K$3="Multiple Choice",K$3="Reading"), if(left(Input!K209,1)=Input!K$4,1,0),if(K$3="Vocab", if(Input!K209=Input!K$4,1,0),Input!K209))</f>
        <v/>
      </c>
      <c r="L209" s="1" t="str">
        <f>if(or(L$3="Multiple Choice",L$3="Reading"), if(left(Input!L209,1)=Input!L$4,1,0),if(L$3="Vocab", if(Input!L209=Input!L$4,1,0),Input!L209))</f>
        <v/>
      </c>
      <c r="M209" s="1" t="str">
        <f>if(or(M$3="Multiple Choice",M$3="Reading"), if(left(Input!M209,1)=Input!M$4,1,0),if(M$3="Vocab", if(Input!M209=Input!M$4,1,0),Input!M209))</f>
        <v/>
      </c>
      <c r="N209" s="1" t="str">
        <f>if(or(N$3="Multiple Choice",N$3="Reading"), if(left(Input!N209,1)=Input!N$4,1,0),if(N$3="Vocab", if(Input!N209=Input!N$4,1,0),Input!N209))</f>
        <v/>
      </c>
      <c r="O209" s="1" t="str">
        <f>if(or(O$3="Multiple Choice",O$3="Reading"), if(left(Input!O209,1)=Input!O$4,1,0),if(O$3="Vocab", if(Input!O209=Input!O$4,1,0),Input!O209))</f>
        <v/>
      </c>
      <c r="P209" s="1" t="str">
        <f>if(or(P$3="Multiple Choice",P$3="Reading"), if(left(Input!P209,1)=Input!P$4,1,0),if(P$3="Vocab", if(Input!P209=Input!P$4,1,0),Input!P209))</f>
        <v/>
      </c>
      <c r="Q209" s="1" t="str">
        <f>if(or(Q$3="Multiple Choice",Q$3="Reading"), if(left(Input!Q209,1)=Input!Q$4,1,0),if(Q$3="Vocab", if(Input!Q209=Input!Q$4,1,0),Input!Q209))</f>
        <v/>
      </c>
      <c r="R209" s="1" t="str">
        <f>if(or(R$3="Multiple Choice",R$3="Reading"), if(left(Input!R209,1)=Input!R$4,1,0),if(R$3="Vocab", if(Input!R209=Input!R$4,1,0),Input!R209))</f>
        <v/>
      </c>
      <c r="S209" s="1" t="str">
        <f>if(or(S$3="Multiple Choice",S$3="Reading"), if(left(Input!S209,1)=Input!S$4,1,0),if(S$3="Vocab", if(Input!S209=Input!S$4,1,0),Input!S209))</f>
        <v/>
      </c>
      <c r="T209" s="1" t="str">
        <f>if(or(T$3="Multiple Choice",T$3="Reading"), if(left(Input!T209,1)=Input!T$4,1,0),if(T$3="Vocab", if(Input!T209=Input!T$4,1,0),Input!T209))</f>
        <v/>
      </c>
      <c r="U209" s="1" t="str">
        <f>if(or(U$3="Multiple Choice",U$3="Reading"), if(left(Input!U209,1)=Input!U$4,1,0),if(U$3="Vocab", if(Input!U209=Input!U$4,1,0),Input!U209))</f>
        <v/>
      </c>
      <c r="V209" s="1" t="str">
        <f>if(or(V$3="Multiple Choice",V$3="Reading"), if(left(Input!V209,1)=Input!V$4,1,0),if(V$3="Vocab", if(Input!V209=Input!V$4,1,0),Input!V209))</f>
        <v/>
      </c>
      <c r="W209" s="1" t="str">
        <f>if(or(W$3="Multiple Choice",W$3="Reading"), if(left(Input!W209,1)=Input!W$4,1,0),if(W$3="Vocab", if(Input!W209=Input!W$4,1,0),Input!W209))</f>
        <v/>
      </c>
      <c r="X209" s="1" t="str">
        <f>if(or(X$3="Multiple Choice",X$3="Reading"), if(left(Input!X209,1)=Input!X$4,1,0),if(X$3="Vocab", if(Input!X209=Input!X$4,1,0),Input!X209))</f>
        <v/>
      </c>
      <c r="Y209" s="1" t="str">
        <f>if(or(Y$3="Multiple Choice",Y$3="Reading"), if(left(Input!Y209,1)=Input!Y$4,1,0),if(Y$3="Vocab", if(Input!Y209=Input!Y$4,1,0),Input!Y209))</f>
        <v/>
      </c>
      <c r="Z209" s="1" t="str">
        <f>if(or(Z$3="Multiple Choice",Z$3="Reading"), if(left(Input!Z209,1)=Input!Z$4,1,0),if(Z$3="Vocab", if(Input!Z209=Input!Z$4,1,0),Input!Z209))</f>
        <v/>
      </c>
    </row>
    <row r="210">
      <c r="D210" s="1">
        <f>if(and(E210&gt;=Input!$C$11,E210&lt;=Input!$C$13,not(F210="")),1,0)</f>
        <v>0</v>
      </c>
      <c r="E210" s="1" t="str">
        <f>Input!E210</f>
        <v/>
      </c>
      <c r="F210" s="1" t="str">
        <f>Input!F210</f>
        <v/>
      </c>
      <c r="G210" s="1">
        <f>if(or(G$3="Multiple Choice",G$3="Reading"), if(left(Input!G210,1)=Input!G$4,1,0),if(G$3="Vocab", if(Input!G210=Input!G$4,1,0),Input!G210))</f>
        <v>0</v>
      </c>
      <c r="H210" s="1">
        <f>if(or(H$3="Multiple Choice",H$3="Reading"), if(left(Input!H210,1)=Input!H$4,1,0),if(H$3="Vocab", if(Input!H210=Input!H$4,1,0),Input!H210))</f>
        <v>0</v>
      </c>
      <c r="I210" s="1" t="str">
        <f>if(or(I$3="Multiple Choice",I$3="Reading"), if(left(Input!I210,1)=Input!I$4,1,0),if(I$3="Vocab", if(Input!I210=Input!I$4,1,0),Input!I210))</f>
        <v/>
      </c>
      <c r="J210" s="1">
        <f>if(or(J$3="Multiple Choice",J$3="Reading"), if(left(Input!J210,1)=Input!J$4,1,0),if(J$3="Vocab", if(Input!J210=Input!J$4,1,0),Input!J210))</f>
        <v>0</v>
      </c>
      <c r="K210" s="1" t="str">
        <f>if(or(K$3="Multiple Choice",K$3="Reading"), if(left(Input!K210,1)=Input!K$4,1,0),if(K$3="Vocab", if(Input!K210=Input!K$4,1,0),Input!K210))</f>
        <v/>
      </c>
      <c r="L210" s="1" t="str">
        <f>if(or(L$3="Multiple Choice",L$3="Reading"), if(left(Input!L210,1)=Input!L$4,1,0),if(L$3="Vocab", if(Input!L210=Input!L$4,1,0),Input!L210))</f>
        <v/>
      </c>
      <c r="M210" s="1" t="str">
        <f>if(or(M$3="Multiple Choice",M$3="Reading"), if(left(Input!M210,1)=Input!M$4,1,0),if(M$3="Vocab", if(Input!M210=Input!M$4,1,0),Input!M210))</f>
        <v/>
      </c>
      <c r="N210" s="1" t="str">
        <f>if(or(N$3="Multiple Choice",N$3="Reading"), if(left(Input!N210,1)=Input!N$4,1,0),if(N$3="Vocab", if(Input!N210=Input!N$4,1,0),Input!N210))</f>
        <v/>
      </c>
      <c r="O210" s="1" t="str">
        <f>if(or(O$3="Multiple Choice",O$3="Reading"), if(left(Input!O210,1)=Input!O$4,1,0),if(O$3="Vocab", if(Input!O210=Input!O$4,1,0),Input!O210))</f>
        <v/>
      </c>
      <c r="P210" s="1" t="str">
        <f>if(or(P$3="Multiple Choice",P$3="Reading"), if(left(Input!P210,1)=Input!P$4,1,0),if(P$3="Vocab", if(Input!P210=Input!P$4,1,0),Input!P210))</f>
        <v/>
      </c>
      <c r="Q210" s="1" t="str">
        <f>if(or(Q$3="Multiple Choice",Q$3="Reading"), if(left(Input!Q210,1)=Input!Q$4,1,0),if(Q$3="Vocab", if(Input!Q210=Input!Q$4,1,0),Input!Q210))</f>
        <v/>
      </c>
      <c r="R210" s="1" t="str">
        <f>if(or(R$3="Multiple Choice",R$3="Reading"), if(left(Input!R210,1)=Input!R$4,1,0),if(R$3="Vocab", if(Input!R210=Input!R$4,1,0),Input!R210))</f>
        <v/>
      </c>
      <c r="S210" s="1" t="str">
        <f>if(or(S$3="Multiple Choice",S$3="Reading"), if(left(Input!S210,1)=Input!S$4,1,0),if(S$3="Vocab", if(Input!S210=Input!S$4,1,0),Input!S210))</f>
        <v/>
      </c>
      <c r="T210" s="1" t="str">
        <f>if(or(T$3="Multiple Choice",T$3="Reading"), if(left(Input!T210,1)=Input!T$4,1,0),if(T$3="Vocab", if(Input!T210=Input!T$4,1,0),Input!T210))</f>
        <v/>
      </c>
      <c r="U210" s="1" t="str">
        <f>if(or(U$3="Multiple Choice",U$3="Reading"), if(left(Input!U210,1)=Input!U$4,1,0),if(U$3="Vocab", if(Input!U210=Input!U$4,1,0),Input!U210))</f>
        <v/>
      </c>
      <c r="V210" s="1" t="str">
        <f>if(or(V$3="Multiple Choice",V$3="Reading"), if(left(Input!V210,1)=Input!V$4,1,0),if(V$3="Vocab", if(Input!V210=Input!V$4,1,0),Input!V210))</f>
        <v/>
      </c>
      <c r="W210" s="1" t="str">
        <f>if(or(W$3="Multiple Choice",W$3="Reading"), if(left(Input!W210,1)=Input!W$4,1,0),if(W$3="Vocab", if(Input!W210=Input!W$4,1,0),Input!W210))</f>
        <v/>
      </c>
      <c r="X210" s="1" t="str">
        <f>if(or(X$3="Multiple Choice",X$3="Reading"), if(left(Input!X210,1)=Input!X$4,1,0),if(X$3="Vocab", if(Input!X210=Input!X$4,1,0),Input!X210))</f>
        <v/>
      </c>
      <c r="Y210" s="1" t="str">
        <f>if(or(Y$3="Multiple Choice",Y$3="Reading"), if(left(Input!Y210,1)=Input!Y$4,1,0),if(Y$3="Vocab", if(Input!Y210=Input!Y$4,1,0),Input!Y210))</f>
        <v/>
      </c>
      <c r="Z210" s="1" t="str">
        <f>if(or(Z$3="Multiple Choice",Z$3="Reading"), if(left(Input!Z210,1)=Input!Z$4,1,0),if(Z$3="Vocab", if(Input!Z210=Input!Z$4,1,0),Input!Z210))</f>
        <v/>
      </c>
    </row>
    <row r="211">
      <c r="D211" s="1">
        <f>if(and(E211&gt;=Input!$C$11,E211&lt;=Input!$C$13,not(F211="")),1,0)</f>
        <v>0</v>
      </c>
      <c r="E211" s="1" t="str">
        <f>Input!E211</f>
        <v/>
      </c>
      <c r="F211" s="1" t="str">
        <f>Input!F211</f>
        <v/>
      </c>
      <c r="G211" s="1">
        <f>if(or(G$3="Multiple Choice",G$3="Reading"), if(left(Input!G211,1)=Input!G$4,1,0),if(G$3="Vocab", if(Input!G211=Input!G$4,1,0),Input!G211))</f>
        <v>0</v>
      </c>
      <c r="H211" s="1">
        <f>if(or(H$3="Multiple Choice",H$3="Reading"), if(left(Input!H211,1)=Input!H$4,1,0),if(H$3="Vocab", if(Input!H211=Input!H$4,1,0),Input!H211))</f>
        <v>0</v>
      </c>
      <c r="I211" s="1" t="str">
        <f>if(or(I$3="Multiple Choice",I$3="Reading"), if(left(Input!I211,1)=Input!I$4,1,0),if(I$3="Vocab", if(Input!I211=Input!I$4,1,0),Input!I211))</f>
        <v/>
      </c>
      <c r="J211" s="1">
        <f>if(or(J$3="Multiple Choice",J$3="Reading"), if(left(Input!J211,1)=Input!J$4,1,0),if(J$3="Vocab", if(Input!J211=Input!J$4,1,0),Input!J211))</f>
        <v>0</v>
      </c>
      <c r="K211" s="1" t="str">
        <f>if(or(K$3="Multiple Choice",K$3="Reading"), if(left(Input!K211,1)=Input!K$4,1,0),if(K$3="Vocab", if(Input!K211=Input!K$4,1,0),Input!K211))</f>
        <v/>
      </c>
      <c r="L211" s="1" t="str">
        <f>if(or(L$3="Multiple Choice",L$3="Reading"), if(left(Input!L211,1)=Input!L$4,1,0),if(L$3="Vocab", if(Input!L211=Input!L$4,1,0),Input!L211))</f>
        <v/>
      </c>
      <c r="M211" s="1" t="str">
        <f>if(or(M$3="Multiple Choice",M$3="Reading"), if(left(Input!M211,1)=Input!M$4,1,0),if(M$3="Vocab", if(Input!M211=Input!M$4,1,0),Input!M211))</f>
        <v/>
      </c>
      <c r="N211" s="1" t="str">
        <f>if(or(N$3="Multiple Choice",N$3="Reading"), if(left(Input!N211,1)=Input!N$4,1,0),if(N$3="Vocab", if(Input!N211=Input!N$4,1,0),Input!N211))</f>
        <v/>
      </c>
      <c r="O211" s="1" t="str">
        <f>if(or(O$3="Multiple Choice",O$3="Reading"), if(left(Input!O211,1)=Input!O$4,1,0),if(O$3="Vocab", if(Input!O211=Input!O$4,1,0),Input!O211))</f>
        <v/>
      </c>
      <c r="P211" s="1" t="str">
        <f>if(or(P$3="Multiple Choice",P$3="Reading"), if(left(Input!P211,1)=Input!P$4,1,0),if(P$3="Vocab", if(Input!P211=Input!P$4,1,0),Input!P211))</f>
        <v/>
      </c>
      <c r="Q211" s="1" t="str">
        <f>if(or(Q$3="Multiple Choice",Q$3="Reading"), if(left(Input!Q211,1)=Input!Q$4,1,0),if(Q$3="Vocab", if(Input!Q211=Input!Q$4,1,0),Input!Q211))</f>
        <v/>
      </c>
      <c r="R211" s="1" t="str">
        <f>if(or(R$3="Multiple Choice",R$3="Reading"), if(left(Input!R211,1)=Input!R$4,1,0),if(R$3="Vocab", if(Input!R211=Input!R$4,1,0),Input!R211))</f>
        <v/>
      </c>
      <c r="S211" s="1" t="str">
        <f>if(or(S$3="Multiple Choice",S$3="Reading"), if(left(Input!S211,1)=Input!S$4,1,0),if(S$3="Vocab", if(Input!S211=Input!S$4,1,0),Input!S211))</f>
        <v/>
      </c>
      <c r="T211" s="1" t="str">
        <f>if(or(T$3="Multiple Choice",T$3="Reading"), if(left(Input!T211,1)=Input!T$4,1,0),if(T$3="Vocab", if(Input!T211=Input!T$4,1,0),Input!T211))</f>
        <v/>
      </c>
      <c r="U211" s="1" t="str">
        <f>if(or(U$3="Multiple Choice",U$3="Reading"), if(left(Input!U211,1)=Input!U$4,1,0),if(U$3="Vocab", if(Input!U211=Input!U$4,1,0),Input!U211))</f>
        <v/>
      </c>
      <c r="V211" s="1" t="str">
        <f>if(or(V$3="Multiple Choice",V$3="Reading"), if(left(Input!V211,1)=Input!V$4,1,0),if(V$3="Vocab", if(Input!V211=Input!V$4,1,0),Input!V211))</f>
        <v/>
      </c>
      <c r="W211" s="1" t="str">
        <f>if(or(W$3="Multiple Choice",W$3="Reading"), if(left(Input!W211,1)=Input!W$4,1,0),if(W$3="Vocab", if(Input!W211=Input!W$4,1,0),Input!W211))</f>
        <v/>
      </c>
      <c r="X211" s="1" t="str">
        <f>if(or(X$3="Multiple Choice",X$3="Reading"), if(left(Input!X211,1)=Input!X$4,1,0),if(X$3="Vocab", if(Input!X211=Input!X$4,1,0),Input!X211))</f>
        <v/>
      </c>
      <c r="Y211" s="1" t="str">
        <f>if(or(Y$3="Multiple Choice",Y$3="Reading"), if(left(Input!Y211,1)=Input!Y$4,1,0),if(Y$3="Vocab", if(Input!Y211=Input!Y$4,1,0),Input!Y211))</f>
        <v/>
      </c>
      <c r="Z211" s="1" t="str">
        <f>if(or(Z$3="Multiple Choice",Z$3="Reading"), if(left(Input!Z211,1)=Input!Z$4,1,0),if(Z$3="Vocab", if(Input!Z211=Input!Z$4,1,0),Input!Z211))</f>
        <v/>
      </c>
    </row>
    <row r="212">
      <c r="D212" s="1">
        <f>if(and(E212&gt;=Input!$C$11,E212&lt;=Input!$C$13,not(F212="")),1,0)</f>
        <v>0</v>
      </c>
      <c r="E212" s="1" t="str">
        <f>Input!E212</f>
        <v/>
      </c>
      <c r="F212" s="1" t="str">
        <f>Input!F212</f>
        <v/>
      </c>
      <c r="G212" s="1">
        <f>if(or(G$3="Multiple Choice",G$3="Reading"), if(left(Input!G212,1)=Input!G$4,1,0),if(G$3="Vocab", if(Input!G212=Input!G$4,1,0),Input!G212))</f>
        <v>0</v>
      </c>
      <c r="H212" s="1">
        <f>if(or(H$3="Multiple Choice",H$3="Reading"), if(left(Input!H212,1)=Input!H$4,1,0),if(H$3="Vocab", if(Input!H212=Input!H$4,1,0),Input!H212))</f>
        <v>0</v>
      </c>
      <c r="I212" s="1" t="str">
        <f>if(or(I$3="Multiple Choice",I$3="Reading"), if(left(Input!I212,1)=Input!I$4,1,0),if(I$3="Vocab", if(Input!I212=Input!I$4,1,0),Input!I212))</f>
        <v/>
      </c>
      <c r="J212" s="1">
        <f>if(or(J$3="Multiple Choice",J$3="Reading"), if(left(Input!J212,1)=Input!J$4,1,0),if(J$3="Vocab", if(Input!J212=Input!J$4,1,0),Input!J212))</f>
        <v>0</v>
      </c>
      <c r="K212" s="1" t="str">
        <f>if(or(K$3="Multiple Choice",K$3="Reading"), if(left(Input!K212,1)=Input!K$4,1,0),if(K$3="Vocab", if(Input!K212=Input!K$4,1,0),Input!K212))</f>
        <v/>
      </c>
      <c r="L212" s="1" t="str">
        <f>if(or(L$3="Multiple Choice",L$3="Reading"), if(left(Input!L212,1)=Input!L$4,1,0),if(L$3="Vocab", if(Input!L212=Input!L$4,1,0),Input!L212))</f>
        <v/>
      </c>
      <c r="M212" s="1" t="str">
        <f>if(or(M$3="Multiple Choice",M$3="Reading"), if(left(Input!M212,1)=Input!M$4,1,0),if(M$3="Vocab", if(Input!M212=Input!M$4,1,0),Input!M212))</f>
        <v/>
      </c>
      <c r="N212" s="1" t="str">
        <f>if(or(N$3="Multiple Choice",N$3="Reading"), if(left(Input!N212,1)=Input!N$4,1,0),if(N$3="Vocab", if(Input!N212=Input!N$4,1,0),Input!N212))</f>
        <v/>
      </c>
      <c r="O212" s="1" t="str">
        <f>if(or(O$3="Multiple Choice",O$3="Reading"), if(left(Input!O212,1)=Input!O$4,1,0),if(O$3="Vocab", if(Input!O212=Input!O$4,1,0),Input!O212))</f>
        <v/>
      </c>
      <c r="P212" s="1" t="str">
        <f>if(or(P$3="Multiple Choice",P$3="Reading"), if(left(Input!P212,1)=Input!P$4,1,0),if(P$3="Vocab", if(Input!P212=Input!P$4,1,0),Input!P212))</f>
        <v/>
      </c>
      <c r="Q212" s="1" t="str">
        <f>if(or(Q$3="Multiple Choice",Q$3="Reading"), if(left(Input!Q212,1)=Input!Q$4,1,0),if(Q$3="Vocab", if(Input!Q212=Input!Q$4,1,0),Input!Q212))</f>
        <v/>
      </c>
      <c r="R212" s="1" t="str">
        <f>if(or(R$3="Multiple Choice",R$3="Reading"), if(left(Input!R212,1)=Input!R$4,1,0),if(R$3="Vocab", if(Input!R212=Input!R$4,1,0),Input!R212))</f>
        <v/>
      </c>
      <c r="S212" s="1" t="str">
        <f>if(or(S$3="Multiple Choice",S$3="Reading"), if(left(Input!S212,1)=Input!S$4,1,0),if(S$3="Vocab", if(Input!S212=Input!S$4,1,0),Input!S212))</f>
        <v/>
      </c>
      <c r="T212" s="1" t="str">
        <f>if(or(T$3="Multiple Choice",T$3="Reading"), if(left(Input!T212,1)=Input!T$4,1,0),if(T$3="Vocab", if(Input!T212=Input!T$4,1,0),Input!T212))</f>
        <v/>
      </c>
      <c r="U212" s="1" t="str">
        <f>if(or(U$3="Multiple Choice",U$3="Reading"), if(left(Input!U212,1)=Input!U$4,1,0),if(U$3="Vocab", if(Input!U212=Input!U$4,1,0),Input!U212))</f>
        <v/>
      </c>
      <c r="V212" s="1" t="str">
        <f>if(or(V$3="Multiple Choice",V$3="Reading"), if(left(Input!V212,1)=Input!V$4,1,0),if(V$3="Vocab", if(Input!V212=Input!V$4,1,0),Input!V212))</f>
        <v/>
      </c>
      <c r="W212" s="1" t="str">
        <f>if(or(W$3="Multiple Choice",W$3="Reading"), if(left(Input!W212,1)=Input!W$4,1,0),if(W$3="Vocab", if(Input!W212=Input!W$4,1,0),Input!W212))</f>
        <v/>
      </c>
      <c r="X212" s="1" t="str">
        <f>if(or(X$3="Multiple Choice",X$3="Reading"), if(left(Input!X212,1)=Input!X$4,1,0),if(X$3="Vocab", if(Input!X212=Input!X$4,1,0),Input!X212))</f>
        <v/>
      </c>
      <c r="Y212" s="1" t="str">
        <f>if(or(Y$3="Multiple Choice",Y$3="Reading"), if(left(Input!Y212,1)=Input!Y$4,1,0),if(Y$3="Vocab", if(Input!Y212=Input!Y$4,1,0),Input!Y212))</f>
        <v/>
      </c>
      <c r="Z212" s="1" t="str">
        <f>if(or(Z$3="Multiple Choice",Z$3="Reading"), if(left(Input!Z212,1)=Input!Z$4,1,0),if(Z$3="Vocab", if(Input!Z212=Input!Z$4,1,0),Input!Z212))</f>
        <v/>
      </c>
    </row>
    <row r="213">
      <c r="D213" s="1">
        <f>if(and(E213&gt;=Input!$C$11,E213&lt;=Input!$C$13,not(F213="")),1,0)</f>
        <v>0</v>
      </c>
      <c r="E213" s="1" t="str">
        <f>Input!E213</f>
        <v/>
      </c>
      <c r="F213" s="1" t="str">
        <f>Input!F213</f>
        <v/>
      </c>
      <c r="G213" s="1">
        <f>if(or(G$3="Multiple Choice",G$3="Reading"), if(left(Input!G213,1)=Input!G$4,1,0),if(G$3="Vocab", if(Input!G213=Input!G$4,1,0),Input!G213))</f>
        <v>0</v>
      </c>
      <c r="H213" s="1">
        <f>if(or(H$3="Multiple Choice",H$3="Reading"), if(left(Input!H213,1)=Input!H$4,1,0),if(H$3="Vocab", if(Input!H213=Input!H$4,1,0),Input!H213))</f>
        <v>0</v>
      </c>
      <c r="I213" s="1" t="str">
        <f>if(or(I$3="Multiple Choice",I$3="Reading"), if(left(Input!I213,1)=Input!I$4,1,0),if(I$3="Vocab", if(Input!I213=Input!I$4,1,0),Input!I213))</f>
        <v/>
      </c>
      <c r="J213" s="1">
        <f>if(or(J$3="Multiple Choice",J$3="Reading"), if(left(Input!J213,1)=Input!J$4,1,0),if(J$3="Vocab", if(Input!J213=Input!J$4,1,0),Input!J213))</f>
        <v>0</v>
      </c>
      <c r="K213" s="1" t="str">
        <f>if(or(K$3="Multiple Choice",K$3="Reading"), if(left(Input!K213,1)=Input!K$4,1,0),if(K$3="Vocab", if(Input!K213=Input!K$4,1,0),Input!K213))</f>
        <v/>
      </c>
      <c r="L213" s="1" t="str">
        <f>if(or(L$3="Multiple Choice",L$3="Reading"), if(left(Input!L213,1)=Input!L$4,1,0),if(L$3="Vocab", if(Input!L213=Input!L$4,1,0),Input!L213))</f>
        <v/>
      </c>
      <c r="M213" s="1" t="str">
        <f>if(or(M$3="Multiple Choice",M$3="Reading"), if(left(Input!M213,1)=Input!M$4,1,0),if(M$3="Vocab", if(Input!M213=Input!M$4,1,0),Input!M213))</f>
        <v/>
      </c>
      <c r="N213" s="1" t="str">
        <f>if(or(N$3="Multiple Choice",N$3="Reading"), if(left(Input!N213,1)=Input!N$4,1,0),if(N$3="Vocab", if(Input!N213=Input!N$4,1,0),Input!N213))</f>
        <v/>
      </c>
      <c r="O213" s="1" t="str">
        <f>if(or(O$3="Multiple Choice",O$3="Reading"), if(left(Input!O213,1)=Input!O$4,1,0),if(O$3="Vocab", if(Input!O213=Input!O$4,1,0),Input!O213))</f>
        <v/>
      </c>
      <c r="P213" s="1" t="str">
        <f>if(or(P$3="Multiple Choice",P$3="Reading"), if(left(Input!P213,1)=Input!P$4,1,0),if(P$3="Vocab", if(Input!P213=Input!P$4,1,0),Input!P213))</f>
        <v/>
      </c>
      <c r="Q213" s="1" t="str">
        <f>if(or(Q$3="Multiple Choice",Q$3="Reading"), if(left(Input!Q213,1)=Input!Q$4,1,0),if(Q$3="Vocab", if(Input!Q213=Input!Q$4,1,0),Input!Q213))</f>
        <v/>
      </c>
      <c r="R213" s="1" t="str">
        <f>if(or(R$3="Multiple Choice",R$3="Reading"), if(left(Input!R213,1)=Input!R$4,1,0),if(R$3="Vocab", if(Input!R213=Input!R$4,1,0),Input!R213))</f>
        <v/>
      </c>
      <c r="S213" s="1" t="str">
        <f>if(or(S$3="Multiple Choice",S$3="Reading"), if(left(Input!S213,1)=Input!S$4,1,0),if(S$3="Vocab", if(Input!S213=Input!S$4,1,0),Input!S213))</f>
        <v/>
      </c>
      <c r="T213" s="1" t="str">
        <f>if(or(T$3="Multiple Choice",T$3="Reading"), if(left(Input!T213,1)=Input!T$4,1,0),if(T$3="Vocab", if(Input!T213=Input!T$4,1,0),Input!T213))</f>
        <v/>
      </c>
      <c r="U213" s="1" t="str">
        <f>if(or(U$3="Multiple Choice",U$3="Reading"), if(left(Input!U213,1)=Input!U$4,1,0),if(U$3="Vocab", if(Input!U213=Input!U$4,1,0),Input!U213))</f>
        <v/>
      </c>
      <c r="V213" s="1" t="str">
        <f>if(or(V$3="Multiple Choice",V$3="Reading"), if(left(Input!V213,1)=Input!V$4,1,0),if(V$3="Vocab", if(Input!V213=Input!V$4,1,0),Input!V213))</f>
        <v/>
      </c>
      <c r="W213" s="1" t="str">
        <f>if(or(W$3="Multiple Choice",W$3="Reading"), if(left(Input!W213,1)=Input!W$4,1,0),if(W$3="Vocab", if(Input!W213=Input!W$4,1,0),Input!W213))</f>
        <v/>
      </c>
      <c r="X213" s="1" t="str">
        <f>if(or(X$3="Multiple Choice",X$3="Reading"), if(left(Input!X213,1)=Input!X$4,1,0),if(X$3="Vocab", if(Input!X213=Input!X$4,1,0),Input!X213))</f>
        <v/>
      </c>
      <c r="Y213" s="1" t="str">
        <f>if(or(Y$3="Multiple Choice",Y$3="Reading"), if(left(Input!Y213,1)=Input!Y$4,1,0),if(Y$3="Vocab", if(Input!Y213=Input!Y$4,1,0),Input!Y213))</f>
        <v/>
      </c>
      <c r="Z213" s="1" t="str">
        <f>if(or(Z$3="Multiple Choice",Z$3="Reading"), if(left(Input!Z213,1)=Input!Z$4,1,0),if(Z$3="Vocab", if(Input!Z213=Input!Z$4,1,0),Input!Z213))</f>
        <v/>
      </c>
    </row>
    <row r="214">
      <c r="D214" s="1">
        <f>if(and(E214&gt;=Input!$C$11,E214&lt;=Input!$C$13,not(F214="")),1,0)</f>
        <v>0</v>
      </c>
      <c r="E214" s="1" t="str">
        <f>Input!E214</f>
        <v/>
      </c>
      <c r="F214" s="1" t="str">
        <f>Input!F214</f>
        <v/>
      </c>
      <c r="G214" s="1">
        <f>if(or(G$3="Multiple Choice",G$3="Reading"), if(left(Input!G214,1)=Input!G$4,1,0),if(G$3="Vocab", if(Input!G214=Input!G$4,1,0),Input!G214))</f>
        <v>0</v>
      </c>
      <c r="H214" s="1">
        <f>if(or(H$3="Multiple Choice",H$3="Reading"), if(left(Input!H214,1)=Input!H$4,1,0),if(H$3="Vocab", if(Input!H214=Input!H$4,1,0),Input!H214))</f>
        <v>0</v>
      </c>
      <c r="I214" s="1" t="str">
        <f>if(or(I$3="Multiple Choice",I$3="Reading"), if(left(Input!I214,1)=Input!I$4,1,0),if(I$3="Vocab", if(Input!I214=Input!I$4,1,0),Input!I214))</f>
        <v/>
      </c>
      <c r="J214" s="1">
        <f>if(or(J$3="Multiple Choice",J$3="Reading"), if(left(Input!J214,1)=Input!J$4,1,0),if(J$3="Vocab", if(Input!J214=Input!J$4,1,0),Input!J214))</f>
        <v>0</v>
      </c>
      <c r="K214" s="1" t="str">
        <f>if(or(K$3="Multiple Choice",K$3="Reading"), if(left(Input!K214,1)=Input!K$4,1,0),if(K$3="Vocab", if(Input!K214=Input!K$4,1,0),Input!K214))</f>
        <v/>
      </c>
      <c r="L214" s="1" t="str">
        <f>if(or(L$3="Multiple Choice",L$3="Reading"), if(left(Input!L214,1)=Input!L$4,1,0),if(L$3="Vocab", if(Input!L214=Input!L$4,1,0),Input!L214))</f>
        <v/>
      </c>
      <c r="M214" s="1" t="str">
        <f>if(or(M$3="Multiple Choice",M$3="Reading"), if(left(Input!M214,1)=Input!M$4,1,0),if(M$3="Vocab", if(Input!M214=Input!M$4,1,0),Input!M214))</f>
        <v/>
      </c>
      <c r="N214" s="1" t="str">
        <f>if(or(N$3="Multiple Choice",N$3="Reading"), if(left(Input!N214,1)=Input!N$4,1,0),if(N$3="Vocab", if(Input!N214=Input!N$4,1,0),Input!N214))</f>
        <v/>
      </c>
      <c r="O214" s="1" t="str">
        <f>if(or(O$3="Multiple Choice",O$3="Reading"), if(left(Input!O214,1)=Input!O$4,1,0),if(O$3="Vocab", if(Input!O214=Input!O$4,1,0),Input!O214))</f>
        <v/>
      </c>
      <c r="P214" s="1" t="str">
        <f>if(or(P$3="Multiple Choice",P$3="Reading"), if(left(Input!P214,1)=Input!P$4,1,0),if(P$3="Vocab", if(Input!P214=Input!P$4,1,0),Input!P214))</f>
        <v/>
      </c>
      <c r="Q214" s="1" t="str">
        <f>if(or(Q$3="Multiple Choice",Q$3="Reading"), if(left(Input!Q214,1)=Input!Q$4,1,0),if(Q$3="Vocab", if(Input!Q214=Input!Q$4,1,0),Input!Q214))</f>
        <v/>
      </c>
      <c r="R214" s="1" t="str">
        <f>if(or(R$3="Multiple Choice",R$3="Reading"), if(left(Input!R214,1)=Input!R$4,1,0),if(R$3="Vocab", if(Input!R214=Input!R$4,1,0),Input!R214))</f>
        <v/>
      </c>
      <c r="S214" s="1" t="str">
        <f>if(or(S$3="Multiple Choice",S$3="Reading"), if(left(Input!S214,1)=Input!S$4,1,0),if(S$3="Vocab", if(Input!S214=Input!S$4,1,0),Input!S214))</f>
        <v/>
      </c>
      <c r="T214" s="1" t="str">
        <f>if(or(T$3="Multiple Choice",T$3="Reading"), if(left(Input!T214,1)=Input!T$4,1,0),if(T$3="Vocab", if(Input!T214=Input!T$4,1,0),Input!T214))</f>
        <v/>
      </c>
      <c r="U214" s="1" t="str">
        <f>if(or(U$3="Multiple Choice",U$3="Reading"), if(left(Input!U214,1)=Input!U$4,1,0),if(U$3="Vocab", if(Input!U214=Input!U$4,1,0),Input!U214))</f>
        <v/>
      </c>
      <c r="V214" s="1" t="str">
        <f>if(or(V$3="Multiple Choice",V$3="Reading"), if(left(Input!V214,1)=Input!V$4,1,0),if(V$3="Vocab", if(Input!V214=Input!V$4,1,0),Input!V214))</f>
        <v/>
      </c>
      <c r="W214" s="1" t="str">
        <f>if(or(W$3="Multiple Choice",W$3="Reading"), if(left(Input!W214,1)=Input!W$4,1,0),if(W$3="Vocab", if(Input!W214=Input!W$4,1,0),Input!W214))</f>
        <v/>
      </c>
      <c r="X214" s="1" t="str">
        <f>if(or(X$3="Multiple Choice",X$3="Reading"), if(left(Input!X214,1)=Input!X$4,1,0),if(X$3="Vocab", if(Input!X214=Input!X$4,1,0),Input!X214))</f>
        <v/>
      </c>
      <c r="Y214" s="1" t="str">
        <f>if(or(Y$3="Multiple Choice",Y$3="Reading"), if(left(Input!Y214,1)=Input!Y$4,1,0),if(Y$3="Vocab", if(Input!Y214=Input!Y$4,1,0),Input!Y214))</f>
        <v/>
      </c>
      <c r="Z214" s="1" t="str">
        <f>if(or(Z$3="Multiple Choice",Z$3="Reading"), if(left(Input!Z214,1)=Input!Z$4,1,0),if(Z$3="Vocab", if(Input!Z214=Input!Z$4,1,0),Input!Z214))</f>
        <v/>
      </c>
    </row>
    <row r="215">
      <c r="D215" s="1">
        <f>if(and(E215&gt;=Input!$C$11,E215&lt;=Input!$C$13,not(F215="")),1,0)</f>
        <v>0</v>
      </c>
      <c r="E215" s="1" t="str">
        <f>Input!E215</f>
        <v/>
      </c>
      <c r="F215" s="1" t="str">
        <f>Input!F215</f>
        <v/>
      </c>
      <c r="G215" s="1">
        <f>if(or(G$3="Multiple Choice",G$3="Reading"), if(left(Input!G215,1)=Input!G$4,1,0),if(G$3="Vocab", if(Input!G215=Input!G$4,1,0),Input!G215))</f>
        <v>0</v>
      </c>
      <c r="H215" s="1">
        <f>if(or(H$3="Multiple Choice",H$3="Reading"), if(left(Input!H215,1)=Input!H$4,1,0),if(H$3="Vocab", if(Input!H215=Input!H$4,1,0),Input!H215))</f>
        <v>0</v>
      </c>
      <c r="I215" s="1" t="str">
        <f>if(or(I$3="Multiple Choice",I$3="Reading"), if(left(Input!I215,1)=Input!I$4,1,0),if(I$3="Vocab", if(Input!I215=Input!I$4,1,0),Input!I215))</f>
        <v/>
      </c>
      <c r="J215" s="1">
        <f>if(or(J$3="Multiple Choice",J$3="Reading"), if(left(Input!J215,1)=Input!J$4,1,0),if(J$3="Vocab", if(Input!J215=Input!J$4,1,0),Input!J215))</f>
        <v>0</v>
      </c>
      <c r="K215" s="1" t="str">
        <f>if(or(K$3="Multiple Choice",K$3="Reading"), if(left(Input!K215,1)=Input!K$4,1,0),if(K$3="Vocab", if(Input!K215=Input!K$4,1,0),Input!K215))</f>
        <v/>
      </c>
      <c r="L215" s="1" t="str">
        <f>if(or(L$3="Multiple Choice",L$3="Reading"), if(left(Input!L215,1)=Input!L$4,1,0),if(L$3="Vocab", if(Input!L215=Input!L$4,1,0),Input!L215))</f>
        <v/>
      </c>
      <c r="M215" s="1" t="str">
        <f>if(or(M$3="Multiple Choice",M$3="Reading"), if(left(Input!M215,1)=Input!M$4,1,0),if(M$3="Vocab", if(Input!M215=Input!M$4,1,0),Input!M215))</f>
        <v/>
      </c>
      <c r="N215" s="1" t="str">
        <f>if(or(N$3="Multiple Choice",N$3="Reading"), if(left(Input!N215,1)=Input!N$4,1,0),if(N$3="Vocab", if(Input!N215=Input!N$4,1,0),Input!N215))</f>
        <v/>
      </c>
      <c r="O215" s="1" t="str">
        <f>if(or(O$3="Multiple Choice",O$3="Reading"), if(left(Input!O215,1)=Input!O$4,1,0),if(O$3="Vocab", if(Input!O215=Input!O$4,1,0),Input!O215))</f>
        <v/>
      </c>
      <c r="P215" s="1" t="str">
        <f>if(or(P$3="Multiple Choice",P$3="Reading"), if(left(Input!P215,1)=Input!P$4,1,0),if(P$3="Vocab", if(Input!P215=Input!P$4,1,0),Input!P215))</f>
        <v/>
      </c>
      <c r="Q215" s="1" t="str">
        <f>if(or(Q$3="Multiple Choice",Q$3="Reading"), if(left(Input!Q215,1)=Input!Q$4,1,0),if(Q$3="Vocab", if(Input!Q215=Input!Q$4,1,0),Input!Q215))</f>
        <v/>
      </c>
      <c r="R215" s="1" t="str">
        <f>if(or(R$3="Multiple Choice",R$3="Reading"), if(left(Input!R215,1)=Input!R$4,1,0),if(R$3="Vocab", if(Input!R215=Input!R$4,1,0),Input!R215))</f>
        <v/>
      </c>
      <c r="S215" s="1" t="str">
        <f>if(or(S$3="Multiple Choice",S$3="Reading"), if(left(Input!S215,1)=Input!S$4,1,0),if(S$3="Vocab", if(Input!S215=Input!S$4,1,0),Input!S215))</f>
        <v/>
      </c>
      <c r="T215" s="1" t="str">
        <f>if(or(T$3="Multiple Choice",T$3="Reading"), if(left(Input!T215,1)=Input!T$4,1,0),if(T$3="Vocab", if(Input!T215=Input!T$4,1,0),Input!T215))</f>
        <v/>
      </c>
      <c r="U215" s="1" t="str">
        <f>if(or(U$3="Multiple Choice",U$3="Reading"), if(left(Input!U215,1)=Input!U$4,1,0),if(U$3="Vocab", if(Input!U215=Input!U$4,1,0),Input!U215))</f>
        <v/>
      </c>
      <c r="V215" s="1" t="str">
        <f>if(or(V$3="Multiple Choice",V$3="Reading"), if(left(Input!V215,1)=Input!V$4,1,0),if(V$3="Vocab", if(Input!V215=Input!V$4,1,0),Input!V215))</f>
        <v/>
      </c>
      <c r="W215" s="1" t="str">
        <f>if(or(W$3="Multiple Choice",W$3="Reading"), if(left(Input!W215,1)=Input!W$4,1,0),if(W$3="Vocab", if(Input!W215=Input!W$4,1,0),Input!W215))</f>
        <v/>
      </c>
      <c r="X215" s="1" t="str">
        <f>if(or(X$3="Multiple Choice",X$3="Reading"), if(left(Input!X215,1)=Input!X$4,1,0),if(X$3="Vocab", if(Input!X215=Input!X$4,1,0),Input!X215))</f>
        <v/>
      </c>
      <c r="Y215" s="1" t="str">
        <f>if(or(Y$3="Multiple Choice",Y$3="Reading"), if(left(Input!Y215,1)=Input!Y$4,1,0),if(Y$3="Vocab", if(Input!Y215=Input!Y$4,1,0),Input!Y215))</f>
        <v/>
      </c>
      <c r="Z215" s="1" t="str">
        <f>if(or(Z$3="Multiple Choice",Z$3="Reading"), if(left(Input!Z215,1)=Input!Z$4,1,0),if(Z$3="Vocab", if(Input!Z215=Input!Z$4,1,0),Input!Z215))</f>
        <v/>
      </c>
    </row>
    <row r="216">
      <c r="D216" s="1">
        <f>if(and(E216&gt;=Input!$C$11,E216&lt;=Input!$C$13,not(F216="")),1,0)</f>
        <v>0</v>
      </c>
      <c r="E216" s="1" t="str">
        <f>Input!E216</f>
        <v/>
      </c>
      <c r="F216" s="1" t="str">
        <f>Input!F216</f>
        <v/>
      </c>
      <c r="G216" s="1">
        <f>if(or(G$3="Multiple Choice",G$3="Reading"), if(left(Input!G216,1)=Input!G$4,1,0),if(G$3="Vocab", if(Input!G216=Input!G$4,1,0),Input!G216))</f>
        <v>0</v>
      </c>
      <c r="H216" s="1">
        <f>if(or(H$3="Multiple Choice",H$3="Reading"), if(left(Input!H216,1)=Input!H$4,1,0),if(H$3="Vocab", if(Input!H216=Input!H$4,1,0),Input!H216))</f>
        <v>0</v>
      </c>
      <c r="I216" s="1" t="str">
        <f>if(or(I$3="Multiple Choice",I$3="Reading"), if(left(Input!I216,1)=Input!I$4,1,0),if(I$3="Vocab", if(Input!I216=Input!I$4,1,0),Input!I216))</f>
        <v/>
      </c>
      <c r="J216" s="1">
        <f>if(or(J$3="Multiple Choice",J$3="Reading"), if(left(Input!J216,1)=Input!J$4,1,0),if(J$3="Vocab", if(Input!J216=Input!J$4,1,0),Input!J216))</f>
        <v>0</v>
      </c>
      <c r="K216" s="1" t="str">
        <f>if(or(K$3="Multiple Choice",K$3="Reading"), if(left(Input!K216,1)=Input!K$4,1,0),if(K$3="Vocab", if(Input!K216=Input!K$4,1,0),Input!K216))</f>
        <v/>
      </c>
      <c r="L216" s="1" t="str">
        <f>if(or(L$3="Multiple Choice",L$3="Reading"), if(left(Input!L216,1)=Input!L$4,1,0),if(L$3="Vocab", if(Input!L216=Input!L$4,1,0),Input!L216))</f>
        <v/>
      </c>
      <c r="M216" s="1" t="str">
        <f>if(or(M$3="Multiple Choice",M$3="Reading"), if(left(Input!M216,1)=Input!M$4,1,0),if(M$3="Vocab", if(Input!M216=Input!M$4,1,0),Input!M216))</f>
        <v/>
      </c>
      <c r="N216" s="1" t="str">
        <f>if(or(N$3="Multiple Choice",N$3="Reading"), if(left(Input!N216,1)=Input!N$4,1,0),if(N$3="Vocab", if(Input!N216=Input!N$4,1,0),Input!N216))</f>
        <v/>
      </c>
      <c r="O216" s="1" t="str">
        <f>if(or(O$3="Multiple Choice",O$3="Reading"), if(left(Input!O216,1)=Input!O$4,1,0),if(O$3="Vocab", if(Input!O216=Input!O$4,1,0),Input!O216))</f>
        <v/>
      </c>
      <c r="P216" s="1" t="str">
        <f>if(or(P$3="Multiple Choice",P$3="Reading"), if(left(Input!P216,1)=Input!P$4,1,0),if(P$3="Vocab", if(Input!P216=Input!P$4,1,0),Input!P216))</f>
        <v/>
      </c>
      <c r="Q216" s="1" t="str">
        <f>if(or(Q$3="Multiple Choice",Q$3="Reading"), if(left(Input!Q216,1)=Input!Q$4,1,0),if(Q$3="Vocab", if(Input!Q216=Input!Q$4,1,0),Input!Q216))</f>
        <v/>
      </c>
      <c r="R216" s="1" t="str">
        <f>if(or(R$3="Multiple Choice",R$3="Reading"), if(left(Input!R216,1)=Input!R$4,1,0),if(R$3="Vocab", if(Input!R216=Input!R$4,1,0),Input!R216))</f>
        <v/>
      </c>
      <c r="S216" s="1" t="str">
        <f>if(or(S$3="Multiple Choice",S$3="Reading"), if(left(Input!S216,1)=Input!S$4,1,0),if(S$3="Vocab", if(Input!S216=Input!S$4,1,0),Input!S216))</f>
        <v/>
      </c>
      <c r="T216" s="1" t="str">
        <f>if(or(T$3="Multiple Choice",T$3="Reading"), if(left(Input!T216,1)=Input!T$4,1,0),if(T$3="Vocab", if(Input!T216=Input!T$4,1,0),Input!T216))</f>
        <v/>
      </c>
      <c r="U216" s="1" t="str">
        <f>if(or(U$3="Multiple Choice",U$3="Reading"), if(left(Input!U216,1)=Input!U$4,1,0),if(U$3="Vocab", if(Input!U216=Input!U$4,1,0),Input!U216))</f>
        <v/>
      </c>
      <c r="V216" s="1" t="str">
        <f>if(or(V$3="Multiple Choice",V$3="Reading"), if(left(Input!V216,1)=Input!V$4,1,0),if(V$3="Vocab", if(Input!V216=Input!V$4,1,0),Input!V216))</f>
        <v/>
      </c>
      <c r="W216" s="1" t="str">
        <f>if(or(W$3="Multiple Choice",W$3="Reading"), if(left(Input!W216,1)=Input!W$4,1,0),if(W$3="Vocab", if(Input!W216=Input!W$4,1,0),Input!W216))</f>
        <v/>
      </c>
      <c r="X216" s="1" t="str">
        <f>if(or(X$3="Multiple Choice",X$3="Reading"), if(left(Input!X216,1)=Input!X$4,1,0),if(X$3="Vocab", if(Input!X216=Input!X$4,1,0),Input!X216))</f>
        <v/>
      </c>
      <c r="Y216" s="1" t="str">
        <f>if(or(Y$3="Multiple Choice",Y$3="Reading"), if(left(Input!Y216,1)=Input!Y$4,1,0),if(Y$3="Vocab", if(Input!Y216=Input!Y$4,1,0),Input!Y216))</f>
        <v/>
      </c>
      <c r="Z216" s="1" t="str">
        <f>if(or(Z$3="Multiple Choice",Z$3="Reading"), if(left(Input!Z216,1)=Input!Z$4,1,0),if(Z$3="Vocab", if(Input!Z216=Input!Z$4,1,0),Input!Z216))</f>
        <v/>
      </c>
    </row>
    <row r="217">
      <c r="D217" s="1">
        <f>if(and(E217&gt;=Input!$C$11,E217&lt;=Input!$C$13,not(F217="")),1,0)</f>
        <v>0</v>
      </c>
      <c r="E217" s="1" t="str">
        <f>Input!E217</f>
        <v/>
      </c>
      <c r="F217" s="1" t="str">
        <f>Input!F217</f>
        <v/>
      </c>
      <c r="G217" s="1">
        <f>if(or(G$3="Multiple Choice",G$3="Reading"), if(left(Input!G217,1)=Input!G$4,1,0),if(G$3="Vocab", if(Input!G217=Input!G$4,1,0),Input!G217))</f>
        <v>0</v>
      </c>
      <c r="H217" s="1">
        <f>if(or(H$3="Multiple Choice",H$3="Reading"), if(left(Input!H217,1)=Input!H$4,1,0),if(H$3="Vocab", if(Input!H217=Input!H$4,1,0),Input!H217))</f>
        <v>0</v>
      </c>
      <c r="I217" s="1" t="str">
        <f>if(or(I$3="Multiple Choice",I$3="Reading"), if(left(Input!I217,1)=Input!I$4,1,0),if(I$3="Vocab", if(Input!I217=Input!I$4,1,0),Input!I217))</f>
        <v/>
      </c>
      <c r="J217" s="1">
        <f>if(or(J$3="Multiple Choice",J$3="Reading"), if(left(Input!J217,1)=Input!J$4,1,0),if(J$3="Vocab", if(Input!J217=Input!J$4,1,0),Input!J217))</f>
        <v>0</v>
      </c>
      <c r="K217" s="1" t="str">
        <f>if(or(K$3="Multiple Choice",K$3="Reading"), if(left(Input!K217,1)=Input!K$4,1,0),if(K$3="Vocab", if(Input!K217=Input!K$4,1,0),Input!K217))</f>
        <v/>
      </c>
      <c r="L217" s="1" t="str">
        <f>if(or(L$3="Multiple Choice",L$3="Reading"), if(left(Input!L217,1)=Input!L$4,1,0),if(L$3="Vocab", if(Input!L217=Input!L$4,1,0),Input!L217))</f>
        <v/>
      </c>
      <c r="M217" s="1" t="str">
        <f>if(or(M$3="Multiple Choice",M$3="Reading"), if(left(Input!M217,1)=Input!M$4,1,0),if(M$3="Vocab", if(Input!M217=Input!M$4,1,0),Input!M217))</f>
        <v/>
      </c>
      <c r="N217" s="1" t="str">
        <f>if(or(N$3="Multiple Choice",N$3="Reading"), if(left(Input!N217,1)=Input!N$4,1,0),if(N$3="Vocab", if(Input!N217=Input!N$4,1,0),Input!N217))</f>
        <v/>
      </c>
      <c r="O217" s="1" t="str">
        <f>if(or(O$3="Multiple Choice",O$3="Reading"), if(left(Input!O217,1)=Input!O$4,1,0),if(O$3="Vocab", if(Input!O217=Input!O$4,1,0),Input!O217))</f>
        <v/>
      </c>
      <c r="P217" s="1" t="str">
        <f>if(or(P$3="Multiple Choice",P$3="Reading"), if(left(Input!P217,1)=Input!P$4,1,0),if(P$3="Vocab", if(Input!P217=Input!P$4,1,0),Input!P217))</f>
        <v/>
      </c>
      <c r="Q217" s="1" t="str">
        <f>if(or(Q$3="Multiple Choice",Q$3="Reading"), if(left(Input!Q217,1)=Input!Q$4,1,0),if(Q$3="Vocab", if(Input!Q217=Input!Q$4,1,0),Input!Q217))</f>
        <v/>
      </c>
      <c r="R217" s="1" t="str">
        <f>if(or(R$3="Multiple Choice",R$3="Reading"), if(left(Input!R217,1)=Input!R$4,1,0),if(R$3="Vocab", if(Input!R217=Input!R$4,1,0),Input!R217))</f>
        <v/>
      </c>
      <c r="S217" s="1" t="str">
        <f>if(or(S$3="Multiple Choice",S$3="Reading"), if(left(Input!S217,1)=Input!S$4,1,0),if(S$3="Vocab", if(Input!S217=Input!S$4,1,0),Input!S217))</f>
        <v/>
      </c>
      <c r="T217" s="1" t="str">
        <f>if(or(T$3="Multiple Choice",T$3="Reading"), if(left(Input!T217,1)=Input!T$4,1,0),if(T$3="Vocab", if(Input!T217=Input!T$4,1,0),Input!T217))</f>
        <v/>
      </c>
      <c r="U217" s="1" t="str">
        <f>if(or(U$3="Multiple Choice",U$3="Reading"), if(left(Input!U217,1)=Input!U$4,1,0),if(U$3="Vocab", if(Input!U217=Input!U$4,1,0),Input!U217))</f>
        <v/>
      </c>
      <c r="V217" s="1" t="str">
        <f>if(or(V$3="Multiple Choice",V$3="Reading"), if(left(Input!V217,1)=Input!V$4,1,0),if(V$3="Vocab", if(Input!V217=Input!V$4,1,0),Input!V217))</f>
        <v/>
      </c>
      <c r="W217" s="1" t="str">
        <f>if(or(W$3="Multiple Choice",W$3="Reading"), if(left(Input!W217,1)=Input!W$4,1,0),if(W$3="Vocab", if(Input!W217=Input!W$4,1,0),Input!W217))</f>
        <v/>
      </c>
      <c r="X217" s="1" t="str">
        <f>if(or(X$3="Multiple Choice",X$3="Reading"), if(left(Input!X217,1)=Input!X$4,1,0),if(X$3="Vocab", if(Input!X217=Input!X$4,1,0),Input!X217))</f>
        <v/>
      </c>
      <c r="Y217" s="1" t="str">
        <f>if(or(Y$3="Multiple Choice",Y$3="Reading"), if(left(Input!Y217,1)=Input!Y$4,1,0),if(Y$3="Vocab", if(Input!Y217=Input!Y$4,1,0),Input!Y217))</f>
        <v/>
      </c>
      <c r="Z217" s="1" t="str">
        <f>if(or(Z$3="Multiple Choice",Z$3="Reading"), if(left(Input!Z217,1)=Input!Z$4,1,0),if(Z$3="Vocab", if(Input!Z217=Input!Z$4,1,0),Input!Z217))</f>
        <v/>
      </c>
    </row>
    <row r="218">
      <c r="D218" s="1">
        <f>if(and(E218&gt;=Input!$C$11,E218&lt;=Input!$C$13,not(F218="")),1,0)</f>
        <v>0</v>
      </c>
      <c r="E218" s="1" t="str">
        <f>Input!E218</f>
        <v/>
      </c>
      <c r="F218" s="1" t="str">
        <f>Input!F218</f>
        <v/>
      </c>
      <c r="G218" s="1">
        <f>if(or(G$3="Multiple Choice",G$3="Reading"), if(left(Input!G218,1)=Input!G$4,1,0),if(G$3="Vocab", if(Input!G218=Input!G$4,1,0),Input!G218))</f>
        <v>0</v>
      </c>
      <c r="H218" s="1">
        <f>if(or(H$3="Multiple Choice",H$3="Reading"), if(left(Input!H218,1)=Input!H$4,1,0),if(H$3="Vocab", if(Input!H218=Input!H$4,1,0),Input!H218))</f>
        <v>0</v>
      </c>
      <c r="I218" s="1" t="str">
        <f>if(or(I$3="Multiple Choice",I$3="Reading"), if(left(Input!I218,1)=Input!I$4,1,0),if(I$3="Vocab", if(Input!I218=Input!I$4,1,0),Input!I218))</f>
        <v/>
      </c>
      <c r="J218" s="1">
        <f>if(or(J$3="Multiple Choice",J$3="Reading"), if(left(Input!J218,1)=Input!J$4,1,0),if(J$3="Vocab", if(Input!J218=Input!J$4,1,0),Input!J218))</f>
        <v>0</v>
      </c>
      <c r="K218" s="1" t="str">
        <f>if(or(K$3="Multiple Choice",K$3="Reading"), if(left(Input!K218,1)=Input!K$4,1,0),if(K$3="Vocab", if(Input!K218=Input!K$4,1,0),Input!K218))</f>
        <v/>
      </c>
      <c r="L218" s="1" t="str">
        <f>if(or(L$3="Multiple Choice",L$3="Reading"), if(left(Input!L218,1)=Input!L$4,1,0),if(L$3="Vocab", if(Input!L218=Input!L$4,1,0),Input!L218))</f>
        <v/>
      </c>
      <c r="M218" s="1" t="str">
        <f>if(or(M$3="Multiple Choice",M$3="Reading"), if(left(Input!M218,1)=Input!M$4,1,0),if(M$3="Vocab", if(Input!M218=Input!M$4,1,0),Input!M218))</f>
        <v/>
      </c>
      <c r="N218" s="1" t="str">
        <f>if(or(N$3="Multiple Choice",N$3="Reading"), if(left(Input!N218,1)=Input!N$4,1,0),if(N$3="Vocab", if(Input!N218=Input!N$4,1,0),Input!N218))</f>
        <v/>
      </c>
      <c r="O218" s="1" t="str">
        <f>if(or(O$3="Multiple Choice",O$3="Reading"), if(left(Input!O218,1)=Input!O$4,1,0),if(O$3="Vocab", if(Input!O218=Input!O$4,1,0),Input!O218))</f>
        <v/>
      </c>
      <c r="P218" s="1" t="str">
        <f>if(or(P$3="Multiple Choice",P$3="Reading"), if(left(Input!P218,1)=Input!P$4,1,0),if(P$3="Vocab", if(Input!P218=Input!P$4,1,0),Input!P218))</f>
        <v/>
      </c>
      <c r="Q218" s="1" t="str">
        <f>if(or(Q$3="Multiple Choice",Q$3="Reading"), if(left(Input!Q218,1)=Input!Q$4,1,0),if(Q$3="Vocab", if(Input!Q218=Input!Q$4,1,0),Input!Q218))</f>
        <v/>
      </c>
      <c r="R218" s="1" t="str">
        <f>if(or(R$3="Multiple Choice",R$3="Reading"), if(left(Input!R218,1)=Input!R$4,1,0),if(R$3="Vocab", if(Input!R218=Input!R$4,1,0),Input!R218))</f>
        <v/>
      </c>
      <c r="S218" s="1" t="str">
        <f>if(or(S$3="Multiple Choice",S$3="Reading"), if(left(Input!S218,1)=Input!S$4,1,0),if(S$3="Vocab", if(Input!S218=Input!S$4,1,0),Input!S218))</f>
        <v/>
      </c>
      <c r="T218" s="1" t="str">
        <f>if(or(T$3="Multiple Choice",T$3="Reading"), if(left(Input!T218,1)=Input!T$4,1,0),if(T$3="Vocab", if(Input!T218=Input!T$4,1,0),Input!T218))</f>
        <v/>
      </c>
      <c r="U218" s="1" t="str">
        <f>if(or(U$3="Multiple Choice",U$3="Reading"), if(left(Input!U218,1)=Input!U$4,1,0),if(U$3="Vocab", if(Input!U218=Input!U$4,1,0),Input!U218))</f>
        <v/>
      </c>
      <c r="V218" s="1" t="str">
        <f>if(or(V$3="Multiple Choice",V$3="Reading"), if(left(Input!V218,1)=Input!V$4,1,0),if(V$3="Vocab", if(Input!V218=Input!V$4,1,0),Input!V218))</f>
        <v/>
      </c>
      <c r="W218" s="1" t="str">
        <f>if(or(W$3="Multiple Choice",W$3="Reading"), if(left(Input!W218,1)=Input!W$4,1,0),if(W$3="Vocab", if(Input!W218=Input!W$4,1,0),Input!W218))</f>
        <v/>
      </c>
      <c r="X218" s="1" t="str">
        <f>if(or(X$3="Multiple Choice",X$3="Reading"), if(left(Input!X218,1)=Input!X$4,1,0),if(X$3="Vocab", if(Input!X218=Input!X$4,1,0),Input!X218))</f>
        <v/>
      </c>
      <c r="Y218" s="1" t="str">
        <f>if(or(Y$3="Multiple Choice",Y$3="Reading"), if(left(Input!Y218,1)=Input!Y$4,1,0),if(Y$3="Vocab", if(Input!Y218=Input!Y$4,1,0),Input!Y218))</f>
        <v/>
      </c>
      <c r="Z218" s="1" t="str">
        <f>if(or(Z$3="Multiple Choice",Z$3="Reading"), if(left(Input!Z218,1)=Input!Z$4,1,0),if(Z$3="Vocab", if(Input!Z218=Input!Z$4,1,0),Input!Z218))</f>
        <v/>
      </c>
    </row>
    <row r="219">
      <c r="D219" s="1">
        <f>if(and(E219&gt;=Input!$C$11,E219&lt;=Input!$C$13,not(F219="")),1,0)</f>
        <v>0</v>
      </c>
      <c r="E219" s="1" t="str">
        <f>Input!E219</f>
        <v/>
      </c>
      <c r="F219" s="1" t="str">
        <f>Input!F219</f>
        <v/>
      </c>
      <c r="G219" s="1">
        <f>if(or(G$3="Multiple Choice",G$3="Reading"), if(left(Input!G219,1)=Input!G$4,1,0),if(G$3="Vocab", if(Input!G219=Input!G$4,1,0),Input!G219))</f>
        <v>0</v>
      </c>
      <c r="H219" s="1">
        <f>if(or(H$3="Multiple Choice",H$3="Reading"), if(left(Input!H219,1)=Input!H$4,1,0),if(H$3="Vocab", if(Input!H219=Input!H$4,1,0),Input!H219))</f>
        <v>0</v>
      </c>
      <c r="I219" s="1" t="str">
        <f>if(or(I$3="Multiple Choice",I$3="Reading"), if(left(Input!I219,1)=Input!I$4,1,0),if(I$3="Vocab", if(Input!I219=Input!I$4,1,0),Input!I219))</f>
        <v/>
      </c>
      <c r="J219" s="1">
        <f>if(or(J$3="Multiple Choice",J$3="Reading"), if(left(Input!J219,1)=Input!J$4,1,0),if(J$3="Vocab", if(Input!J219=Input!J$4,1,0),Input!J219))</f>
        <v>0</v>
      </c>
      <c r="K219" s="1" t="str">
        <f>if(or(K$3="Multiple Choice",K$3="Reading"), if(left(Input!K219,1)=Input!K$4,1,0),if(K$3="Vocab", if(Input!K219=Input!K$4,1,0),Input!K219))</f>
        <v/>
      </c>
      <c r="L219" s="1" t="str">
        <f>if(or(L$3="Multiple Choice",L$3="Reading"), if(left(Input!L219,1)=Input!L$4,1,0),if(L$3="Vocab", if(Input!L219=Input!L$4,1,0),Input!L219))</f>
        <v/>
      </c>
      <c r="M219" s="1" t="str">
        <f>if(or(M$3="Multiple Choice",M$3="Reading"), if(left(Input!M219,1)=Input!M$4,1,0),if(M$3="Vocab", if(Input!M219=Input!M$4,1,0),Input!M219))</f>
        <v/>
      </c>
      <c r="N219" s="1" t="str">
        <f>if(or(N$3="Multiple Choice",N$3="Reading"), if(left(Input!N219,1)=Input!N$4,1,0),if(N$3="Vocab", if(Input!N219=Input!N$4,1,0),Input!N219))</f>
        <v/>
      </c>
      <c r="O219" s="1" t="str">
        <f>if(or(O$3="Multiple Choice",O$3="Reading"), if(left(Input!O219,1)=Input!O$4,1,0),if(O$3="Vocab", if(Input!O219=Input!O$4,1,0),Input!O219))</f>
        <v/>
      </c>
      <c r="P219" s="1" t="str">
        <f>if(or(P$3="Multiple Choice",P$3="Reading"), if(left(Input!P219,1)=Input!P$4,1,0),if(P$3="Vocab", if(Input!P219=Input!P$4,1,0),Input!P219))</f>
        <v/>
      </c>
      <c r="Q219" s="1" t="str">
        <f>if(or(Q$3="Multiple Choice",Q$3="Reading"), if(left(Input!Q219,1)=Input!Q$4,1,0),if(Q$3="Vocab", if(Input!Q219=Input!Q$4,1,0),Input!Q219))</f>
        <v/>
      </c>
      <c r="R219" s="1" t="str">
        <f>if(or(R$3="Multiple Choice",R$3="Reading"), if(left(Input!R219,1)=Input!R$4,1,0),if(R$3="Vocab", if(Input!R219=Input!R$4,1,0),Input!R219))</f>
        <v/>
      </c>
      <c r="S219" s="1" t="str">
        <f>if(or(S$3="Multiple Choice",S$3="Reading"), if(left(Input!S219,1)=Input!S$4,1,0),if(S$3="Vocab", if(Input!S219=Input!S$4,1,0),Input!S219))</f>
        <v/>
      </c>
      <c r="T219" s="1" t="str">
        <f>if(or(T$3="Multiple Choice",T$3="Reading"), if(left(Input!T219,1)=Input!T$4,1,0),if(T$3="Vocab", if(Input!T219=Input!T$4,1,0),Input!T219))</f>
        <v/>
      </c>
      <c r="U219" s="1" t="str">
        <f>if(or(U$3="Multiple Choice",U$3="Reading"), if(left(Input!U219,1)=Input!U$4,1,0),if(U$3="Vocab", if(Input!U219=Input!U$4,1,0),Input!U219))</f>
        <v/>
      </c>
      <c r="V219" s="1" t="str">
        <f>if(or(V$3="Multiple Choice",V$3="Reading"), if(left(Input!V219,1)=Input!V$4,1,0),if(V$3="Vocab", if(Input!V219=Input!V$4,1,0),Input!V219))</f>
        <v/>
      </c>
      <c r="W219" s="1" t="str">
        <f>if(or(W$3="Multiple Choice",W$3="Reading"), if(left(Input!W219,1)=Input!W$4,1,0),if(W$3="Vocab", if(Input!W219=Input!W$4,1,0),Input!W219))</f>
        <v/>
      </c>
      <c r="X219" s="1" t="str">
        <f>if(or(X$3="Multiple Choice",X$3="Reading"), if(left(Input!X219,1)=Input!X$4,1,0),if(X$3="Vocab", if(Input!X219=Input!X$4,1,0),Input!X219))</f>
        <v/>
      </c>
      <c r="Y219" s="1" t="str">
        <f>if(or(Y$3="Multiple Choice",Y$3="Reading"), if(left(Input!Y219,1)=Input!Y$4,1,0),if(Y$3="Vocab", if(Input!Y219=Input!Y$4,1,0),Input!Y219))</f>
        <v/>
      </c>
      <c r="Z219" s="1" t="str">
        <f>if(or(Z$3="Multiple Choice",Z$3="Reading"), if(left(Input!Z219,1)=Input!Z$4,1,0),if(Z$3="Vocab", if(Input!Z219=Input!Z$4,1,0),Input!Z219))</f>
        <v/>
      </c>
    </row>
    <row r="220">
      <c r="D220" s="1">
        <f>if(and(E220&gt;=Input!$C$11,E220&lt;=Input!$C$13,not(F220="")),1,0)</f>
        <v>0</v>
      </c>
      <c r="E220" s="1" t="str">
        <f>Input!E220</f>
        <v/>
      </c>
      <c r="F220" s="1" t="str">
        <f>Input!F220</f>
        <v/>
      </c>
      <c r="G220" s="1">
        <f>if(or(G$3="Multiple Choice",G$3="Reading"), if(left(Input!G220,1)=Input!G$4,1,0),if(G$3="Vocab", if(Input!G220=Input!G$4,1,0),Input!G220))</f>
        <v>0</v>
      </c>
      <c r="H220" s="1">
        <f>if(or(H$3="Multiple Choice",H$3="Reading"), if(left(Input!H220,1)=Input!H$4,1,0),if(H$3="Vocab", if(Input!H220=Input!H$4,1,0),Input!H220))</f>
        <v>0</v>
      </c>
      <c r="I220" s="1" t="str">
        <f>if(or(I$3="Multiple Choice",I$3="Reading"), if(left(Input!I220,1)=Input!I$4,1,0),if(I$3="Vocab", if(Input!I220=Input!I$4,1,0),Input!I220))</f>
        <v/>
      </c>
      <c r="J220" s="1">
        <f>if(or(J$3="Multiple Choice",J$3="Reading"), if(left(Input!J220,1)=Input!J$4,1,0),if(J$3="Vocab", if(Input!J220=Input!J$4,1,0),Input!J220))</f>
        <v>0</v>
      </c>
      <c r="K220" s="1" t="str">
        <f>if(or(K$3="Multiple Choice",K$3="Reading"), if(left(Input!K220,1)=Input!K$4,1,0),if(K$3="Vocab", if(Input!K220=Input!K$4,1,0),Input!K220))</f>
        <v/>
      </c>
      <c r="L220" s="1" t="str">
        <f>if(or(L$3="Multiple Choice",L$3="Reading"), if(left(Input!L220,1)=Input!L$4,1,0),if(L$3="Vocab", if(Input!L220=Input!L$4,1,0),Input!L220))</f>
        <v/>
      </c>
      <c r="M220" s="1" t="str">
        <f>if(or(M$3="Multiple Choice",M$3="Reading"), if(left(Input!M220,1)=Input!M$4,1,0),if(M$3="Vocab", if(Input!M220=Input!M$4,1,0),Input!M220))</f>
        <v/>
      </c>
      <c r="N220" s="1" t="str">
        <f>if(or(N$3="Multiple Choice",N$3="Reading"), if(left(Input!N220,1)=Input!N$4,1,0),if(N$3="Vocab", if(Input!N220=Input!N$4,1,0),Input!N220))</f>
        <v/>
      </c>
      <c r="O220" s="1" t="str">
        <f>if(or(O$3="Multiple Choice",O$3="Reading"), if(left(Input!O220,1)=Input!O$4,1,0),if(O$3="Vocab", if(Input!O220=Input!O$4,1,0),Input!O220))</f>
        <v/>
      </c>
      <c r="P220" s="1" t="str">
        <f>if(or(P$3="Multiple Choice",P$3="Reading"), if(left(Input!P220,1)=Input!P$4,1,0),if(P$3="Vocab", if(Input!P220=Input!P$4,1,0),Input!P220))</f>
        <v/>
      </c>
      <c r="Q220" s="1" t="str">
        <f>if(or(Q$3="Multiple Choice",Q$3="Reading"), if(left(Input!Q220,1)=Input!Q$4,1,0),if(Q$3="Vocab", if(Input!Q220=Input!Q$4,1,0),Input!Q220))</f>
        <v/>
      </c>
      <c r="R220" s="1" t="str">
        <f>if(or(R$3="Multiple Choice",R$3="Reading"), if(left(Input!R220,1)=Input!R$4,1,0),if(R$3="Vocab", if(Input!R220=Input!R$4,1,0),Input!R220))</f>
        <v/>
      </c>
      <c r="S220" s="1" t="str">
        <f>if(or(S$3="Multiple Choice",S$3="Reading"), if(left(Input!S220,1)=Input!S$4,1,0),if(S$3="Vocab", if(Input!S220=Input!S$4,1,0),Input!S220))</f>
        <v/>
      </c>
      <c r="T220" s="1" t="str">
        <f>if(or(T$3="Multiple Choice",T$3="Reading"), if(left(Input!T220,1)=Input!T$4,1,0),if(T$3="Vocab", if(Input!T220=Input!T$4,1,0),Input!T220))</f>
        <v/>
      </c>
      <c r="U220" s="1" t="str">
        <f>if(or(U$3="Multiple Choice",U$3="Reading"), if(left(Input!U220,1)=Input!U$4,1,0),if(U$3="Vocab", if(Input!U220=Input!U$4,1,0),Input!U220))</f>
        <v/>
      </c>
      <c r="V220" s="1" t="str">
        <f>if(or(V$3="Multiple Choice",V$3="Reading"), if(left(Input!V220,1)=Input!V$4,1,0),if(V$3="Vocab", if(Input!V220=Input!V$4,1,0),Input!V220))</f>
        <v/>
      </c>
      <c r="W220" s="1" t="str">
        <f>if(or(W$3="Multiple Choice",W$3="Reading"), if(left(Input!W220,1)=Input!W$4,1,0),if(W$3="Vocab", if(Input!W220=Input!W$4,1,0),Input!W220))</f>
        <v/>
      </c>
      <c r="X220" s="1" t="str">
        <f>if(or(X$3="Multiple Choice",X$3="Reading"), if(left(Input!X220,1)=Input!X$4,1,0),if(X$3="Vocab", if(Input!X220=Input!X$4,1,0),Input!X220))</f>
        <v/>
      </c>
      <c r="Y220" s="1" t="str">
        <f>if(or(Y$3="Multiple Choice",Y$3="Reading"), if(left(Input!Y220,1)=Input!Y$4,1,0),if(Y$3="Vocab", if(Input!Y220=Input!Y$4,1,0),Input!Y220))</f>
        <v/>
      </c>
      <c r="Z220" s="1" t="str">
        <f>if(or(Z$3="Multiple Choice",Z$3="Reading"), if(left(Input!Z220,1)=Input!Z$4,1,0),if(Z$3="Vocab", if(Input!Z220=Input!Z$4,1,0),Input!Z220))</f>
        <v/>
      </c>
    </row>
    <row r="221">
      <c r="D221" s="1">
        <f>if(and(E221&gt;=Input!$C$11,E221&lt;=Input!$C$13,not(F221="")),1,0)</f>
        <v>0</v>
      </c>
      <c r="E221" s="1" t="str">
        <f>Input!E221</f>
        <v/>
      </c>
      <c r="F221" s="1" t="str">
        <f>Input!F221</f>
        <v/>
      </c>
      <c r="G221" s="1">
        <f>if(or(G$3="Multiple Choice",G$3="Reading"), if(left(Input!G221,1)=Input!G$4,1,0),if(G$3="Vocab", if(Input!G221=Input!G$4,1,0),Input!G221))</f>
        <v>0</v>
      </c>
      <c r="H221" s="1">
        <f>if(or(H$3="Multiple Choice",H$3="Reading"), if(left(Input!H221,1)=Input!H$4,1,0),if(H$3="Vocab", if(Input!H221=Input!H$4,1,0),Input!H221))</f>
        <v>0</v>
      </c>
      <c r="I221" s="1" t="str">
        <f>if(or(I$3="Multiple Choice",I$3="Reading"), if(left(Input!I221,1)=Input!I$4,1,0),if(I$3="Vocab", if(Input!I221=Input!I$4,1,0),Input!I221))</f>
        <v/>
      </c>
      <c r="J221" s="1">
        <f>if(or(J$3="Multiple Choice",J$3="Reading"), if(left(Input!J221,1)=Input!J$4,1,0),if(J$3="Vocab", if(Input!J221=Input!J$4,1,0),Input!J221))</f>
        <v>0</v>
      </c>
      <c r="K221" s="1" t="str">
        <f>if(or(K$3="Multiple Choice",K$3="Reading"), if(left(Input!K221,1)=Input!K$4,1,0),if(K$3="Vocab", if(Input!K221=Input!K$4,1,0),Input!K221))</f>
        <v/>
      </c>
      <c r="L221" s="1" t="str">
        <f>if(or(L$3="Multiple Choice",L$3="Reading"), if(left(Input!L221,1)=Input!L$4,1,0),if(L$3="Vocab", if(Input!L221=Input!L$4,1,0),Input!L221))</f>
        <v/>
      </c>
      <c r="M221" s="1" t="str">
        <f>if(or(M$3="Multiple Choice",M$3="Reading"), if(left(Input!M221,1)=Input!M$4,1,0),if(M$3="Vocab", if(Input!M221=Input!M$4,1,0),Input!M221))</f>
        <v/>
      </c>
      <c r="N221" s="1" t="str">
        <f>if(or(N$3="Multiple Choice",N$3="Reading"), if(left(Input!N221,1)=Input!N$4,1,0),if(N$3="Vocab", if(Input!N221=Input!N$4,1,0),Input!N221))</f>
        <v/>
      </c>
      <c r="O221" s="1" t="str">
        <f>if(or(O$3="Multiple Choice",O$3="Reading"), if(left(Input!O221,1)=Input!O$4,1,0),if(O$3="Vocab", if(Input!O221=Input!O$4,1,0),Input!O221))</f>
        <v/>
      </c>
      <c r="P221" s="1" t="str">
        <f>if(or(P$3="Multiple Choice",P$3="Reading"), if(left(Input!P221,1)=Input!P$4,1,0),if(P$3="Vocab", if(Input!P221=Input!P$4,1,0),Input!P221))</f>
        <v/>
      </c>
      <c r="Q221" s="1" t="str">
        <f>if(or(Q$3="Multiple Choice",Q$3="Reading"), if(left(Input!Q221,1)=Input!Q$4,1,0),if(Q$3="Vocab", if(Input!Q221=Input!Q$4,1,0),Input!Q221))</f>
        <v/>
      </c>
      <c r="R221" s="1" t="str">
        <f>if(or(R$3="Multiple Choice",R$3="Reading"), if(left(Input!R221,1)=Input!R$4,1,0),if(R$3="Vocab", if(Input!R221=Input!R$4,1,0),Input!R221))</f>
        <v/>
      </c>
      <c r="S221" s="1" t="str">
        <f>if(or(S$3="Multiple Choice",S$3="Reading"), if(left(Input!S221,1)=Input!S$4,1,0),if(S$3="Vocab", if(Input!S221=Input!S$4,1,0),Input!S221))</f>
        <v/>
      </c>
      <c r="T221" s="1" t="str">
        <f>if(or(T$3="Multiple Choice",T$3="Reading"), if(left(Input!T221,1)=Input!T$4,1,0),if(T$3="Vocab", if(Input!T221=Input!T$4,1,0),Input!T221))</f>
        <v/>
      </c>
      <c r="U221" s="1" t="str">
        <f>if(or(U$3="Multiple Choice",U$3="Reading"), if(left(Input!U221,1)=Input!U$4,1,0),if(U$3="Vocab", if(Input!U221=Input!U$4,1,0),Input!U221))</f>
        <v/>
      </c>
      <c r="V221" s="1" t="str">
        <f>if(or(V$3="Multiple Choice",V$3="Reading"), if(left(Input!V221,1)=Input!V$4,1,0),if(V$3="Vocab", if(Input!V221=Input!V$4,1,0),Input!V221))</f>
        <v/>
      </c>
      <c r="W221" s="1" t="str">
        <f>if(or(W$3="Multiple Choice",W$3="Reading"), if(left(Input!W221,1)=Input!W$4,1,0),if(W$3="Vocab", if(Input!W221=Input!W$4,1,0),Input!W221))</f>
        <v/>
      </c>
      <c r="X221" s="1" t="str">
        <f>if(or(X$3="Multiple Choice",X$3="Reading"), if(left(Input!X221,1)=Input!X$4,1,0),if(X$3="Vocab", if(Input!X221=Input!X$4,1,0),Input!X221))</f>
        <v/>
      </c>
      <c r="Y221" s="1" t="str">
        <f>if(or(Y$3="Multiple Choice",Y$3="Reading"), if(left(Input!Y221,1)=Input!Y$4,1,0),if(Y$3="Vocab", if(Input!Y221=Input!Y$4,1,0),Input!Y221))</f>
        <v/>
      </c>
      <c r="Z221" s="1" t="str">
        <f>if(or(Z$3="Multiple Choice",Z$3="Reading"), if(left(Input!Z221,1)=Input!Z$4,1,0),if(Z$3="Vocab", if(Input!Z221=Input!Z$4,1,0),Input!Z221))</f>
        <v/>
      </c>
    </row>
    <row r="222">
      <c r="D222" s="1">
        <f>if(and(E222&gt;=Input!$C$11,E222&lt;=Input!$C$13,not(F222="")),1,0)</f>
        <v>0</v>
      </c>
      <c r="E222" s="1" t="str">
        <f>Input!E222</f>
        <v/>
      </c>
      <c r="F222" s="1" t="str">
        <f>Input!F222</f>
        <v/>
      </c>
      <c r="G222" s="1">
        <f>if(or(G$3="Multiple Choice",G$3="Reading"), if(left(Input!G222,1)=Input!G$4,1,0),if(G$3="Vocab", if(Input!G222=Input!G$4,1,0),Input!G222))</f>
        <v>0</v>
      </c>
      <c r="H222" s="1">
        <f>if(or(H$3="Multiple Choice",H$3="Reading"), if(left(Input!H222,1)=Input!H$4,1,0),if(H$3="Vocab", if(Input!H222=Input!H$4,1,0),Input!H222))</f>
        <v>0</v>
      </c>
      <c r="I222" s="1" t="str">
        <f>if(or(I$3="Multiple Choice",I$3="Reading"), if(left(Input!I222,1)=Input!I$4,1,0),if(I$3="Vocab", if(Input!I222=Input!I$4,1,0),Input!I222))</f>
        <v/>
      </c>
      <c r="J222" s="1">
        <f>if(or(J$3="Multiple Choice",J$3="Reading"), if(left(Input!J222,1)=Input!J$4,1,0),if(J$3="Vocab", if(Input!J222=Input!J$4,1,0),Input!J222))</f>
        <v>0</v>
      </c>
      <c r="K222" s="1" t="str">
        <f>if(or(K$3="Multiple Choice",K$3="Reading"), if(left(Input!K222,1)=Input!K$4,1,0),if(K$3="Vocab", if(Input!K222=Input!K$4,1,0),Input!K222))</f>
        <v/>
      </c>
      <c r="L222" s="1" t="str">
        <f>if(or(L$3="Multiple Choice",L$3="Reading"), if(left(Input!L222,1)=Input!L$4,1,0),if(L$3="Vocab", if(Input!L222=Input!L$4,1,0),Input!L222))</f>
        <v/>
      </c>
      <c r="M222" s="1" t="str">
        <f>if(or(M$3="Multiple Choice",M$3="Reading"), if(left(Input!M222,1)=Input!M$4,1,0),if(M$3="Vocab", if(Input!M222=Input!M$4,1,0),Input!M222))</f>
        <v/>
      </c>
      <c r="N222" s="1" t="str">
        <f>if(or(N$3="Multiple Choice",N$3="Reading"), if(left(Input!N222,1)=Input!N$4,1,0),if(N$3="Vocab", if(Input!N222=Input!N$4,1,0),Input!N222))</f>
        <v/>
      </c>
      <c r="O222" s="1" t="str">
        <f>if(or(O$3="Multiple Choice",O$3="Reading"), if(left(Input!O222,1)=Input!O$4,1,0),if(O$3="Vocab", if(Input!O222=Input!O$4,1,0),Input!O222))</f>
        <v/>
      </c>
      <c r="P222" s="1" t="str">
        <f>if(or(P$3="Multiple Choice",P$3="Reading"), if(left(Input!P222,1)=Input!P$4,1,0),if(P$3="Vocab", if(Input!P222=Input!P$4,1,0),Input!P222))</f>
        <v/>
      </c>
      <c r="Q222" s="1" t="str">
        <f>if(or(Q$3="Multiple Choice",Q$3="Reading"), if(left(Input!Q222,1)=Input!Q$4,1,0),if(Q$3="Vocab", if(Input!Q222=Input!Q$4,1,0),Input!Q222))</f>
        <v/>
      </c>
      <c r="R222" s="1" t="str">
        <f>if(or(R$3="Multiple Choice",R$3="Reading"), if(left(Input!R222,1)=Input!R$4,1,0),if(R$3="Vocab", if(Input!R222=Input!R$4,1,0),Input!R222))</f>
        <v/>
      </c>
      <c r="S222" s="1" t="str">
        <f>if(or(S$3="Multiple Choice",S$3="Reading"), if(left(Input!S222,1)=Input!S$4,1,0),if(S$3="Vocab", if(Input!S222=Input!S$4,1,0),Input!S222))</f>
        <v/>
      </c>
      <c r="T222" s="1" t="str">
        <f>if(or(T$3="Multiple Choice",T$3="Reading"), if(left(Input!T222,1)=Input!T$4,1,0),if(T$3="Vocab", if(Input!T222=Input!T$4,1,0),Input!T222))</f>
        <v/>
      </c>
      <c r="U222" s="1" t="str">
        <f>if(or(U$3="Multiple Choice",U$3="Reading"), if(left(Input!U222,1)=Input!U$4,1,0),if(U$3="Vocab", if(Input!U222=Input!U$4,1,0),Input!U222))</f>
        <v/>
      </c>
      <c r="V222" s="1" t="str">
        <f>if(or(V$3="Multiple Choice",V$3="Reading"), if(left(Input!V222,1)=Input!V$4,1,0),if(V$3="Vocab", if(Input!V222=Input!V$4,1,0),Input!V222))</f>
        <v/>
      </c>
      <c r="W222" s="1" t="str">
        <f>if(or(W$3="Multiple Choice",W$3="Reading"), if(left(Input!W222,1)=Input!W$4,1,0),if(W$3="Vocab", if(Input!W222=Input!W$4,1,0),Input!W222))</f>
        <v/>
      </c>
      <c r="X222" s="1" t="str">
        <f>if(or(X$3="Multiple Choice",X$3="Reading"), if(left(Input!X222,1)=Input!X$4,1,0),if(X$3="Vocab", if(Input!X222=Input!X$4,1,0),Input!X222))</f>
        <v/>
      </c>
      <c r="Y222" s="1" t="str">
        <f>if(or(Y$3="Multiple Choice",Y$3="Reading"), if(left(Input!Y222,1)=Input!Y$4,1,0),if(Y$3="Vocab", if(Input!Y222=Input!Y$4,1,0),Input!Y222))</f>
        <v/>
      </c>
      <c r="Z222" s="1" t="str">
        <f>if(or(Z$3="Multiple Choice",Z$3="Reading"), if(left(Input!Z222,1)=Input!Z$4,1,0),if(Z$3="Vocab", if(Input!Z222=Input!Z$4,1,0),Input!Z222))</f>
        <v/>
      </c>
    </row>
    <row r="223">
      <c r="D223" s="1">
        <f>if(and(E223&gt;=Input!$C$11,E223&lt;=Input!$C$13,not(F223="")),1,0)</f>
        <v>0</v>
      </c>
      <c r="E223" s="1" t="str">
        <f>Input!E223</f>
        <v/>
      </c>
      <c r="F223" s="1" t="str">
        <f>Input!F223</f>
        <v/>
      </c>
      <c r="G223" s="1">
        <f>if(or(G$3="Multiple Choice",G$3="Reading"), if(left(Input!G223,1)=Input!G$4,1,0),if(G$3="Vocab", if(Input!G223=Input!G$4,1,0),Input!G223))</f>
        <v>0</v>
      </c>
      <c r="H223" s="1">
        <f>if(or(H$3="Multiple Choice",H$3="Reading"), if(left(Input!H223,1)=Input!H$4,1,0),if(H$3="Vocab", if(Input!H223=Input!H$4,1,0),Input!H223))</f>
        <v>0</v>
      </c>
      <c r="I223" s="1" t="str">
        <f>if(or(I$3="Multiple Choice",I$3="Reading"), if(left(Input!I223,1)=Input!I$4,1,0),if(I$3="Vocab", if(Input!I223=Input!I$4,1,0),Input!I223))</f>
        <v/>
      </c>
      <c r="J223" s="1">
        <f>if(or(J$3="Multiple Choice",J$3="Reading"), if(left(Input!J223,1)=Input!J$4,1,0),if(J$3="Vocab", if(Input!J223=Input!J$4,1,0),Input!J223))</f>
        <v>0</v>
      </c>
      <c r="K223" s="1" t="str">
        <f>if(or(K$3="Multiple Choice",K$3="Reading"), if(left(Input!K223,1)=Input!K$4,1,0),if(K$3="Vocab", if(Input!K223=Input!K$4,1,0),Input!K223))</f>
        <v/>
      </c>
      <c r="L223" s="1" t="str">
        <f>if(or(L$3="Multiple Choice",L$3="Reading"), if(left(Input!L223,1)=Input!L$4,1,0),if(L$3="Vocab", if(Input!L223=Input!L$4,1,0),Input!L223))</f>
        <v/>
      </c>
      <c r="M223" s="1" t="str">
        <f>if(or(M$3="Multiple Choice",M$3="Reading"), if(left(Input!M223,1)=Input!M$4,1,0),if(M$3="Vocab", if(Input!M223=Input!M$4,1,0),Input!M223))</f>
        <v/>
      </c>
      <c r="N223" s="1" t="str">
        <f>if(or(N$3="Multiple Choice",N$3="Reading"), if(left(Input!N223,1)=Input!N$4,1,0),if(N$3="Vocab", if(Input!N223=Input!N$4,1,0),Input!N223))</f>
        <v/>
      </c>
      <c r="O223" s="1" t="str">
        <f>if(or(O$3="Multiple Choice",O$3="Reading"), if(left(Input!O223,1)=Input!O$4,1,0),if(O$3="Vocab", if(Input!O223=Input!O$4,1,0),Input!O223))</f>
        <v/>
      </c>
      <c r="P223" s="1" t="str">
        <f>if(or(P$3="Multiple Choice",P$3="Reading"), if(left(Input!P223,1)=Input!P$4,1,0),if(P$3="Vocab", if(Input!P223=Input!P$4,1,0),Input!P223))</f>
        <v/>
      </c>
      <c r="Q223" s="1" t="str">
        <f>if(or(Q$3="Multiple Choice",Q$3="Reading"), if(left(Input!Q223,1)=Input!Q$4,1,0),if(Q$3="Vocab", if(Input!Q223=Input!Q$4,1,0),Input!Q223))</f>
        <v/>
      </c>
      <c r="R223" s="1" t="str">
        <f>if(or(R$3="Multiple Choice",R$3="Reading"), if(left(Input!R223,1)=Input!R$4,1,0),if(R$3="Vocab", if(Input!R223=Input!R$4,1,0),Input!R223))</f>
        <v/>
      </c>
      <c r="S223" s="1" t="str">
        <f>if(or(S$3="Multiple Choice",S$3="Reading"), if(left(Input!S223,1)=Input!S$4,1,0),if(S$3="Vocab", if(Input!S223=Input!S$4,1,0),Input!S223))</f>
        <v/>
      </c>
      <c r="T223" s="1" t="str">
        <f>if(or(T$3="Multiple Choice",T$3="Reading"), if(left(Input!T223,1)=Input!T$4,1,0),if(T$3="Vocab", if(Input!T223=Input!T$4,1,0),Input!T223))</f>
        <v/>
      </c>
      <c r="U223" s="1" t="str">
        <f>if(or(U$3="Multiple Choice",U$3="Reading"), if(left(Input!U223,1)=Input!U$4,1,0),if(U$3="Vocab", if(Input!U223=Input!U$4,1,0),Input!U223))</f>
        <v/>
      </c>
      <c r="V223" s="1" t="str">
        <f>if(or(V$3="Multiple Choice",V$3="Reading"), if(left(Input!V223,1)=Input!V$4,1,0),if(V$3="Vocab", if(Input!V223=Input!V$4,1,0),Input!V223))</f>
        <v/>
      </c>
      <c r="W223" s="1" t="str">
        <f>if(or(W$3="Multiple Choice",W$3="Reading"), if(left(Input!W223,1)=Input!W$4,1,0),if(W$3="Vocab", if(Input!W223=Input!W$4,1,0),Input!W223))</f>
        <v/>
      </c>
      <c r="X223" s="1" t="str">
        <f>if(or(X$3="Multiple Choice",X$3="Reading"), if(left(Input!X223,1)=Input!X$4,1,0),if(X$3="Vocab", if(Input!X223=Input!X$4,1,0),Input!X223))</f>
        <v/>
      </c>
      <c r="Y223" s="1" t="str">
        <f>if(or(Y$3="Multiple Choice",Y$3="Reading"), if(left(Input!Y223,1)=Input!Y$4,1,0),if(Y$3="Vocab", if(Input!Y223=Input!Y$4,1,0),Input!Y223))</f>
        <v/>
      </c>
      <c r="Z223" s="1" t="str">
        <f>if(or(Z$3="Multiple Choice",Z$3="Reading"), if(left(Input!Z223,1)=Input!Z$4,1,0),if(Z$3="Vocab", if(Input!Z223=Input!Z$4,1,0),Input!Z223))</f>
        <v/>
      </c>
    </row>
    <row r="224">
      <c r="D224" s="1">
        <f>if(and(E224&gt;=Input!$C$11,E224&lt;=Input!$C$13,not(F224="")),1,0)</f>
        <v>0</v>
      </c>
      <c r="E224" s="1" t="str">
        <f>Input!E224</f>
        <v/>
      </c>
      <c r="F224" s="1" t="str">
        <f>Input!F224</f>
        <v/>
      </c>
      <c r="G224" s="1">
        <f>if(or(G$3="Multiple Choice",G$3="Reading"), if(left(Input!G224,1)=Input!G$4,1,0),if(G$3="Vocab", if(Input!G224=Input!G$4,1,0),Input!G224))</f>
        <v>0</v>
      </c>
      <c r="H224" s="1">
        <f>if(or(H$3="Multiple Choice",H$3="Reading"), if(left(Input!H224,1)=Input!H$4,1,0),if(H$3="Vocab", if(Input!H224=Input!H$4,1,0),Input!H224))</f>
        <v>0</v>
      </c>
      <c r="I224" s="1" t="str">
        <f>if(or(I$3="Multiple Choice",I$3="Reading"), if(left(Input!I224,1)=Input!I$4,1,0),if(I$3="Vocab", if(Input!I224=Input!I$4,1,0),Input!I224))</f>
        <v/>
      </c>
      <c r="J224" s="1">
        <f>if(or(J$3="Multiple Choice",J$3="Reading"), if(left(Input!J224,1)=Input!J$4,1,0),if(J$3="Vocab", if(Input!J224=Input!J$4,1,0),Input!J224))</f>
        <v>0</v>
      </c>
      <c r="K224" s="1" t="str">
        <f>if(or(K$3="Multiple Choice",K$3="Reading"), if(left(Input!K224,1)=Input!K$4,1,0),if(K$3="Vocab", if(Input!K224=Input!K$4,1,0),Input!K224))</f>
        <v/>
      </c>
      <c r="L224" s="1" t="str">
        <f>if(or(L$3="Multiple Choice",L$3="Reading"), if(left(Input!L224,1)=Input!L$4,1,0),if(L$3="Vocab", if(Input!L224=Input!L$4,1,0),Input!L224))</f>
        <v/>
      </c>
      <c r="M224" s="1" t="str">
        <f>if(or(M$3="Multiple Choice",M$3="Reading"), if(left(Input!M224,1)=Input!M$4,1,0),if(M$3="Vocab", if(Input!M224=Input!M$4,1,0),Input!M224))</f>
        <v/>
      </c>
      <c r="N224" s="1" t="str">
        <f>if(or(N$3="Multiple Choice",N$3="Reading"), if(left(Input!N224,1)=Input!N$4,1,0),if(N$3="Vocab", if(Input!N224=Input!N$4,1,0),Input!N224))</f>
        <v/>
      </c>
      <c r="O224" s="1" t="str">
        <f>if(or(O$3="Multiple Choice",O$3="Reading"), if(left(Input!O224,1)=Input!O$4,1,0),if(O$3="Vocab", if(Input!O224=Input!O$4,1,0),Input!O224))</f>
        <v/>
      </c>
      <c r="P224" s="1" t="str">
        <f>if(or(P$3="Multiple Choice",P$3="Reading"), if(left(Input!P224,1)=Input!P$4,1,0),if(P$3="Vocab", if(Input!P224=Input!P$4,1,0),Input!P224))</f>
        <v/>
      </c>
      <c r="Q224" s="1" t="str">
        <f>if(or(Q$3="Multiple Choice",Q$3="Reading"), if(left(Input!Q224,1)=Input!Q$4,1,0),if(Q$3="Vocab", if(Input!Q224=Input!Q$4,1,0),Input!Q224))</f>
        <v/>
      </c>
      <c r="R224" s="1" t="str">
        <f>if(or(R$3="Multiple Choice",R$3="Reading"), if(left(Input!R224,1)=Input!R$4,1,0),if(R$3="Vocab", if(Input!R224=Input!R$4,1,0),Input!R224))</f>
        <v/>
      </c>
      <c r="S224" s="1" t="str">
        <f>if(or(S$3="Multiple Choice",S$3="Reading"), if(left(Input!S224,1)=Input!S$4,1,0),if(S$3="Vocab", if(Input!S224=Input!S$4,1,0),Input!S224))</f>
        <v/>
      </c>
      <c r="T224" s="1" t="str">
        <f>if(or(T$3="Multiple Choice",T$3="Reading"), if(left(Input!T224,1)=Input!T$4,1,0),if(T$3="Vocab", if(Input!T224=Input!T$4,1,0),Input!T224))</f>
        <v/>
      </c>
      <c r="U224" s="1" t="str">
        <f>if(or(U$3="Multiple Choice",U$3="Reading"), if(left(Input!U224,1)=Input!U$4,1,0),if(U$3="Vocab", if(Input!U224=Input!U$4,1,0),Input!U224))</f>
        <v/>
      </c>
      <c r="V224" s="1" t="str">
        <f>if(or(V$3="Multiple Choice",V$3="Reading"), if(left(Input!V224,1)=Input!V$4,1,0),if(V$3="Vocab", if(Input!V224=Input!V$4,1,0),Input!V224))</f>
        <v/>
      </c>
      <c r="W224" s="1" t="str">
        <f>if(or(W$3="Multiple Choice",W$3="Reading"), if(left(Input!W224,1)=Input!W$4,1,0),if(W$3="Vocab", if(Input!W224=Input!W$4,1,0),Input!W224))</f>
        <v/>
      </c>
      <c r="X224" s="1" t="str">
        <f>if(or(X$3="Multiple Choice",X$3="Reading"), if(left(Input!X224,1)=Input!X$4,1,0),if(X$3="Vocab", if(Input!X224=Input!X$4,1,0),Input!X224))</f>
        <v/>
      </c>
      <c r="Y224" s="1" t="str">
        <f>if(or(Y$3="Multiple Choice",Y$3="Reading"), if(left(Input!Y224,1)=Input!Y$4,1,0),if(Y$3="Vocab", if(Input!Y224=Input!Y$4,1,0),Input!Y224))</f>
        <v/>
      </c>
      <c r="Z224" s="1" t="str">
        <f>if(or(Z$3="Multiple Choice",Z$3="Reading"), if(left(Input!Z224,1)=Input!Z$4,1,0),if(Z$3="Vocab", if(Input!Z224=Input!Z$4,1,0),Input!Z224))</f>
        <v/>
      </c>
    </row>
    <row r="225">
      <c r="D225" s="1">
        <f>if(and(E225&gt;=Input!$C$11,E225&lt;=Input!$C$13,not(F225="")),1,0)</f>
        <v>0</v>
      </c>
      <c r="E225" s="1" t="str">
        <f>Input!E225</f>
        <v/>
      </c>
      <c r="F225" s="1" t="str">
        <f>Input!F225</f>
        <v/>
      </c>
      <c r="G225" s="1">
        <f>if(or(G$3="Multiple Choice",G$3="Reading"), if(left(Input!G225,1)=Input!G$4,1,0),if(G$3="Vocab", if(Input!G225=Input!G$4,1,0),Input!G225))</f>
        <v>0</v>
      </c>
      <c r="H225" s="1">
        <f>if(or(H$3="Multiple Choice",H$3="Reading"), if(left(Input!H225,1)=Input!H$4,1,0),if(H$3="Vocab", if(Input!H225=Input!H$4,1,0),Input!H225))</f>
        <v>0</v>
      </c>
      <c r="I225" s="1" t="str">
        <f>if(or(I$3="Multiple Choice",I$3="Reading"), if(left(Input!I225,1)=Input!I$4,1,0),if(I$3="Vocab", if(Input!I225=Input!I$4,1,0),Input!I225))</f>
        <v/>
      </c>
      <c r="J225" s="1">
        <f>if(or(J$3="Multiple Choice",J$3="Reading"), if(left(Input!J225,1)=Input!J$4,1,0),if(J$3="Vocab", if(Input!J225=Input!J$4,1,0),Input!J225))</f>
        <v>0</v>
      </c>
      <c r="K225" s="1" t="str">
        <f>if(or(K$3="Multiple Choice",K$3="Reading"), if(left(Input!K225,1)=Input!K$4,1,0),if(K$3="Vocab", if(Input!K225=Input!K$4,1,0),Input!K225))</f>
        <v/>
      </c>
      <c r="L225" s="1" t="str">
        <f>if(or(L$3="Multiple Choice",L$3="Reading"), if(left(Input!L225,1)=Input!L$4,1,0),if(L$3="Vocab", if(Input!L225=Input!L$4,1,0),Input!L225))</f>
        <v/>
      </c>
      <c r="M225" s="1" t="str">
        <f>if(or(M$3="Multiple Choice",M$3="Reading"), if(left(Input!M225,1)=Input!M$4,1,0),if(M$3="Vocab", if(Input!M225=Input!M$4,1,0),Input!M225))</f>
        <v/>
      </c>
      <c r="N225" s="1" t="str">
        <f>if(or(N$3="Multiple Choice",N$3="Reading"), if(left(Input!N225,1)=Input!N$4,1,0),if(N$3="Vocab", if(Input!N225=Input!N$4,1,0),Input!N225))</f>
        <v/>
      </c>
      <c r="O225" s="1" t="str">
        <f>if(or(O$3="Multiple Choice",O$3="Reading"), if(left(Input!O225,1)=Input!O$4,1,0),if(O$3="Vocab", if(Input!O225=Input!O$4,1,0),Input!O225))</f>
        <v/>
      </c>
      <c r="P225" s="1" t="str">
        <f>if(or(P$3="Multiple Choice",P$3="Reading"), if(left(Input!P225,1)=Input!P$4,1,0),if(P$3="Vocab", if(Input!P225=Input!P$4,1,0),Input!P225))</f>
        <v/>
      </c>
      <c r="Q225" s="1" t="str">
        <f>if(or(Q$3="Multiple Choice",Q$3="Reading"), if(left(Input!Q225,1)=Input!Q$4,1,0),if(Q$3="Vocab", if(Input!Q225=Input!Q$4,1,0),Input!Q225))</f>
        <v/>
      </c>
      <c r="R225" s="1" t="str">
        <f>if(or(R$3="Multiple Choice",R$3="Reading"), if(left(Input!R225,1)=Input!R$4,1,0),if(R$3="Vocab", if(Input!R225=Input!R$4,1,0),Input!R225))</f>
        <v/>
      </c>
      <c r="S225" s="1" t="str">
        <f>if(or(S$3="Multiple Choice",S$3="Reading"), if(left(Input!S225,1)=Input!S$4,1,0),if(S$3="Vocab", if(Input!S225=Input!S$4,1,0),Input!S225))</f>
        <v/>
      </c>
      <c r="T225" s="1" t="str">
        <f>if(or(T$3="Multiple Choice",T$3="Reading"), if(left(Input!T225,1)=Input!T$4,1,0),if(T$3="Vocab", if(Input!T225=Input!T$4,1,0),Input!T225))</f>
        <v/>
      </c>
      <c r="U225" s="1" t="str">
        <f>if(or(U$3="Multiple Choice",U$3="Reading"), if(left(Input!U225,1)=Input!U$4,1,0),if(U$3="Vocab", if(Input!U225=Input!U$4,1,0),Input!U225))</f>
        <v/>
      </c>
      <c r="V225" s="1" t="str">
        <f>if(or(V$3="Multiple Choice",V$3="Reading"), if(left(Input!V225,1)=Input!V$4,1,0),if(V$3="Vocab", if(Input!V225=Input!V$4,1,0),Input!V225))</f>
        <v/>
      </c>
      <c r="W225" s="1" t="str">
        <f>if(or(W$3="Multiple Choice",W$3="Reading"), if(left(Input!W225,1)=Input!W$4,1,0),if(W$3="Vocab", if(Input!W225=Input!W$4,1,0),Input!W225))</f>
        <v/>
      </c>
      <c r="X225" s="1" t="str">
        <f>if(or(X$3="Multiple Choice",X$3="Reading"), if(left(Input!X225,1)=Input!X$4,1,0),if(X$3="Vocab", if(Input!X225=Input!X$4,1,0),Input!X225))</f>
        <v/>
      </c>
      <c r="Y225" s="1" t="str">
        <f>if(or(Y$3="Multiple Choice",Y$3="Reading"), if(left(Input!Y225,1)=Input!Y$4,1,0),if(Y$3="Vocab", if(Input!Y225=Input!Y$4,1,0),Input!Y225))</f>
        <v/>
      </c>
      <c r="Z225" s="1" t="str">
        <f>if(or(Z$3="Multiple Choice",Z$3="Reading"), if(left(Input!Z225,1)=Input!Z$4,1,0),if(Z$3="Vocab", if(Input!Z225=Input!Z$4,1,0),Input!Z225))</f>
        <v/>
      </c>
    </row>
    <row r="226">
      <c r="D226" s="1">
        <f>if(and(E226&gt;=Input!$C$11,E226&lt;=Input!$C$13,not(F226="")),1,0)</f>
        <v>0</v>
      </c>
      <c r="E226" s="1" t="str">
        <f>Input!E226</f>
        <v/>
      </c>
      <c r="F226" s="1" t="str">
        <f>Input!F226</f>
        <v/>
      </c>
      <c r="G226" s="1">
        <f>if(or(G$3="Multiple Choice",G$3="Reading"), if(left(Input!G226,1)=Input!G$4,1,0),if(G$3="Vocab", if(Input!G226=Input!G$4,1,0),Input!G226))</f>
        <v>0</v>
      </c>
      <c r="H226" s="1">
        <f>if(or(H$3="Multiple Choice",H$3="Reading"), if(left(Input!H226,1)=Input!H$4,1,0),if(H$3="Vocab", if(Input!H226=Input!H$4,1,0),Input!H226))</f>
        <v>0</v>
      </c>
      <c r="I226" s="1" t="str">
        <f>if(or(I$3="Multiple Choice",I$3="Reading"), if(left(Input!I226,1)=Input!I$4,1,0),if(I$3="Vocab", if(Input!I226=Input!I$4,1,0),Input!I226))</f>
        <v/>
      </c>
      <c r="J226" s="1">
        <f>if(or(J$3="Multiple Choice",J$3="Reading"), if(left(Input!J226,1)=Input!J$4,1,0),if(J$3="Vocab", if(Input!J226=Input!J$4,1,0),Input!J226))</f>
        <v>0</v>
      </c>
      <c r="K226" s="1" t="str">
        <f>if(or(K$3="Multiple Choice",K$3="Reading"), if(left(Input!K226,1)=Input!K$4,1,0),if(K$3="Vocab", if(Input!K226=Input!K$4,1,0),Input!K226))</f>
        <v/>
      </c>
      <c r="L226" s="1" t="str">
        <f>if(or(L$3="Multiple Choice",L$3="Reading"), if(left(Input!L226,1)=Input!L$4,1,0),if(L$3="Vocab", if(Input!L226=Input!L$4,1,0),Input!L226))</f>
        <v/>
      </c>
      <c r="M226" s="1" t="str">
        <f>if(or(M$3="Multiple Choice",M$3="Reading"), if(left(Input!M226,1)=Input!M$4,1,0),if(M$3="Vocab", if(Input!M226=Input!M$4,1,0),Input!M226))</f>
        <v/>
      </c>
      <c r="N226" s="1" t="str">
        <f>if(or(N$3="Multiple Choice",N$3="Reading"), if(left(Input!N226,1)=Input!N$4,1,0),if(N$3="Vocab", if(Input!N226=Input!N$4,1,0),Input!N226))</f>
        <v/>
      </c>
      <c r="O226" s="1" t="str">
        <f>if(or(O$3="Multiple Choice",O$3="Reading"), if(left(Input!O226,1)=Input!O$4,1,0),if(O$3="Vocab", if(Input!O226=Input!O$4,1,0),Input!O226))</f>
        <v/>
      </c>
      <c r="P226" s="1" t="str">
        <f>if(or(P$3="Multiple Choice",P$3="Reading"), if(left(Input!P226,1)=Input!P$4,1,0),if(P$3="Vocab", if(Input!P226=Input!P$4,1,0),Input!P226))</f>
        <v/>
      </c>
      <c r="Q226" s="1" t="str">
        <f>if(or(Q$3="Multiple Choice",Q$3="Reading"), if(left(Input!Q226,1)=Input!Q$4,1,0),if(Q$3="Vocab", if(Input!Q226=Input!Q$4,1,0),Input!Q226))</f>
        <v/>
      </c>
      <c r="R226" s="1" t="str">
        <f>if(or(R$3="Multiple Choice",R$3="Reading"), if(left(Input!R226,1)=Input!R$4,1,0),if(R$3="Vocab", if(Input!R226=Input!R$4,1,0),Input!R226))</f>
        <v/>
      </c>
      <c r="S226" s="1" t="str">
        <f>if(or(S$3="Multiple Choice",S$3="Reading"), if(left(Input!S226,1)=Input!S$4,1,0),if(S$3="Vocab", if(Input!S226=Input!S$4,1,0),Input!S226))</f>
        <v/>
      </c>
      <c r="T226" s="1" t="str">
        <f>if(or(T$3="Multiple Choice",T$3="Reading"), if(left(Input!T226,1)=Input!T$4,1,0),if(T$3="Vocab", if(Input!T226=Input!T$4,1,0),Input!T226))</f>
        <v/>
      </c>
      <c r="U226" s="1" t="str">
        <f>if(or(U$3="Multiple Choice",U$3="Reading"), if(left(Input!U226,1)=Input!U$4,1,0),if(U$3="Vocab", if(Input!U226=Input!U$4,1,0),Input!U226))</f>
        <v/>
      </c>
      <c r="V226" s="1" t="str">
        <f>if(or(V$3="Multiple Choice",V$3="Reading"), if(left(Input!V226,1)=Input!V$4,1,0),if(V$3="Vocab", if(Input!V226=Input!V$4,1,0),Input!V226))</f>
        <v/>
      </c>
      <c r="W226" s="1" t="str">
        <f>if(or(W$3="Multiple Choice",W$3="Reading"), if(left(Input!W226,1)=Input!W$4,1,0),if(W$3="Vocab", if(Input!W226=Input!W$4,1,0),Input!W226))</f>
        <v/>
      </c>
      <c r="X226" s="1" t="str">
        <f>if(or(X$3="Multiple Choice",X$3="Reading"), if(left(Input!X226,1)=Input!X$4,1,0),if(X$3="Vocab", if(Input!X226=Input!X$4,1,0),Input!X226))</f>
        <v/>
      </c>
      <c r="Y226" s="1" t="str">
        <f>if(or(Y$3="Multiple Choice",Y$3="Reading"), if(left(Input!Y226,1)=Input!Y$4,1,0),if(Y$3="Vocab", if(Input!Y226=Input!Y$4,1,0),Input!Y226))</f>
        <v/>
      </c>
      <c r="Z226" s="1" t="str">
        <f>if(or(Z$3="Multiple Choice",Z$3="Reading"), if(left(Input!Z226,1)=Input!Z$4,1,0),if(Z$3="Vocab", if(Input!Z226=Input!Z$4,1,0),Input!Z226))</f>
        <v/>
      </c>
    </row>
    <row r="227">
      <c r="D227" s="1">
        <f>if(and(E227&gt;=Input!$C$11,E227&lt;=Input!$C$13,not(F227="")),1,0)</f>
        <v>0</v>
      </c>
      <c r="E227" s="1" t="str">
        <f>Input!E227</f>
        <v/>
      </c>
      <c r="F227" s="1" t="str">
        <f>Input!F227</f>
        <v/>
      </c>
      <c r="G227" s="1">
        <f>if(or(G$3="Multiple Choice",G$3="Reading"), if(left(Input!G227,1)=Input!G$4,1,0),if(G$3="Vocab", if(Input!G227=Input!G$4,1,0),Input!G227))</f>
        <v>0</v>
      </c>
      <c r="H227" s="1">
        <f>if(or(H$3="Multiple Choice",H$3="Reading"), if(left(Input!H227,1)=Input!H$4,1,0),if(H$3="Vocab", if(Input!H227=Input!H$4,1,0),Input!H227))</f>
        <v>0</v>
      </c>
      <c r="I227" s="1" t="str">
        <f>if(or(I$3="Multiple Choice",I$3="Reading"), if(left(Input!I227,1)=Input!I$4,1,0),if(I$3="Vocab", if(Input!I227=Input!I$4,1,0),Input!I227))</f>
        <v/>
      </c>
      <c r="J227" s="1">
        <f>if(or(J$3="Multiple Choice",J$3="Reading"), if(left(Input!J227,1)=Input!J$4,1,0),if(J$3="Vocab", if(Input!J227=Input!J$4,1,0),Input!J227))</f>
        <v>0</v>
      </c>
      <c r="K227" s="1" t="str">
        <f>if(or(K$3="Multiple Choice",K$3="Reading"), if(left(Input!K227,1)=Input!K$4,1,0),if(K$3="Vocab", if(Input!K227=Input!K$4,1,0),Input!K227))</f>
        <v/>
      </c>
      <c r="L227" s="1" t="str">
        <f>if(or(L$3="Multiple Choice",L$3="Reading"), if(left(Input!L227,1)=Input!L$4,1,0),if(L$3="Vocab", if(Input!L227=Input!L$4,1,0),Input!L227))</f>
        <v/>
      </c>
      <c r="M227" s="1" t="str">
        <f>if(or(M$3="Multiple Choice",M$3="Reading"), if(left(Input!M227,1)=Input!M$4,1,0),if(M$3="Vocab", if(Input!M227=Input!M$4,1,0),Input!M227))</f>
        <v/>
      </c>
      <c r="N227" s="1" t="str">
        <f>if(or(N$3="Multiple Choice",N$3="Reading"), if(left(Input!N227,1)=Input!N$4,1,0),if(N$3="Vocab", if(Input!N227=Input!N$4,1,0),Input!N227))</f>
        <v/>
      </c>
      <c r="O227" s="1" t="str">
        <f>if(or(O$3="Multiple Choice",O$3="Reading"), if(left(Input!O227,1)=Input!O$4,1,0),if(O$3="Vocab", if(Input!O227=Input!O$4,1,0),Input!O227))</f>
        <v/>
      </c>
      <c r="P227" s="1" t="str">
        <f>if(or(P$3="Multiple Choice",P$3="Reading"), if(left(Input!P227,1)=Input!P$4,1,0),if(P$3="Vocab", if(Input!P227=Input!P$4,1,0),Input!P227))</f>
        <v/>
      </c>
      <c r="Q227" s="1" t="str">
        <f>if(or(Q$3="Multiple Choice",Q$3="Reading"), if(left(Input!Q227,1)=Input!Q$4,1,0),if(Q$3="Vocab", if(Input!Q227=Input!Q$4,1,0),Input!Q227))</f>
        <v/>
      </c>
      <c r="R227" s="1" t="str">
        <f>if(or(R$3="Multiple Choice",R$3="Reading"), if(left(Input!R227,1)=Input!R$4,1,0),if(R$3="Vocab", if(Input!R227=Input!R$4,1,0),Input!R227))</f>
        <v/>
      </c>
      <c r="S227" s="1" t="str">
        <f>if(or(S$3="Multiple Choice",S$3="Reading"), if(left(Input!S227,1)=Input!S$4,1,0),if(S$3="Vocab", if(Input!S227=Input!S$4,1,0),Input!S227))</f>
        <v/>
      </c>
      <c r="T227" s="1" t="str">
        <f>if(or(T$3="Multiple Choice",T$3="Reading"), if(left(Input!T227,1)=Input!T$4,1,0),if(T$3="Vocab", if(Input!T227=Input!T$4,1,0),Input!T227))</f>
        <v/>
      </c>
      <c r="U227" s="1" t="str">
        <f>if(or(U$3="Multiple Choice",U$3="Reading"), if(left(Input!U227,1)=Input!U$4,1,0),if(U$3="Vocab", if(Input!U227=Input!U$4,1,0),Input!U227))</f>
        <v/>
      </c>
      <c r="V227" s="1" t="str">
        <f>if(or(V$3="Multiple Choice",V$3="Reading"), if(left(Input!V227,1)=Input!V$4,1,0),if(V$3="Vocab", if(Input!V227=Input!V$4,1,0),Input!V227))</f>
        <v/>
      </c>
      <c r="W227" s="1" t="str">
        <f>if(or(W$3="Multiple Choice",W$3="Reading"), if(left(Input!W227,1)=Input!W$4,1,0),if(W$3="Vocab", if(Input!W227=Input!W$4,1,0),Input!W227))</f>
        <v/>
      </c>
      <c r="X227" s="1" t="str">
        <f>if(or(X$3="Multiple Choice",X$3="Reading"), if(left(Input!X227,1)=Input!X$4,1,0),if(X$3="Vocab", if(Input!X227=Input!X$4,1,0),Input!X227))</f>
        <v/>
      </c>
      <c r="Y227" s="1" t="str">
        <f>if(or(Y$3="Multiple Choice",Y$3="Reading"), if(left(Input!Y227,1)=Input!Y$4,1,0),if(Y$3="Vocab", if(Input!Y227=Input!Y$4,1,0),Input!Y227))</f>
        <v/>
      </c>
      <c r="Z227" s="1" t="str">
        <f>if(or(Z$3="Multiple Choice",Z$3="Reading"), if(left(Input!Z227,1)=Input!Z$4,1,0),if(Z$3="Vocab", if(Input!Z227=Input!Z$4,1,0),Input!Z227))</f>
        <v/>
      </c>
    </row>
    <row r="228">
      <c r="D228" s="1">
        <f>if(and(E228&gt;=Input!$C$11,E228&lt;=Input!$C$13,not(F228="")),1,0)</f>
        <v>0</v>
      </c>
      <c r="E228" s="1" t="str">
        <f>Input!E228</f>
        <v/>
      </c>
      <c r="F228" s="1" t="str">
        <f>Input!F228</f>
        <v/>
      </c>
      <c r="G228" s="1">
        <f>if(or(G$3="Multiple Choice",G$3="Reading"), if(left(Input!G228,1)=Input!G$4,1,0),if(G$3="Vocab", if(Input!G228=Input!G$4,1,0),Input!G228))</f>
        <v>0</v>
      </c>
      <c r="H228" s="1">
        <f>if(or(H$3="Multiple Choice",H$3="Reading"), if(left(Input!H228,1)=Input!H$4,1,0),if(H$3="Vocab", if(Input!H228=Input!H$4,1,0),Input!H228))</f>
        <v>0</v>
      </c>
      <c r="I228" s="1" t="str">
        <f>if(or(I$3="Multiple Choice",I$3="Reading"), if(left(Input!I228,1)=Input!I$4,1,0),if(I$3="Vocab", if(Input!I228=Input!I$4,1,0),Input!I228))</f>
        <v/>
      </c>
      <c r="J228" s="1">
        <f>if(or(J$3="Multiple Choice",J$3="Reading"), if(left(Input!J228,1)=Input!J$4,1,0),if(J$3="Vocab", if(Input!J228=Input!J$4,1,0),Input!J228))</f>
        <v>0</v>
      </c>
      <c r="K228" s="1" t="str">
        <f>if(or(K$3="Multiple Choice",K$3="Reading"), if(left(Input!K228,1)=Input!K$4,1,0),if(K$3="Vocab", if(Input!K228=Input!K$4,1,0),Input!K228))</f>
        <v/>
      </c>
      <c r="L228" s="1" t="str">
        <f>if(or(L$3="Multiple Choice",L$3="Reading"), if(left(Input!L228,1)=Input!L$4,1,0),if(L$3="Vocab", if(Input!L228=Input!L$4,1,0),Input!L228))</f>
        <v/>
      </c>
      <c r="M228" s="1" t="str">
        <f>if(or(M$3="Multiple Choice",M$3="Reading"), if(left(Input!M228,1)=Input!M$4,1,0),if(M$3="Vocab", if(Input!M228=Input!M$4,1,0),Input!M228))</f>
        <v/>
      </c>
      <c r="N228" s="1" t="str">
        <f>if(or(N$3="Multiple Choice",N$3="Reading"), if(left(Input!N228,1)=Input!N$4,1,0),if(N$3="Vocab", if(Input!N228=Input!N$4,1,0),Input!N228))</f>
        <v/>
      </c>
      <c r="O228" s="1" t="str">
        <f>if(or(O$3="Multiple Choice",O$3="Reading"), if(left(Input!O228,1)=Input!O$4,1,0),if(O$3="Vocab", if(Input!O228=Input!O$4,1,0),Input!O228))</f>
        <v/>
      </c>
      <c r="P228" s="1" t="str">
        <f>if(or(P$3="Multiple Choice",P$3="Reading"), if(left(Input!P228,1)=Input!P$4,1,0),if(P$3="Vocab", if(Input!P228=Input!P$4,1,0),Input!P228))</f>
        <v/>
      </c>
      <c r="Q228" s="1" t="str">
        <f>if(or(Q$3="Multiple Choice",Q$3="Reading"), if(left(Input!Q228,1)=Input!Q$4,1,0),if(Q$3="Vocab", if(Input!Q228=Input!Q$4,1,0),Input!Q228))</f>
        <v/>
      </c>
      <c r="R228" s="1" t="str">
        <f>if(or(R$3="Multiple Choice",R$3="Reading"), if(left(Input!R228,1)=Input!R$4,1,0),if(R$3="Vocab", if(Input!R228=Input!R$4,1,0),Input!R228))</f>
        <v/>
      </c>
      <c r="S228" s="1" t="str">
        <f>if(or(S$3="Multiple Choice",S$3="Reading"), if(left(Input!S228,1)=Input!S$4,1,0),if(S$3="Vocab", if(Input!S228=Input!S$4,1,0),Input!S228))</f>
        <v/>
      </c>
      <c r="T228" s="1" t="str">
        <f>if(or(T$3="Multiple Choice",T$3="Reading"), if(left(Input!T228,1)=Input!T$4,1,0),if(T$3="Vocab", if(Input!T228=Input!T$4,1,0),Input!T228))</f>
        <v/>
      </c>
      <c r="U228" s="1" t="str">
        <f>if(or(U$3="Multiple Choice",U$3="Reading"), if(left(Input!U228,1)=Input!U$4,1,0),if(U$3="Vocab", if(Input!U228=Input!U$4,1,0),Input!U228))</f>
        <v/>
      </c>
      <c r="V228" s="1" t="str">
        <f>if(or(V$3="Multiple Choice",V$3="Reading"), if(left(Input!V228,1)=Input!V$4,1,0),if(V$3="Vocab", if(Input!V228=Input!V$4,1,0),Input!V228))</f>
        <v/>
      </c>
      <c r="W228" s="1" t="str">
        <f>if(or(W$3="Multiple Choice",W$3="Reading"), if(left(Input!W228,1)=Input!W$4,1,0),if(W$3="Vocab", if(Input!W228=Input!W$4,1,0),Input!W228))</f>
        <v/>
      </c>
      <c r="X228" s="1" t="str">
        <f>if(or(X$3="Multiple Choice",X$3="Reading"), if(left(Input!X228,1)=Input!X$4,1,0),if(X$3="Vocab", if(Input!X228=Input!X$4,1,0),Input!X228))</f>
        <v/>
      </c>
      <c r="Y228" s="1" t="str">
        <f>if(or(Y$3="Multiple Choice",Y$3="Reading"), if(left(Input!Y228,1)=Input!Y$4,1,0),if(Y$3="Vocab", if(Input!Y228=Input!Y$4,1,0),Input!Y228))</f>
        <v/>
      </c>
      <c r="Z228" s="1" t="str">
        <f>if(or(Z$3="Multiple Choice",Z$3="Reading"), if(left(Input!Z228,1)=Input!Z$4,1,0),if(Z$3="Vocab", if(Input!Z228=Input!Z$4,1,0),Input!Z228))</f>
        <v/>
      </c>
    </row>
    <row r="229">
      <c r="D229" s="1">
        <f>if(and(E229&gt;=Input!$C$11,E229&lt;=Input!$C$13,not(F229="")),1,0)</f>
        <v>0</v>
      </c>
      <c r="E229" s="1" t="str">
        <f>Input!E229</f>
        <v/>
      </c>
      <c r="F229" s="1" t="str">
        <f>Input!F229</f>
        <v/>
      </c>
      <c r="G229" s="1">
        <f>if(or(G$3="Multiple Choice",G$3="Reading"), if(left(Input!G229,1)=Input!G$4,1,0),if(G$3="Vocab", if(Input!G229=Input!G$4,1,0),Input!G229))</f>
        <v>0</v>
      </c>
      <c r="H229" s="1">
        <f>if(or(H$3="Multiple Choice",H$3="Reading"), if(left(Input!H229,1)=Input!H$4,1,0),if(H$3="Vocab", if(Input!H229=Input!H$4,1,0),Input!H229))</f>
        <v>0</v>
      </c>
      <c r="I229" s="1" t="str">
        <f>if(or(I$3="Multiple Choice",I$3="Reading"), if(left(Input!I229,1)=Input!I$4,1,0),if(I$3="Vocab", if(Input!I229=Input!I$4,1,0),Input!I229))</f>
        <v/>
      </c>
      <c r="J229" s="1">
        <f>if(or(J$3="Multiple Choice",J$3="Reading"), if(left(Input!J229,1)=Input!J$4,1,0),if(J$3="Vocab", if(Input!J229=Input!J$4,1,0),Input!J229))</f>
        <v>0</v>
      </c>
      <c r="K229" s="1" t="str">
        <f>if(or(K$3="Multiple Choice",K$3="Reading"), if(left(Input!K229,1)=Input!K$4,1,0),if(K$3="Vocab", if(Input!K229=Input!K$4,1,0),Input!K229))</f>
        <v/>
      </c>
      <c r="L229" s="1" t="str">
        <f>if(or(L$3="Multiple Choice",L$3="Reading"), if(left(Input!L229,1)=Input!L$4,1,0),if(L$3="Vocab", if(Input!L229=Input!L$4,1,0),Input!L229))</f>
        <v/>
      </c>
      <c r="M229" s="1" t="str">
        <f>if(or(M$3="Multiple Choice",M$3="Reading"), if(left(Input!M229,1)=Input!M$4,1,0),if(M$3="Vocab", if(Input!M229=Input!M$4,1,0),Input!M229))</f>
        <v/>
      </c>
      <c r="N229" s="1" t="str">
        <f>if(or(N$3="Multiple Choice",N$3="Reading"), if(left(Input!N229,1)=Input!N$4,1,0),if(N$3="Vocab", if(Input!N229=Input!N$4,1,0),Input!N229))</f>
        <v/>
      </c>
      <c r="O229" s="1" t="str">
        <f>if(or(O$3="Multiple Choice",O$3="Reading"), if(left(Input!O229,1)=Input!O$4,1,0),if(O$3="Vocab", if(Input!O229=Input!O$4,1,0),Input!O229))</f>
        <v/>
      </c>
      <c r="P229" s="1" t="str">
        <f>if(or(P$3="Multiple Choice",P$3="Reading"), if(left(Input!P229,1)=Input!P$4,1,0),if(P$3="Vocab", if(Input!P229=Input!P$4,1,0),Input!P229))</f>
        <v/>
      </c>
      <c r="Q229" s="1" t="str">
        <f>if(or(Q$3="Multiple Choice",Q$3="Reading"), if(left(Input!Q229,1)=Input!Q$4,1,0),if(Q$3="Vocab", if(Input!Q229=Input!Q$4,1,0),Input!Q229))</f>
        <v/>
      </c>
      <c r="R229" s="1" t="str">
        <f>if(or(R$3="Multiple Choice",R$3="Reading"), if(left(Input!R229,1)=Input!R$4,1,0),if(R$3="Vocab", if(Input!R229=Input!R$4,1,0),Input!R229))</f>
        <v/>
      </c>
      <c r="S229" s="1" t="str">
        <f>if(or(S$3="Multiple Choice",S$3="Reading"), if(left(Input!S229,1)=Input!S$4,1,0),if(S$3="Vocab", if(Input!S229=Input!S$4,1,0),Input!S229))</f>
        <v/>
      </c>
      <c r="T229" s="1" t="str">
        <f>if(or(T$3="Multiple Choice",T$3="Reading"), if(left(Input!T229,1)=Input!T$4,1,0),if(T$3="Vocab", if(Input!T229=Input!T$4,1,0),Input!T229))</f>
        <v/>
      </c>
      <c r="U229" s="1" t="str">
        <f>if(or(U$3="Multiple Choice",U$3="Reading"), if(left(Input!U229,1)=Input!U$4,1,0),if(U$3="Vocab", if(Input!U229=Input!U$4,1,0),Input!U229))</f>
        <v/>
      </c>
      <c r="V229" s="1" t="str">
        <f>if(or(V$3="Multiple Choice",V$3="Reading"), if(left(Input!V229,1)=Input!V$4,1,0),if(V$3="Vocab", if(Input!V229=Input!V$4,1,0),Input!V229))</f>
        <v/>
      </c>
      <c r="W229" s="1" t="str">
        <f>if(or(W$3="Multiple Choice",W$3="Reading"), if(left(Input!W229,1)=Input!W$4,1,0),if(W$3="Vocab", if(Input!W229=Input!W$4,1,0),Input!W229))</f>
        <v/>
      </c>
      <c r="X229" s="1" t="str">
        <f>if(or(X$3="Multiple Choice",X$3="Reading"), if(left(Input!X229,1)=Input!X$4,1,0),if(X$3="Vocab", if(Input!X229=Input!X$4,1,0),Input!X229))</f>
        <v/>
      </c>
      <c r="Y229" s="1" t="str">
        <f>if(or(Y$3="Multiple Choice",Y$3="Reading"), if(left(Input!Y229,1)=Input!Y$4,1,0),if(Y$3="Vocab", if(Input!Y229=Input!Y$4,1,0),Input!Y229))</f>
        <v/>
      </c>
      <c r="Z229" s="1" t="str">
        <f>if(or(Z$3="Multiple Choice",Z$3="Reading"), if(left(Input!Z229,1)=Input!Z$4,1,0),if(Z$3="Vocab", if(Input!Z229=Input!Z$4,1,0),Input!Z229))</f>
        <v/>
      </c>
    </row>
    <row r="230">
      <c r="D230" s="1">
        <f>if(and(E230&gt;=Input!$C$11,E230&lt;=Input!$C$13,not(F230="")),1,0)</f>
        <v>0</v>
      </c>
      <c r="E230" s="1" t="str">
        <f>Input!E230</f>
        <v/>
      </c>
      <c r="F230" s="1" t="str">
        <f>Input!F230</f>
        <v/>
      </c>
      <c r="G230" s="1">
        <f>if(or(G$3="Multiple Choice",G$3="Reading"), if(left(Input!G230,1)=Input!G$4,1,0),if(G$3="Vocab", if(Input!G230=Input!G$4,1,0),Input!G230))</f>
        <v>0</v>
      </c>
      <c r="H230" s="1">
        <f>if(or(H$3="Multiple Choice",H$3="Reading"), if(left(Input!H230,1)=Input!H$4,1,0),if(H$3="Vocab", if(Input!H230=Input!H$4,1,0),Input!H230))</f>
        <v>0</v>
      </c>
      <c r="I230" s="1" t="str">
        <f>if(or(I$3="Multiple Choice",I$3="Reading"), if(left(Input!I230,1)=Input!I$4,1,0),if(I$3="Vocab", if(Input!I230=Input!I$4,1,0),Input!I230))</f>
        <v/>
      </c>
      <c r="J230" s="1">
        <f>if(or(J$3="Multiple Choice",J$3="Reading"), if(left(Input!J230,1)=Input!J$4,1,0),if(J$3="Vocab", if(Input!J230=Input!J$4,1,0),Input!J230))</f>
        <v>0</v>
      </c>
      <c r="K230" s="1" t="str">
        <f>if(or(K$3="Multiple Choice",K$3="Reading"), if(left(Input!K230,1)=Input!K$4,1,0),if(K$3="Vocab", if(Input!K230=Input!K$4,1,0),Input!K230))</f>
        <v/>
      </c>
      <c r="L230" s="1" t="str">
        <f>if(or(L$3="Multiple Choice",L$3="Reading"), if(left(Input!L230,1)=Input!L$4,1,0),if(L$3="Vocab", if(Input!L230=Input!L$4,1,0),Input!L230))</f>
        <v/>
      </c>
      <c r="M230" s="1" t="str">
        <f>if(or(M$3="Multiple Choice",M$3="Reading"), if(left(Input!M230,1)=Input!M$4,1,0),if(M$3="Vocab", if(Input!M230=Input!M$4,1,0),Input!M230))</f>
        <v/>
      </c>
      <c r="N230" s="1" t="str">
        <f>if(or(N$3="Multiple Choice",N$3="Reading"), if(left(Input!N230,1)=Input!N$4,1,0),if(N$3="Vocab", if(Input!N230=Input!N$4,1,0),Input!N230))</f>
        <v/>
      </c>
      <c r="O230" s="1" t="str">
        <f>if(or(O$3="Multiple Choice",O$3="Reading"), if(left(Input!O230,1)=Input!O$4,1,0),if(O$3="Vocab", if(Input!O230=Input!O$4,1,0),Input!O230))</f>
        <v/>
      </c>
      <c r="P230" s="1" t="str">
        <f>if(or(P$3="Multiple Choice",P$3="Reading"), if(left(Input!P230,1)=Input!P$4,1,0),if(P$3="Vocab", if(Input!P230=Input!P$4,1,0),Input!P230))</f>
        <v/>
      </c>
      <c r="Q230" s="1" t="str">
        <f>if(or(Q$3="Multiple Choice",Q$3="Reading"), if(left(Input!Q230,1)=Input!Q$4,1,0),if(Q$3="Vocab", if(Input!Q230=Input!Q$4,1,0),Input!Q230))</f>
        <v/>
      </c>
      <c r="R230" s="1" t="str">
        <f>if(or(R$3="Multiple Choice",R$3="Reading"), if(left(Input!R230,1)=Input!R$4,1,0),if(R$3="Vocab", if(Input!R230=Input!R$4,1,0),Input!R230))</f>
        <v/>
      </c>
      <c r="S230" s="1" t="str">
        <f>if(or(S$3="Multiple Choice",S$3="Reading"), if(left(Input!S230,1)=Input!S$4,1,0),if(S$3="Vocab", if(Input!S230=Input!S$4,1,0),Input!S230))</f>
        <v/>
      </c>
      <c r="T230" s="1" t="str">
        <f>if(or(T$3="Multiple Choice",T$3="Reading"), if(left(Input!T230,1)=Input!T$4,1,0),if(T$3="Vocab", if(Input!T230=Input!T$4,1,0),Input!T230))</f>
        <v/>
      </c>
      <c r="U230" s="1" t="str">
        <f>if(or(U$3="Multiple Choice",U$3="Reading"), if(left(Input!U230,1)=Input!U$4,1,0),if(U$3="Vocab", if(Input!U230=Input!U$4,1,0),Input!U230))</f>
        <v/>
      </c>
      <c r="V230" s="1" t="str">
        <f>if(or(V$3="Multiple Choice",V$3="Reading"), if(left(Input!V230,1)=Input!V$4,1,0),if(V$3="Vocab", if(Input!V230=Input!V$4,1,0),Input!V230))</f>
        <v/>
      </c>
      <c r="W230" s="1" t="str">
        <f>if(or(W$3="Multiple Choice",W$3="Reading"), if(left(Input!W230,1)=Input!W$4,1,0),if(W$3="Vocab", if(Input!W230=Input!W$4,1,0),Input!W230))</f>
        <v/>
      </c>
      <c r="X230" s="1" t="str">
        <f>if(or(X$3="Multiple Choice",X$3="Reading"), if(left(Input!X230,1)=Input!X$4,1,0),if(X$3="Vocab", if(Input!X230=Input!X$4,1,0),Input!X230))</f>
        <v/>
      </c>
      <c r="Y230" s="1" t="str">
        <f>if(or(Y$3="Multiple Choice",Y$3="Reading"), if(left(Input!Y230,1)=Input!Y$4,1,0),if(Y$3="Vocab", if(Input!Y230=Input!Y$4,1,0),Input!Y230))</f>
        <v/>
      </c>
      <c r="Z230" s="1" t="str">
        <f>if(or(Z$3="Multiple Choice",Z$3="Reading"), if(left(Input!Z230,1)=Input!Z$4,1,0),if(Z$3="Vocab", if(Input!Z230=Input!Z$4,1,0),Input!Z230))</f>
        <v/>
      </c>
    </row>
    <row r="231">
      <c r="D231" s="1">
        <f>if(and(E231&gt;=Input!$C$11,E231&lt;=Input!$C$13,not(F231="")),1,0)</f>
        <v>0</v>
      </c>
      <c r="E231" s="1" t="str">
        <f>Input!E231</f>
        <v/>
      </c>
      <c r="F231" s="1" t="str">
        <f>Input!F231</f>
        <v/>
      </c>
      <c r="G231" s="1">
        <f>if(or(G$3="Multiple Choice",G$3="Reading"), if(left(Input!G231,1)=Input!G$4,1,0),if(G$3="Vocab", if(Input!G231=Input!G$4,1,0),Input!G231))</f>
        <v>0</v>
      </c>
      <c r="H231" s="1">
        <f>if(or(H$3="Multiple Choice",H$3="Reading"), if(left(Input!H231,1)=Input!H$4,1,0),if(H$3="Vocab", if(Input!H231=Input!H$4,1,0),Input!H231))</f>
        <v>0</v>
      </c>
      <c r="I231" s="1" t="str">
        <f>if(or(I$3="Multiple Choice",I$3="Reading"), if(left(Input!I231,1)=Input!I$4,1,0),if(I$3="Vocab", if(Input!I231=Input!I$4,1,0),Input!I231))</f>
        <v/>
      </c>
      <c r="J231" s="1">
        <f>if(or(J$3="Multiple Choice",J$3="Reading"), if(left(Input!J231,1)=Input!J$4,1,0),if(J$3="Vocab", if(Input!J231=Input!J$4,1,0),Input!J231))</f>
        <v>0</v>
      </c>
      <c r="K231" s="1" t="str">
        <f>if(or(K$3="Multiple Choice",K$3="Reading"), if(left(Input!K231,1)=Input!K$4,1,0),if(K$3="Vocab", if(Input!K231=Input!K$4,1,0),Input!K231))</f>
        <v/>
      </c>
      <c r="L231" s="1" t="str">
        <f>if(or(L$3="Multiple Choice",L$3="Reading"), if(left(Input!L231,1)=Input!L$4,1,0),if(L$3="Vocab", if(Input!L231=Input!L$4,1,0),Input!L231))</f>
        <v/>
      </c>
      <c r="M231" s="1" t="str">
        <f>if(or(M$3="Multiple Choice",M$3="Reading"), if(left(Input!M231,1)=Input!M$4,1,0),if(M$3="Vocab", if(Input!M231=Input!M$4,1,0),Input!M231))</f>
        <v/>
      </c>
      <c r="N231" s="1" t="str">
        <f>if(or(N$3="Multiple Choice",N$3="Reading"), if(left(Input!N231,1)=Input!N$4,1,0),if(N$3="Vocab", if(Input!N231=Input!N$4,1,0),Input!N231))</f>
        <v/>
      </c>
      <c r="O231" s="1" t="str">
        <f>if(or(O$3="Multiple Choice",O$3="Reading"), if(left(Input!O231,1)=Input!O$4,1,0),if(O$3="Vocab", if(Input!O231=Input!O$4,1,0),Input!O231))</f>
        <v/>
      </c>
      <c r="P231" s="1" t="str">
        <f>if(or(P$3="Multiple Choice",P$3="Reading"), if(left(Input!P231,1)=Input!P$4,1,0),if(P$3="Vocab", if(Input!P231=Input!P$4,1,0),Input!P231))</f>
        <v/>
      </c>
      <c r="Q231" s="1" t="str">
        <f>if(or(Q$3="Multiple Choice",Q$3="Reading"), if(left(Input!Q231,1)=Input!Q$4,1,0),if(Q$3="Vocab", if(Input!Q231=Input!Q$4,1,0),Input!Q231))</f>
        <v/>
      </c>
      <c r="R231" s="1" t="str">
        <f>if(or(R$3="Multiple Choice",R$3="Reading"), if(left(Input!R231,1)=Input!R$4,1,0),if(R$3="Vocab", if(Input!R231=Input!R$4,1,0),Input!R231))</f>
        <v/>
      </c>
      <c r="S231" s="1" t="str">
        <f>if(or(S$3="Multiple Choice",S$3="Reading"), if(left(Input!S231,1)=Input!S$4,1,0),if(S$3="Vocab", if(Input!S231=Input!S$4,1,0),Input!S231))</f>
        <v/>
      </c>
      <c r="T231" s="1" t="str">
        <f>if(or(T$3="Multiple Choice",T$3="Reading"), if(left(Input!T231,1)=Input!T$4,1,0),if(T$3="Vocab", if(Input!T231=Input!T$4,1,0),Input!T231))</f>
        <v/>
      </c>
      <c r="U231" s="1" t="str">
        <f>if(or(U$3="Multiple Choice",U$3="Reading"), if(left(Input!U231,1)=Input!U$4,1,0),if(U$3="Vocab", if(Input!U231=Input!U$4,1,0),Input!U231))</f>
        <v/>
      </c>
      <c r="V231" s="1" t="str">
        <f>if(or(V$3="Multiple Choice",V$3="Reading"), if(left(Input!V231,1)=Input!V$4,1,0),if(V$3="Vocab", if(Input!V231=Input!V$4,1,0),Input!V231))</f>
        <v/>
      </c>
      <c r="W231" s="1" t="str">
        <f>if(or(W$3="Multiple Choice",W$3="Reading"), if(left(Input!W231,1)=Input!W$4,1,0),if(W$3="Vocab", if(Input!W231=Input!W$4,1,0),Input!W231))</f>
        <v/>
      </c>
      <c r="X231" s="1" t="str">
        <f>if(or(X$3="Multiple Choice",X$3="Reading"), if(left(Input!X231,1)=Input!X$4,1,0),if(X$3="Vocab", if(Input!X231=Input!X$4,1,0),Input!X231))</f>
        <v/>
      </c>
      <c r="Y231" s="1" t="str">
        <f>if(or(Y$3="Multiple Choice",Y$3="Reading"), if(left(Input!Y231,1)=Input!Y$4,1,0),if(Y$3="Vocab", if(Input!Y231=Input!Y$4,1,0),Input!Y231))</f>
        <v/>
      </c>
      <c r="Z231" s="1" t="str">
        <f>if(or(Z$3="Multiple Choice",Z$3="Reading"), if(left(Input!Z231,1)=Input!Z$4,1,0),if(Z$3="Vocab", if(Input!Z231=Input!Z$4,1,0),Input!Z231))</f>
        <v/>
      </c>
    </row>
    <row r="232">
      <c r="D232" s="1">
        <f>if(and(E232&gt;=Input!$C$11,E232&lt;=Input!$C$13,not(F232="")),1,0)</f>
        <v>0</v>
      </c>
      <c r="E232" s="1" t="str">
        <f>Input!E232</f>
        <v/>
      </c>
      <c r="F232" s="1" t="str">
        <f>Input!F232</f>
        <v/>
      </c>
      <c r="G232" s="1">
        <f>if(or(G$3="Multiple Choice",G$3="Reading"), if(left(Input!G232,1)=Input!G$4,1,0),if(G$3="Vocab", if(Input!G232=Input!G$4,1,0),Input!G232))</f>
        <v>0</v>
      </c>
      <c r="H232" s="1">
        <f>if(or(H$3="Multiple Choice",H$3="Reading"), if(left(Input!H232,1)=Input!H$4,1,0),if(H$3="Vocab", if(Input!H232=Input!H$4,1,0),Input!H232))</f>
        <v>0</v>
      </c>
      <c r="I232" s="1" t="str">
        <f>if(or(I$3="Multiple Choice",I$3="Reading"), if(left(Input!I232,1)=Input!I$4,1,0),if(I$3="Vocab", if(Input!I232=Input!I$4,1,0),Input!I232))</f>
        <v/>
      </c>
      <c r="J232" s="1">
        <f>if(or(J$3="Multiple Choice",J$3="Reading"), if(left(Input!J232,1)=Input!J$4,1,0),if(J$3="Vocab", if(Input!J232=Input!J$4,1,0),Input!J232))</f>
        <v>0</v>
      </c>
      <c r="K232" s="1" t="str">
        <f>if(or(K$3="Multiple Choice",K$3="Reading"), if(left(Input!K232,1)=Input!K$4,1,0),if(K$3="Vocab", if(Input!K232=Input!K$4,1,0),Input!K232))</f>
        <v/>
      </c>
      <c r="L232" s="1" t="str">
        <f>if(or(L$3="Multiple Choice",L$3="Reading"), if(left(Input!L232,1)=Input!L$4,1,0),if(L$3="Vocab", if(Input!L232=Input!L$4,1,0),Input!L232))</f>
        <v/>
      </c>
      <c r="M232" s="1" t="str">
        <f>if(or(M$3="Multiple Choice",M$3="Reading"), if(left(Input!M232,1)=Input!M$4,1,0),if(M$3="Vocab", if(Input!M232=Input!M$4,1,0),Input!M232))</f>
        <v/>
      </c>
      <c r="N232" s="1" t="str">
        <f>if(or(N$3="Multiple Choice",N$3="Reading"), if(left(Input!N232,1)=Input!N$4,1,0),if(N$3="Vocab", if(Input!N232=Input!N$4,1,0),Input!N232))</f>
        <v/>
      </c>
      <c r="O232" s="1" t="str">
        <f>if(or(O$3="Multiple Choice",O$3="Reading"), if(left(Input!O232,1)=Input!O$4,1,0),if(O$3="Vocab", if(Input!O232=Input!O$4,1,0),Input!O232))</f>
        <v/>
      </c>
      <c r="P232" s="1" t="str">
        <f>if(or(P$3="Multiple Choice",P$3="Reading"), if(left(Input!P232,1)=Input!P$4,1,0),if(P$3="Vocab", if(Input!P232=Input!P$4,1,0),Input!P232))</f>
        <v/>
      </c>
      <c r="Q232" s="1" t="str">
        <f>if(or(Q$3="Multiple Choice",Q$3="Reading"), if(left(Input!Q232,1)=Input!Q$4,1,0),if(Q$3="Vocab", if(Input!Q232=Input!Q$4,1,0),Input!Q232))</f>
        <v/>
      </c>
      <c r="R232" s="1" t="str">
        <f>if(or(R$3="Multiple Choice",R$3="Reading"), if(left(Input!R232,1)=Input!R$4,1,0),if(R$3="Vocab", if(Input!R232=Input!R$4,1,0),Input!R232))</f>
        <v/>
      </c>
      <c r="S232" s="1" t="str">
        <f>if(or(S$3="Multiple Choice",S$3="Reading"), if(left(Input!S232,1)=Input!S$4,1,0),if(S$3="Vocab", if(Input!S232=Input!S$4,1,0),Input!S232))</f>
        <v/>
      </c>
      <c r="T232" s="1" t="str">
        <f>if(or(T$3="Multiple Choice",T$3="Reading"), if(left(Input!T232,1)=Input!T$4,1,0),if(T$3="Vocab", if(Input!T232=Input!T$4,1,0),Input!T232))</f>
        <v/>
      </c>
      <c r="U232" s="1" t="str">
        <f>if(or(U$3="Multiple Choice",U$3="Reading"), if(left(Input!U232,1)=Input!U$4,1,0),if(U$3="Vocab", if(Input!U232=Input!U$4,1,0),Input!U232))</f>
        <v/>
      </c>
      <c r="V232" s="1" t="str">
        <f>if(or(V$3="Multiple Choice",V$3="Reading"), if(left(Input!V232,1)=Input!V$4,1,0),if(V$3="Vocab", if(Input!V232=Input!V$4,1,0),Input!V232))</f>
        <v/>
      </c>
      <c r="W232" s="1" t="str">
        <f>if(or(W$3="Multiple Choice",W$3="Reading"), if(left(Input!W232,1)=Input!W$4,1,0),if(W$3="Vocab", if(Input!W232=Input!W$4,1,0),Input!W232))</f>
        <v/>
      </c>
      <c r="X232" s="1" t="str">
        <f>if(or(X$3="Multiple Choice",X$3="Reading"), if(left(Input!X232,1)=Input!X$4,1,0),if(X$3="Vocab", if(Input!X232=Input!X$4,1,0),Input!X232))</f>
        <v/>
      </c>
      <c r="Y232" s="1" t="str">
        <f>if(or(Y$3="Multiple Choice",Y$3="Reading"), if(left(Input!Y232,1)=Input!Y$4,1,0),if(Y$3="Vocab", if(Input!Y232=Input!Y$4,1,0),Input!Y232))</f>
        <v/>
      </c>
      <c r="Z232" s="1" t="str">
        <f>if(or(Z$3="Multiple Choice",Z$3="Reading"), if(left(Input!Z232,1)=Input!Z$4,1,0),if(Z$3="Vocab", if(Input!Z232=Input!Z$4,1,0),Input!Z232))</f>
        <v/>
      </c>
    </row>
    <row r="233">
      <c r="D233" s="1">
        <f>if(and(E233&gt;=Input!$C$11,E233&lt;=Input!$C$13,not(F233="")),1,0)</f>
        <v>0</v>
      </c>
      <c r="E233" s="1" t="str">
        <f>Input!E233</f>
        <v/>
      </c>
      <c r="F233" s="1" t="str">
        <f>Input!F233</f>
        <v/>
      </c>
      <c r="G233" s="1">
        <f>if(or(G$3="Multiple Choice",G$3="Reading"), if(left(Input!G233,1)=Input!G$4,1,0),if(G$3="Vocab", if(Input!G233=Input!G$4,1,0),Input!G233))</f>
        <v>0</v>
      </c>
      <c r="H233" s="1">
        <f>if(or(H$3="Multiple Choice",H$3="Reading"), if(left(Input!H233,1)=Input!H$4,1,0),if(H$3="Vocab", if(Input!H233=Input!H$4,1,0),Input!H233))</f>
        <v>0</v>
      </c>
      <c r="I233" s="1" t="str">
        <f>if(or(I$3="Multiple Choice",I$3="Reading"), if(left(Input!I233,1)=Input!I$4,1,0),if(I$3="Vocab", if(Input!I233=Input!I$4,1,0),Input!I233))</f>
        <v/>
      </c>
      <c r="J233" s="1">
        <f>if(or(J$3="Multiple Choice",J$3="Reading"), if(left(Input!J233,1)=Input!J$4,1,0),if(J$3="Vocab", if(Input!J233=Input!J$4,1,0),Input!J233))</f>
        <v>0</v>
      </c>
      <c r="K233" s="1" t="str">
        <f>if(or(K$3="Multiple Choice",K$3="Reading"), if(left(Input!K233,1)=Input!K$4,1,0),if(K$3="Vocab", if(Input!K233=Input!K$4,1,0),Input!K233))</f>
        <v/>
      </c>
      <c r="L233" s="1" t="str">
        <f>if(or(L$3="Multiple Choice",L$3="Reading"), if(left(Input!L233,1)=Input!L$4,1,0),if(L$3="Vocab", if(Input!L233=Input!L$4,1,0),Input!L233))</f>
        <v/>
      </c>
      <c r="M233" s="1" t="str">
        <f>if(or(M$3="Multiple Choice",M$3="Reading"), if(left(Input!M233,1)=Input!M$4,1,0),if(M$3="Vocab", if(Input!M233=Input!M$4,1,0),Input!M233))</f>
        <v/>
      </c>
      <c r="N233" s="1" t="str">
        <f>if(or(N$3="Multiple Choice",N$3="Reading"), if(left(Input!N233,1)=Input!N$4,1,0),if(N$3="Vocab", if(Input!N233=Input!N$4,1,0),Input!N233))</f>
        <v/>
      </c>
      <c r="O233" s="1" t="str">
        <f>if(or(O$3="Multiple Choice",O$3="Reading"), if(left(Input!O233,1)=Input!O$4,1,0),if(O$3="Vocab", if(Input!O233=Input!O$4,1,0),Input!O233))</f>
        <v/>
      </c>
      <c r="P233" s="1" t="str">
        <f>if(or(P$3="Multiple Choice",P$3="Reading"), if(left(Input!P233,1)=Input!P$4,1,0),if(P$3="Vocab", if(Input!P233=Input!P$4,1,0),Input!P233))</f>
        <v/>
      </c>
      <c r="Q233" s="1" t="str">
        <f>if(or(Q$3="Multiple Choice",Q$3="Reading"), if(left(Input!Q233,1)=Input!Q$4,1,0),if(Q$3="Vocab", if(Input!Q233=Input!Q$4,1,0),Input!Q233))</f>
        <v/>
      </c>
      <c r="R233" s="1" t="str">
        <f>if(or(R$3="Multiple Choice",R$3="Reading"), if(left(Input!R233,1)=Input!R$4,1,0),if(R$3="Vocab", if(Input!R233=Input!R$4,1,0),Input!R233))</f>
        <v/>
      </c>
      <c r="S233" s="1" t="str">
        <f>if(or(S$3="Multiple Choice",S$3="Reading"), if(left(Input!S233,1)=Input!S$4,1,0),if(S$3="Vocab", if(Input!S233=Input!S$4,1,0),Input!S233))</f>
        <v/>
      </c>
      <c r="T233" s="1" t="str">
        <f>if(or(T$3="Multiple Choice",T$3="Reading"), if(left(Input!T233,1)=Input!T$4,1,0),if(T$3="Vocab", if(Input!T233=Input!T$4,1,0),Input!T233))</f>
        <v/>
      </c>
      <c r="U233" s="1" t="str">
        <f>if(or(U$3="Multiple Choice",U$3="Reading"), if(left(Input!U233,1)=Input!U$4,1,0),if(U$3="Vocab", if(Input!U233=Input!U$4,1,0),Input!U233))</f>
        <v/>
      </c>
      <c r="V233" s="1" t="str">
        <f>if(or(V$3="Multiple Choice",V$3="Reading"), if(left(Input!V233,1)=Input!V$4,1,0),if(V$3="Vocab", if(Input!V233=Input!V$4,1,0),Input!V233))</f>
        <v/>
      </c>
      <c r="W233" s="1" t="str">
        <f>if(or(W$3="Multiple Choice",W$3="Reading"), if(left(Input!W233,1)=Input!W$4,1,0),if(W$3="Vocab", if(Input!W233=Input!W$4,1,0),Input!W233))</f>
        <v/>
      </c>
      <c r="X233" s="1" t="str">
        <f>if(or(X$3="Multiple Choice",X$3="Reading"), if(left(Input!X233,1)=Input!X$4,1,0),if(X$3="Vocab", if(Input!X233=Input!X$4,1,0),Input!X233))</f>
        <v/>
      </c>
      <c r="Y233" s="1" t="str">
        <f>if(or(Y$3="Multiple Choice",Y$3="Reading"), if(left(Input!Y233,1)=Input!Y$4,1,0),if(Y$3="Vocab", if(Input!Y233=Input!Y$4,1,0),Input!Y233))</f>
        <v/>
      </c>
      <c r="Z233" s="1" t="str">
        <f>if(or(Z$3="Multiple Choice",Z$3="Reading"), if(left(Input!Z233,1)=Input!Z$4,1,0),if(Z$3="Vocab", if(Input!Z233=Input!Z$4,1,0),Input!Z233))</f>
        <v/>
      </c>
    </row>
    <row r="234">
      <c r="D234" s="1">
        <f>if(and(E234&gt;=Input!$C$11,E234&lt;=Input!$C$13,not(F234="")),1,0)</f>
        <v>0</v>
      </c>
      <c r="E234" s="1" t="str">
        <f>Input!E234</f>
        <v/>
      </c>
      <c r="F234" s="1" t="str">
        <f>Input!F234</f>
        <v/>
      </c>
      <c r="G234" s="1">
        <f>if(or(G$3="Multiple Choice",G$3="Reading"), if(left(Input!G234,1)=Input!G$4,1,0),if(G$3="Vocab", if(Input!G234=Input!G$4,1,0),Input!G234))</f>
        <v>0</v>
      </c>
      <c r="H234" s="1">
        <f>if(or(H$3="Multiple Choice",H$3="Reading"), if(left(Input!H234,1)=Input!H$4,1,0),if(H$3="Vocab", if(Input!H234=Input!H$4,1,0),Input!H234))</f>
        <v>0</v>
      </c>
      <c r="I234" s="1" t="str">
        <f>if(or(I$3="Multiple Choice",I$3="Reading"), if(left(Input!I234,1)=Input!I$4,1,0),if(I$3="Vocab", if(Input!I234=Input!I$4,1,0),Input!I234))</f>
        <v/>
      </c>
      <c r="J234" s="1">
        <f>if(or(J$3="Multiple Choice",J$3="Reading"), if(left(Input!J234,1)=Input!J$4,1,0),if(J$3="Vocab", if(Input!J234=Input!J$4,1,0),Input!J234))</f>
        <v>0</v>
      </c>
      <c r="K234" s="1" t="str">
        <f>if(or(K$3="Multiple Choice",K$3="Reading"), if(left(Input!K234,1)=Input!K$4,1,0),if(K$3="Vocab", if(Input!K234=Input!K$4,1,0),Input!K234))</f>
        <v/>
      </c>
      <c r="L234" s="1" t="str">
        <f>if(or(L$3="Multiple Choice",L$3="Reading"), if(left(Input!L234,1)=Input!L$4,1,0),if(L$3="Vocab", if(Input!L234=Input!L$4,1,0),Input!L234))</f>
        <v/>
      </c>
      <c r="M234" s="1" t="str">
        <f>if(or(M$3="Multiple Choice",M$3="Reading"), if(left(Input!M234,1)=Input!M$4,1,0),if(M$3="Vocab", if(Input!M234=Input!M$4,1,0),Input!M234))</f>
        <v/>
      </c>
      <c r="N234" s="1" t="str">
        <f>if(or(N$3="Multiple Choice",N$3="Reading"), if(left(Input!N234,1)=Input!N$4,1,0),if(N$3="Vocab", if(Input!N234=Input!N$4,1,0),Input!N234))</f>
        <v/>
      </c>
      <c r="O234" s="1" t="str">
        <f>if(or(O$3="Multiple Choice",O$3="Reading"), if(left(Input!O234,1)=Input!O$4,1,0),if(O$3="Vocab", if(Input!O234=Input!O$4,1,0),Input!O234))</f>
        <v/>
      </c>
      <c r="P234" s="1" t="str">
        <f>if(or(P$3="Multiple Choice",P$3="Reading"), if(left(Input!P234,1)=Input!P$4,1,0),if(P$3="Vocab", if(Input!P234=Input!P$4,1,0),Input!P234))</f>
        <v/>
      </c>
      <c r="Q234" s="1" t="str">
        <f>if(or(Q$3="Multiple Choice",Q$3="Reading"), if(left(Input!Q234,1)=Input!Q$4,1,0),if(Q$3="Vocab", if(Input!Q234=Input!Q$4,1,0),Input!Q234))</f>
        <v/>
      </c>
      <c r="R234" s="1" t="str">
        <f>if(or(R$3="Multiple Choice",R$3="Reading"), if(left(Input!R234,1)=Input!R$4,1,0),if(R$3="Vocab", if(Input!R234=Input!R$4,1,0),Input!R234))</f>
        <v/>
      </c>
      <c r="S234" s="1" t="str">
        <f>if(or(S$3="Multiple Choice",S$3="Reading"), if(left(Input!S234,1)=Input!S$4,1,0),if(S$3="Vocab", if(Input!S234=Input!S$4,1,0),Input!S234))</f>
        <v/>
      </c>
      <c r="T234" s="1" t="str">
        <f>if(or(T$3="Multiple Choice",T$3="Reading"), if(left(Input!T234,1)=Input!T$4,1,0),if(T$3="Vocab", if(Input!T234=Input!T$4,1,0),Input!T234))</f>
        <v/>
      </c>
      <c r="U234" s="1" t="str">
        <f>if(or(U$3="Multiple Choice",U$3="Reading"), if(left(Input!U234,1)=Input!U$4,1,0),if(U$3="Vocab", if(Input!U234=Input!U$4,1,0),Input!U234))</f>
        <v/>
      </c>
      <c r="V234" s="1" t="str">
        <f>if(or(V$3="Multiple Choice",V$3="Reading"), if(left(Input!V234,1)=Input!V$4,1,0),if(V$3="Vocab", if(Input!V234=Input!V$4,1,0),Input!V234))</f>
        <v/>
      </c>
      <c r="W234" s="1" t="str">
        <f>if(or(W$3="Multiple Choice",W$3="Reading"), if(left(Input!W234,1)=Input!W$4,1,0),if(W$3="Vocab", if(Input!W234=Input!W$4,1,0),Input!W234))</f>
        <v/>
      </c>
      <c r="X234" s="1" t="str">
        <f>if(or(X$3="Multiple Choice",X$3="Reading"), if(left(Input!X234,1)=Input!X$4,1,0),if(X$3="Vocab", if(Input!X234=Input!X$4,1,0),Input!X234))</f>
        <v/>
      </c>
      <c r="Y234" s="1" t="str">
        <f>if(or(Y$3="Multiple Choice",Y$3="Reading"), if(left(Input!Y234,1)=Input!Y$4,1,0),if(Y$3="Vocab", if(Input!Y234=Input!Y$4,1,0),Input!Y234))</f>
        <v/>
      </c>
      <c r="Z234" s="1" t="str">
        <f>if(or(Z$3="Multiple Choice",Z$3="Reading"), if(left(Input!Z234,1)=Input!Z$4,1,0),if(Z$3="Vocab", if(Input!Z234=Input!Z$4,1,0),Input!Z234))</f>
        <v/>
      </c>
    </row>
    <row r="235">
      <c r="D235" s="1">
        <f>if(and(E235&gt;=Input!$C$11,E235&lt;=Input!$C$13,not(F235="")),1,0)</f>
        <v>0</v>
      </c>
      <c r="E235" s="1" t="str">
        <f>Input!E235</f>
        <v/>
      </c>
      <c r="F235" s="1" t="str">
        <f>Input!F235</f>
        <v/>
      </c>
      <c r="G235" s="1">
        <f>if(or(G$3="Multiple Choice",G$3="Reading"), if(left(Input!G235,1)=Input!G$4,1,0),if(G$3="Vocab", if(Input!G235=Input!G$4,1,0),Input!G235))</f>
        <v>0</v>
      </c>
      <c r="H235" s="1">
        <f>if(or(H$3="Multiple Choice",H$3="Reading"), if(left(Input!H235,1)=Input!H$4,1,0),if(H$3="Vocab", if(Input!H235=Input!H$4,1,0),Input!H235))</f>
        <v>0</v>
      </c>
      <c r="I235" s="1" t="str">
        <f>if(or(I$3="Multiple Choice",I$3="Reading"), if(left(Input!I235,1)=Input!I$4,1,0),if(I$3="Vocab", if(Input!I235=Input!I$4,1,0),Input!I235))</f>
        <v/>
      </c>
      <c r="J235" s="1">
        <f>if(or(J$3="Multiple Choice",J$3="Reading"), if(left(Input!J235,1)=Input!J$4,1,0),if(J$3="Vocab", if(Input!J235=Input!J$4,1,0),Input!J235))</f>
        <v>0</v>
      </c>
      <c r="K235" s="1" t="str">
        <f>if(or(K$3="Multiple Choice",K$3="Reading"), if(left(Input!K235,1)=Input!K$4,1,0),if(K$3="Vocab", if(Input!K235=Input!K$4,1,0),Input!K235))</f>
        <v/>
      </c>
      <c r="L235" s="1" t="str">
        <f>if(or(L$3="Multiple Choice",L$3="Reading"), if(left(Input!L235,1)=Input!L$4,1,0),if(L$3="Vocab", if(Input!L235=Input!L$4,1,0),Input!L235))</f>
        <v/>
      </c>
      <c r="M235" s="1" t="str">
        <f>if(or(M$3="Multiple Choice",M$3="Reading"), if(left(Input!M235,1)=Input!M$4,1,0),if(M$3="Vocab", if(Input!M235=Input!M$4,1,0),Input!M235))</f>
        <v/>
      </c>
      <c r="N235" s="1" t="str">
        <f>if(or(N$3="Multiple Choice",N$3="Reading"), if(left(Input!N235,1)=Input!N$4,1,0),if(N$3="Vocab", if(Input!N235=Input!N$4,1,0),Input!N235))</f>
        <v/>
      </c>
      <c r="O235" s="1" t="str">
        <f>if(or(O$3="Multiple Choice",O$3="Reading"), if(left(Input!O235,1)=Input!O$4,1,0),if(O$3="Vocab", if(Input!O235=Input!O$4,1,0),Input!O235))</f>
        <v/>
      </c>
      <c r="P235" s="1" t="str">
        <f>if(or(P$3="Multiple Choice",P$3="Reading"), if(left(Input!P235,1)=Input!P$4,1,0),if(P$3="Vocab", if(Input!P235=Input!P$4,1,0),Input!P235))</f>
        <v/>
      </c>
      <c r="Q235" s="1" t="str">
        <f>if(or(Q$3="Multiple Choice",Q$3="Reading"), if(left(Input!Q235,1)=Input!Q$4,1,0),if(Q$3="Vocab", if(Input!Q235=Input!Q$4,1,0),Input!Q235))</f>
        <v/>
      </c>
      <c r="R235" s="1" t="str">
        <f>if(or(R$3="Multiple Choice",R$3="Reading"), if(left(Input!R235,1)=Input!R$4,1,0),if(R$3="Vocab", if(Input!R235=Input!R$4,1,0),Input!R235))</f>
        <v/>
      </c>
      <c r="S235" s="1" t="str">
        <f>if(or(S$3="Multiple Choice",S$3="Reading"), if(left(Input!S235,1)=Input!S$4,1,0),if(S$3="Vocab", if(Input!S235=Input!S$4,1,0),Input!S235))</f>
        <v/>
      </c>
      <c r="T235" s="1" t="str">
        <f>if(or(T$3="Multiple Choice",T$3="Reading"), if(left(Input!T235,1)=Input!T$4,1,0),if(T$3="Vocab", if(Input!T235=Input!T$4,1,0),Input!T235))</f>
        <v/>
      </c>
      <c r="U235" s="1" t="str">
        <f>if(or(U$3="Multiple Choice",U$3="Reading"), if(left(Input!U235,1)=Input!U$4,1,0),if(U$3="Vocab", if(Input!U235=Input!U$4,1,0),Input!U235))</f>
        <v/>
      </c>
      <c r="V235" s="1" t="str">
        <f>if(or(V$3="Multiple Choice",V$3="Reading"), if(left(Input!V235,1)=Input!V$4,1,0),if(V$3="Vocab", if(Input!V235=Input!V$4,1,0),Input!V235))</f>
        <v/>
      </c>
      <c r="W235" s="1" t="str">
        <f>if(or(W$3="Multiple Choice",W$3="Reading"), if(left(Input!W235,1)=Input!W$4,1,0),if(W$3="Vocab", if(Input!W235=Input!W$4,1,0),Input!W235))</f>
        <v/>
      </c>
      <c r="X235" s="1" t="str">
        <f>if(or(X$3="Multiple Choice",X$3="Reading"), if(left(Input!X235,1)=Input!X$4,1,0),if(X$3="Vocab", if(Input!X235=Input!X$4,1,0),Input!X235))</f>
        <v/>
      </c>
      <c r="Y235" s="1" t="str">
        <f>if(or(Y$3="Multiple Choice",Y$3="Reading"), if(left(Input!Y235,1)=Input!Y$4,1,0),if(Y$3="Vocab", if(Input!Y235=Input!Y$4,1,0),Input!Y235))</f>
        <v/>
      </c>
      <c r="Z235" s="1" t="str">
        <f>if(or(Z$3="Multiple Choice",Z$3="Reading"), if(left(Input!Z235,1)=Input!Z$4,1,0),if(Z$3="Vocab", if(Input!Z235=Input!Z$4,1,0),Input!Z235))</f>
        <v/>
      </c>
    </row>
    <row r="236">
      <c r="D236" s="1">
        <f>if(and(E236&gt;=Input!$C$11,E236&lt;=Input!$C$13,not(F236="")),1,0)</f>
        <v>0</v>
      </c>
      <c r="E236" s="1" t="str">
        <f>Input!E236</f>
        <v/>
      </c>
      <c r="F236" s="1" t="str">
        <f>Input!F236</f>
        <v/>
      </c>
      <c r="G236" s="1">
        <f>if(or(G$3="Multiple Choice",G$3="Reading"), if(left(Input!G236,1)=Input!G$4,1,0),if(G$3="Vocab", if(Input!G236=Input!G$4,1,0),Input!G236))</f>
        <v>0</v>
      </c>
      <c r="H236" s="1">
        <f>if(or(H$3="Multiple Choice",H$3="Reading"), if(left(Input!H236,1)=Input!H$4,1,0),if(H$3="Vocab", if(Input!H236=Input!H$4,1,0),Input!H236))</f>
        <v>0</v>
      </c>
      <c r="I236" s="1" t="str">
        <f>if(or(I$3="Multiple Choice",I$3="Reading"), if(left(Input!I236,1)=Input!I$4,1,0),if(I$3="Vocab", if(Input!I236=Input!I$4,1,0),Input!I236))</f>
        <v/>
      </c>
      <c r="J236" s="1">
        <f>if(or(J$3="Multiple Choice",J$3="Reading"), if(left(Input!J236,1)=Input!J$4,1,0),if(J$3="Vocab", if(Input!J236=Input!J$4,1,0),Input!J236))</f>
        <v>0</v>
      </c>
      <c r="K236" s="1" t="str">
        <f>if(or(K$3="Multiple Choice",K$3="Reading"), if(left(Input!K236,1)=Input!K$4,1,0),if(K$3="Vocab", if(Input!K236=Input!K$4,1,0),Input!K236))</f>
        <v/>
      </c>
      <c r="L236" s="1" t="str">
        <f>if(or(L$3="Multiple Choice",L$3="Reading"), if(left(Input!L236,1)=Input!L$4,1,0),if(L$3="Vocab", if(Input!L236=Input!L$4,1,0),Input!L236))</f>
        <v/>
      </c>
      <c r="M236" s="1" t="str">
        <f>if(or(M$3="Multiple Choice",M$3="Reading"), if(left(Input!M236,1)=Input!M$4,1,0),if(M$3="Vocab", if(Input!M236=Input!M$4,1,0),Input!M236))</f>
        <v/>
      </c>
      <c r="N236" s="1" t="str">
        <f>if(or(N$3="Multiple Choice",N$3="Reading"), if(left(Input!N236,1)=Input!N$4,1,0),if(N$3="Vocab", if(Input!N236=Input!N$4,1,0),Input!N236))</f>
        <v/>
      </c>
      <c r="O236" s="1" t="str">
        <f>if(or(O$3="Multiple Choice",O$3="Reading"), if(left(Input!O236,1)=Input!O$4,1,0),if(O$3="Vocab", if(Input!O236=Input!O$4,1,0),Input!O236))</f>
        <v/>
      </c>
      <c r="P236" s="1" t="str">
        <f>if(or(P$3="Multiple Choice",P$3="Reading"), if(left(Input!P236,1)=Input!P$4,1,0),if(P$3="Vocab", if(Input!P236=Input!P$4,1,0),Input!P236))</f>
        <v/>
      </c>
      <c r="Q236" s="1" t="str">
        <f>if(or(Q$3="Multiple Choice",Q$3="Reading"), if(left(Input!Q236,1)=Input!Q$4,1,0),if(Q$3="Vocab", if(Input!Q236=Input!Q$4,1,0),Input!Q236))</f>
        <v/>
      </c>
      <c r="R236" s="1" t="str">
        <f>if(or(R$3="Multiple Choice",R$3="Reading"), if(left(Input!R236,1)=Input!R$4,1,0),if(R$3="Vocab", if(Input!R236=Input!R$4,1,0),Input!R236))</f>
        <v/>
      </c>
      <c r="S236" s="1" t="str">
        <f>if(or(S$3="Multiple Choice",S$3="Reading"), if(left(Input!S236,1)=Input!S$4,1,0),if(S$3="Vocab", if(Input!S236=Input!S$4,1,0),Input!S236))</f>
        <v/>
      </c>
      <c r="T236" s="1" t="str">
        <f>if(or(T$3="Multiple Choice",T$3="Reading"), if(left(Input!T236,1)=Input!T$4,1,0),if(T$3="Vocab", if(Input!T236=Input!T$4,1,0),Input!T236))</f>
        <v/>
      </c>
      <c r="U236" s="1" t="str">
        <f>if(or(U$3="Multiple Choice",U$3="Reading"), if(left(Input!U236,1)=Input!U$4,1,0),if(U$3="Vocab", if(Input!U236=Input!U$4,1,0),Input!U236))</f>
        <v/>
      </c>
      <c r="V236" s="1" t="str">
        <f>if(or(V$3="Multiple Choice",V$3="Reading"), if(left(Input!V236,1)=Input!V$4,1,0),if(V$3="Vocab", if(Input!V236=Input!V$4,1,0),Input!V236))</f>
        <v/>
      </c>
      <c r="W236" s="1" t="str">
        <f>if(or(W$3="Multiple Choice",W$3="Reading"), if(left(Input!W236,1)=Input!W$4,1,0),if(W$3="Vocab", if(Input!W236=Input!W$4,1,0),Input!W236))</f>
        <v/>
      </c>
      <c r="X236" s="1" t="str">
        <f>if(or(X$3="Multiple Choice",X$3="Reading"), if(left(Input!X236,1)=Input!X$4,1,0),if(X$3="Vocab", if(Input!X236=Input!X$4,1,0),Input!X236))</f>
        <v/>
      </c>
      <c r="Y236" s="1" t="str">
        <f>if(or(Y$3="Multiple Choice",Y$3="Reading"), if(left(Input!Y236,1)=Input!Y$4,1,0),if(Y$3="Vocab", if(Input!Y236=Input!Y$4,1,0),Input!Y236))</f>
        <v/>
      </c>
      <c r="Z236" s="1" t="str">
        <f>if(or(Z$3="Multiple Choice",Z$3="Reading"), if(left(Input!Z236,1)=Input!Z$4,1,0),if(Z$3="Vocab", if(Input!Z236=Input!Z$4,1,0),Input!Z236))</f>
        <v/>
      </c>
    </row>
    <row r="237">
      <c r="D237" s="1">
        <f>if(and(E237&gt;=Input!$C$11,E237&lt;=Input!$C$13,not(F237="")),1,0)</f>
        <v>0</v>
      </c>
      <c r="E237" s="1" t="str">
        <f>Input!E237</f>
        <v/>
      </c>
      <c r="F237" s="1" t="str">
        <f>Input!F237</f>
        <v/>
      </c>
      <c r="G237" s="1">
        <f>if(or(G$3="Multiple Choice",G$3="Reading"), if(left(Input!G237,1)=Input!G$4,1,0),if(G$3="Vocab", if(Input!G237=Input!G$4,1,0),Input!G237))</f>
        <v>0</v>
      </c>
      <c r="H237" s="1">
        <f>if(or(H$3="Multiple Choice",H$3="Reading"), if(left(Input!H237,1)=Input!H$4,1,0),if(H$3="Vocab", if(Input!H237=Input!H$4,1,0),Input!H237))</f>
        <v>0</v>
      </c>
      <c r="I237" s="1" t="str">
        <f>if(or(I$3="Multiple Choice",I$3="Reading"), if(left(Input!I237,1)=Input!I$4,1,0),if(I$3="Vocab", if(Input!I237=Input!I$4,1,0),Input!I237))</f>
        <v/>
      </c>
      <c r="J237" s="1">
        <f>if(or(J$3="Multiple Choice",J$3="Reading"), if(left(Input!J237,1)=Input!J$4,1,0),if(J$3="Vocab", if(Input!J237=Input!J$4,1,0),Input!J237))</f>
        <v>0</v>
      </c>
      <c r="K237" s="1" t="str">
        <f>if(or(K$3="Multiple Choice",K$3="Reading"), if(left(Input!K237,1)=Input!K$4,1,0),if(K$3="Vocab", if(Input!K237=Input!K$4,1,0),Input!K237))</f>
        <v/>
      </c>
      <c r="L237" s="1" t="str">
        <f>if(or(L$3="Multiple Choice",L$3="Reading"), if(left(Input!L237,1)=Input!L$4,1,0),if(L$3="Vocab", if(Input!L237=Input!L$4,1,0),Input!L237))</f>
        <v/>
      </c>
      <c r="M237" s="1" t="str">
        <f>if(or(M$3="Multiple Choice",M$3="Reading"), if(left(Input!M237,1)=Input!M$4,1,0),if(M$3="Vocab", if(Input!M237=Input!M$4,1,0),Input!M237))</f>
        <v/>
      </c>
      <c r="N237" s="1" t="str">
        <f>if(or(N$3="Multiple Choice",N$3="Reading"), if(left(Input!N237,1)=Input!N$4,1,0),if(N$3="Vocab", if(Input!N237=Input!N$4,1,0),Input!N237))</f>
        <v/>
      </c>
      <c r="O237" s="1" t="str">
        <f>if(or(O$3="Multiple Choice",O$3="Reading"), if(left(Input!O237,1)=Input!O$4,1,0),if(O$3="Vocab", if(Input!O237=Input!O$4,1,0),Input!O237))</f>
        <v/>
      </c>
      <c r="P237" s="1" t="str">
        <f>if(or(P$3="Multiple Choice",P$3="Reading"), if(left(Input!P237,1)=Input!P$4,1,0),if(P$3="Vocab", if(Input!P237=Input!P$4,1,0),Input!P237))</f>
        <v/>
      </c>
      <c r="Q237" s="1" t="str">
        <f>if(or(Q$3="Multiple Choice",Q$3="Reading"), if(left(Input!Q237,1)=Input!Q$4,1,0),if(Q$3="Vocab", if(Input!Q237=Input!Q$4,1,0),Input!Q237))</f>
        <v/>
      </c>
      <c r="R237" s="1" t="str">
        <f>if(or(R$3="Multiple Choice",R$3="Reading"), if(left(Input!R237,1)=Input!R$4,1,0),if(R$3="Vocab", if(Input!R237=Input!R$4,1,0),Input!R237))</f>
        <v/>
      </c>
      <c r="S237" s="1" t="str">
        <f>if(or(S$3="Multiple Choice",S$3="Reading"), if(left(Input!S237,1)=Input!S$4,1,0),if(S$3="Vocab", if(Input!S237=Input!S$4,1,0),Input!S237))</f>
        <v/>
      </c>
      <c r="T237" s="1" t="str">
        <f>if(or(T$3="Multiple Choice",T$3="Reading"), if(left(Input!T237,1)=Input!T$4,1,0),if(T$3="Vocab", if(Input!T237=Input!T$4,1,0),Input!T237))</f>
        <v/>
      </c>
      <c r="U237" s="1" t="str">
        <f>if(or(U$3="Multiple Choice",U$3="Reading"), if(left(Input!U237,1)=Input!U$4,1,0),if(U$3="Vocab", if(Input!U237=Input!U$4,1,0),Input!U237))</f>
        <v/>
      </c>
      <c r="V237" s="1" t="str">
        <f>if(or(V$3="Multiple Choice",V$3="Reading"), if(left(Input!V237,1)=Input!V$4,1,0),if(V$3="Vocab", if(Input!V237=Input!V$4,1,0),Input!V237))</f>
        <v/>
      </c>
      <c r="W237" s="1" t="str">
        <f>if(or(W$3="Multiple Choice",W$3="Reading"), if(left(Input!W237,1)=Input!W$4,1,0),if(W$3="Vocab", if(Input!W237=Input!W$4,1,0),Input!W237))</f>
        <v/>
      </c>
      <c r="X237" s="1" t="str">
        <f>if(or(X$3="Multiple Choice",X$3="Reading"), if(left(Input!X237,1)=Input!X$4,1,0),if(X$3="Vocab", if(Input!X237=Input!X$4,1,0),Input!X237))</f>
        <v/>
      </c>
      <c r="Y237" s="1" t="str">
        <f>if(or(Y$3="Multiple Choice",Y$3="Reading"), if(left(Input!Y237,1)=Input!Y$4,1,0),if(Y$3="Vocab", if(Input!Y237=Input!Y$4,1,0),Input!Y237))</f>
        <v/>
      </c>
      <c r="Z237" s="1" t="str">
        <f>if(or(Z$3="Multiple Choice",Z$3="Reading"), if(left(Input!Z237,1)=Input!Z$4,1,0),if(Z$3="Vocab", if(Input!Z237=Input!Z$4,1,0),Input!Z237))</f>
        <v/>
      </c>
    </row>
    <row r="238">
      <c r="D238" s="1">
        <f>if(and(E238&gt;=Input!$C$11,E238&lt;=Input!$C$13,not(F238="")),1,0)</f>
        <v>0</v>
      </c>
      <c r="E238" s="1" t="str">
        <f>Input!E238</f>
        <v/>
      </c>
      <c r="F238" s="1" t="str">
        <f>Input!F238</f>
        <v/>
      </c>
      <c r="G238" s="1">
        <f>if(or(G$3="Multiple Choice",G$3="Reading"), if(left(Input!G238,1)=Input!G$4,1,0),if(G$3="Vocab", if(Input!G238=Input!G$4,1,0),Input!G238))</f>
        <v>0</v>
      </c>
      <c r="H238" s="1">
        <f>if(or(H$3="Multiple Choice",H$3="Reading"), if(left(Input!H238,1)=Input!H$4,1,0),if(H$3="Vocab", if(Input!H238=Input!H$4,1,0),Input!H238))</f>
        <v>0</v>
      </c>
      <c r="I238" s="1" t="str">
        <f>if(or(I$3="Multiple Choice",I$3="Reading"), if(left(Input!I238,1)=Input!I$4,1,0),if(I$3="Vocab", if(Input!I238=Input!I$4,1,0),Input!I238))</f>
        <v/>
      </c>
      <c r="J238" s="1">
        <f>if(or(J$3="Multiple Choice",J$3="Reading"), if(left(Input!J238,1)=Input!J$4,1,0),if(J$3="Vocab", if(Input!J238=Input!J$4,1,0),Input!J238))</f>
        <v>0</v>
      </c>
      <c r="K238" s="1" t="str">
        <f>if(or(K$3="Multiple Choice",K$3="Reading"), if(left(Input!K238,1)=Input!K$4,1,0),if(K$3="Vocab", if(Input!K238=Input!K$4,1,0),Input!K238))</f>
        <v/>
      </c>
      <c r="L238" s="1" t="str">
        <f>if(or(L$3="Multiple Choice",L$3="Reading"), if(left(Input!L238,1)=Input!L$4,1,0),if(L$3="Vocab", if(Input!L238=Input!L$4,1,0),Input!L238))</f>
        <v/>
      </c>
      <c r="M238" s="1" t="str">
        <f>if(or(M$3="Multiple Choice",M$3="Reading"), if(left(Input!M238,1)=Input!M$4,1,0),if(M$3="Vocab", if(Input!M238=Input!M$4,1,0),Input!M238))</f>
        <v/>
      </c>
      <c r="N238" s="1" t="str">
        <f>if(or(N$3="Multiple Choice",N$3="Reading"), if(left(Input!N238,1)=Input!N$4,1,0),if(N$3="Vocab", if(Input!N238=Input!N$4,1,0),Input!N238))</f>
        <v/>
      </c>
      <c r="O238" s="1" t="str">
        <f>if(or(O$3="Multiple Choice",O$3="Reading"), if(left(Input!O238,1)=Input!O$4,1,0),if(O$3="Vocab", if(Input!O238=Input!O$4,1,0),Input!O238))</f>
        <v/>
      </c>
      <c r="P238" s="1" t="str">
        <f>if(or(P$3="Multiple Choice",P$3="Reading"), if(left(Input!P238,1)=Input!P$4,1,0),if(P$3="Vocab", if(Input!P238=Input!P$4,1,0),Input!P238))</f>
        <v/>
      </c>
      <c r="Q238" s="1" t="str">
        <f>if(or(Q$3="Multiple Choice",Q$3="Reading"), if(left(Input!Q238,1)=Input!Q$4,1,0),if(Q$3="Vocab", if(Input!Q238=Input!Q$4,1,0),Input!Q238))</f>
        <v/>
      </c>
      <c r="R238" s="1" t="str">
        <f>if(or(R$3="Multiple Choice",R$3="Reading"), if(left(Input!R238,1)=Input!R$4,1,0),if(R$3="Vocab", if(Input!R238=Input!R$4,1,0),Input!R238))</f>
        <v/>
      </c>
      <c r="S238" s="1" t="str">
        <f>if(or(S$3="Multiple Choice",S$3="Reading"), if(left(Input!S238,1)=Input!S$4,1,0),if(S$3="Vocab", if(Input!S238=Input!S$4,1,0),Input!S238))</f>
        <v/>
      </c>
      <c r="T238" s="1" t="str">
        <f>if(or(T$3="Multiple Choice",T$3="Reading"), if(left(Input!T238,1)=Input!T$4,1,0),if(T$3="Vocab", if(Input!T238=Input!T$4,1,0),Input!T238))</f>
        <v/>
      </c>
      <c r="U238" s="1" t="str">
        <f>if(or(U$3="Multiple Choice",U$3="Reading"), if(left(Input!U238,1)=Input!U$4,1,0),if(U$3="Vocab", if(Input!U238=Input!U$4,1,0),Input!U238))</f>
        <v/>
      </c>
      <c r="V238" s="1" t="str">
        <f>if(or(V$3="Multiple Choice",V$3="Reading"), if(left(Input!V238,1)=Input!V$4,1,0),if(V$3="Vocab", if(Input!V238=Input!V$4,1,0),Input!V238))</f>
        <v/>
      </c>
      <c r="W238" s="1" t="str">
        <f>if(or(W$3="Multiple Choice",W$3="Reading"), if(left(Input!W238,1)=Input!W$4,1,0),if(W$3="Vocab", if(Input!W238=Input!W$4,1,0),Input!W238))</f>
        <v/>
      </c>
      <c r="X238" s="1" t="str">
        <f>if(or(X$3="Multiple Choice",X$3="Reading"), if(left(Input!X238,1)=Input!X$4,1,0),if(X$3="Vocab", if(Input!X238=Input!X$4,1,0),Input!X238))</f>
        <v/>
      </c>
      <c r="Y238" s="1" t="str">
        <f>if(or(Y$3="Multiple Choice",Y$3="Reading"), if(left(Input!Y238,1)=Input!Y$4,1,0),if(Y$3="Vocab", if(Input!Y238=Input!Y$4,1,0),Input!Y238))</f>
        <v/>
      </c>
      <c r="Z238" s="1" t="str">
        <f>if(or(Z$3="Multiple Choice",Z$3="Reading"), if(left(Input!Z238,1)=Input!Z$4,1,0),if(Z$3="Vocab", if(Input!Z238=Input!Z$4,1,0),Input!Z238))</f>
        <v/>
      </c>
    </row>
    <row r="239">
      <c r="D239" s="1">
        <f>if(and(E239&gt;=Input!$C$11,E239&lt;=Input!$C$13,not(F239="")),1,0)</f>
        <v>0</v>
      </c>
      <c r="E239" s="1" t="str">
        <f>Input!E239</f>
        <v/>
      </c>
      <c r="F239" s="1" t="str">
        <f>Input!F239</f>
        <v/>
      </c>
      <c r="G239" s="1">
        <f>if(or(G$3="Multiple Choice",G$3="Reading"), if(left(Input!G239,1)=Input!G$4,1,0),if(G$3="Vocab", if(Input!G239=Input!G$4,1,0),Input!G239))</f>
        <v>0</v>
      </c>
      <c r="H239" s="1">
        <f>if(or(H$3="Multiple Choice",H$3="Reading"), if(left(Input!H239,1)=Input!H$4,1,0),if(H$3="Vocab", if(Input!H239=Input!H$4,1,0),Input!H239))</f>
        <v>0</v>
      </c>
      <c r="I239" s="1" t="str">
        <f>if(or(I$3="Multiple Choice",I$3="Reading"), if(left(Input!I239,1)=Input!I$4,1,0),if(I$3="Vocab", if(Input!I239=Input!I$4,1,0),Input!I239))</f>
        <v/>
      </c>
      <c r="J239" s="1">
        <f>if(or(J$3="Multiple Choice",J$3="Reading"), if(left(Input!J239,1)=Input!J$4,1,0),if(J$3="Vocab", if(Input!J239=Input!J$4,1,0),Input!J239))</f>
        <v>0</v>
      </c>
      <c r="K239" s="1" t="str">
        <f>if(or(K$3="Multiple Choice",K$3="Reading"), if(left(Input!K239,1)=Input!K$4,1,0),if(K$3="Vocab", if(Input!K239=Input!K$4,1,0),Input!K239))</f>
        <v/>
      </c>
      <c r="L239" s="1" t="str">
        <f>if(or(L$3="Multiple Choice",L$3="Reading"), if(left(Input!L239,1)=Input!L$4,1,0),if(L$3="Vocab", if(Input!L239=Input!L$4,1,0),Input!L239))</f>
        <v/>
      </c>
      <c r="M239" s="1" t="str">
        <f>if(or(M$3="Multiple Choice",M$3="Reading"), if(left(Input!M239,1)=Input!M$4,1,0),if(M$3="Vocab", if(Input!M239=Input!M$4,1,0),Input!M239))</f>
        <v/>
      </c>
      <c r="N239" s="1" t="str">
        <f>if(or(N$3="Multiple Choice",N$3="Reading"), if(left(Input!N239,1)=Input!N$4,1,0),if(N$3="Vocab", if(Input!N239=Input!N$4,1,0),Input!N239))</f>
        <v/>
      </c>
      <c r="O239" s="1" t="str">
        <f>if(or(O$3="Multiple Choice",O$3="Reading"), if(left(Input!O239,1)=Input!O$4,1,0),if(O$3="Vocab", if(Input!O239=Input!O$4,1,0),Input!O239))</f>
        <v/>
      </c>
      <c r="P239" s="1" t="str">
        <f>if(or(P$3="Multiple Choice",P$3="Reading"), if(left(Input!P239,1)=Input!P$4,1,0),if(P$3="Vocab", if(Input!P239=Input!P$4,1,0),Input!P239))</f>
        <v/>
      </c>
      <c r="Q239" s="1" t="str">
        <f>if(or(Q$3="Multiple Choice",Q$3="Reading"), if(left(Input!Q239,1)=Input!Q$4,1,0),if(Q$3="Vocab", if(Input!Q239=Input!Q$4,1,0),Input!Q239))</f>
        <v/>
      </c>
      <c r="R239" s="1" t="str">
        <f>if(or(R$3="Multiple Choice",R$3="Reading"), if(left(Input!R239,1)=Input!R$4,1,0),if(R$3="Vocab", if(Input!R239=Input!R$4,1,0),Input!R239))</f>
        <v/>
      </c>
      <c r="S239" s="1" t="str">
        <f>if(or(S$3="Multiple Choice",S$3="Reading"), if(left(Input!S239,1)=Input!S$4,1,0),if(S$3="Vocab", if(Input!S239=Input!S$4,1,0),Input!S239))</f>
        <v/>
      </c>
      <c r="T239" s="1" t="str">
        <f>if(or(T$3="Multiple Choice",T$3="Reading"), if(left(Input!T239,1)=Input!T$4,1,0),if(T$3="Vocab", if(Input!T239=Input!T$4,1,0),Input!T239))</f>
        <v/>
      </c>
      <c r="U239" s="1" t="str">
        <f>if(or(U$3="Multiple Choice",U$3="Reading"), if(left(Input!U239,1)=Input!U$4,1,0),if(U$3="Vocab", if(Input!U239=Input!U$4,1,0),Input!U239))</f>
        <v/>
      </c>
      <c r="V239" s="1" t="str">
        <f>if(or(V$3="Multiple Choice",V$3="Reading"), if(left(Input!V239,1)=Input!V$4,1,0),if(V$3="Vocab", if(Input!V239=Input!V$4,1,0),Input!V239))</f>
        <v/>
      </c>
      <c r="W239" s="1" t="str">
        <f>if(or(W$3="Multiple Choice",W$3="Reading"), if(left(Input!W239,1)=Input!W$4,1,0),if(W$3="Vocab", if(Input!W239=Input!W$4,1,0),Input!W239))</f>
        <v/>
      </c>
      <c r="X239" s="1" t="str">
        <f>if(or(X$3="Multiple Choice",X$3="Reading"), if(left(Input!X239,1)=Input!X$4,1,0),if(X$3="Vocab", if(Input!X239=Input!X$4,1,0),Input!X239))</f>
        <v/>
      </c>
      <c r="Y239" s="1" t="str">
        <f>if(or(Y$3="Multiple Choice",Y$3="Reading"), if(left(Input!Y239,1)=Input!Y$4,1,0),if(Y$3="Vocab", if(Input!Y239=Input!Y$4,1,0),Input!Y239))</f>
        <v/>
      </c>
      <c r="Z239" s="1" t="str">
        <f>if(or(Z$3="Multiple Choice",Z$3="Reading"), if(left(Input!Z239,1)=Input!Z$4,1,0),if(Z$3="Vocab", if(Input!Z239=Input!Z$4,1,0),Input!Z239))</f>
        <v/>
      </c>
    </row>
    <row r="240">
      <c r="D240" s="1">
        <f>if(and(E240&gt;=Input!$C$11,E240&lt;=Input!$C$13,not(F240="")),1,0)</f>
        <v>0</v>
      </c>
      <c r="E240" s="1" t="str">
        <f>Input!E240</f>
        <v/>
      </c>
      <c r="F240" s="1" t="str">
        <f>Input!F240</f>
        <v/>
      </c>
      <c r="G240" s="1">
        <f>if(or(G$3="Multiple Choice",G$3="Reading"), if(left(Input!G240,1)=Input!G$4,1,0),if(G$3="Vocab", if(Input!G240=Input!G$4,1,0),Input!G240))</f>
        <v>0</v>
      </c>
      <c r="H240" s="1">
        <f>if(or(H$3="Multiple Choice",H$3="Reading"), if(left(Input!H240,1)=Input!H$4,1,0),if(H$3="Vocab", if(Input!H240=Input!H$4,1,0),Input!H240))</f>
        <v>0</v>
      </c>
      <c r="I240" s="1" t="str">
        <f>if(or(I$3="Multiple Choice",I$3="Reading"), if(left(Input!I240,1)=Input!I$4,1,0),if(I$3="Vocab", if(Input!I240=Input!I$4,1,0),Input!I240))</f>
        <v/>
      </c>
      <c r="J240" s="1">
        <f>if(or(J$3="Multiple Choice",J$3="Reading"), if(left(Input!J240,1)=Input!J$4,1,0),if(J$3="Vocab", if(Input!J240=Input!J$4,1,0),Input!J240))</f>
        <v>0</v>
      </c>
      <c r="K240" s="1" t="str">
        <f>if(or(K$3="Multiple Choice",K$3="Reading"), if(left(Input!K240,1)=Input!K$4,1,0),if(K$3="Vocab", if(Input!K240=Input!K$4,1,0),Input!K240))</f>
        <v/>
      </c>
      <c r="L240" s="1" t="str">
        <f>if(or(L$3="Multiple Choice",L$3="Reading"), if(left(Input!L240,1)=Input!L$4,1,0),if(L$3="Vocab", if(Input!L240=Input!L$4,1,0),Input!L240))</f>
        <v/>
      </c>
      <c r="M240" s="1" t="str">
        <f>if(or(M$3="Multiple Choice",M$3="Reading"), if(left(Input!M240,1)=Input!M$4,1,0),if(M$3="Vocab", if(Input!M240=Input!M$4,1,0),Input!M240))</f>
        <v/>
      </c>
      <c r="N240" s="1" t="str">
        <f>if(or(N$3="Multiple Choice",N$3="Reading"), if(left(Input!N240,1)=Input!N$4,1,0),if(N$3="Vocab", if(Input!N240=Input!N$4,1,0),Input!N240))</f>
        <v/>
      </c>
      <c r="O240" s="1" t="str">
        <f>if(or(O$3="Multiple Choice",O$3="Reading"), if(left(Input!O240,1)=Input!O$4,1,0),if(O$3="Vocab", if(Input!O240=Input!O$4,1,0),Input!O240))</f>
        <v/>
      </c>
      <c r="P240" s="1" t="str">
        <f>if(or(P$3="Multiple Choice",P$3="Reading"), if(left(Input!P240,1)=Input!P$4,1,0),if(P$3="Vocab", if(Input!P240=Input!P$4,1,0),Input!P240))</f>
        <v/>
      </c>
      <c r="Q240" s="1" t="str">
        <f>if(or(Q$3="Multiple Choice",Q$3="Reading"), if(left(Input!Q240,1)=Input!Q$4,1,0),if(Q$3="Vocab", if(Input!Q240=Input!Q$4,1,0),Input!Q240))</f>
        <v/>
      </c>
      <c r="R240" s="1" t="str">
        <f>if(or(R$3="Multiple Choice",R$3="Reading"), if(left(Input!R240,1)=Input!R$4,1,0),if(R$3="Vocab", if(Input!R240=Input!R$4,1,0),Input!R240))</f>
        <v/>
      </c>
      <c r="S240" s="1" t="str">
        <f>if(or(S$3="Multiple Choice",S$3="Reading"), if(left(Input!S240,1)=Input!S$4,1,0),if(S$3="Vocab", if(Input!S240=Input!S$4,1,0),Input!S240))</f>
        <v/>
      </c>
      <c r="T240" s="1" t="str">
        <f>if(or(T$3="Multiple Choice",T$3="Reading"), if(left(Input!T240,1)=Input!T$4,1,0),if(T$3="Vocab", if(Input!T240=Input!T$4,1,0),Input!T240))</f>
        <v/>
      </c>
      <c r="U240" s="1" t="str">
        <f>if(or(U$3="Multiple Choice",U$3="Reading"), if(left(Input!U240,1)=Input!U$4,1,0),if(U$3="Vocab", if(Input!U240=Input!U$4,1,0),Input!U240))</f>
        <v/>
      </c>
      <c r="V240" s="1" t="str">
        <f>if(or(V$3="Multiple Choice",V$3="Reading"), if(left(Input!V240,1)=Input!V$4,1,0),if(V$3="Vocab", if(Input!V240=Input!V$4,1,0),Input!V240))</f>
        <v/>
      </c>
      <c r="W240" s="1" t="str">
        <f>if(or(W$3="Multiple Choice",W$3="Reading"), if(left(Input!W240,1)=Input!W$4,1,0),if(W$3="Vocab", if(Input!W240=Input!W$4,1,0),Input!W240))</f>
        <v/>
      </c>
      <c r="X240" s="1" t="str">
        <f>if(or(X$3="Multiple Choice",X$3="Reading"), if(left(Input!X240,1)=Input!X$4,1,0),if(X$3="Vocab", if(Input!X240=Input!X$4,1,0),Input!X240))</f>
        <v/>
      </c>
      <c r="Y240" s="1" t="str">
        <f>if(or(Y$3="Multiple Choice",Y$3="Reading"), if(left(Input!Y240,1)=Input!Y$4,1,0),if(Y$3="Vocab", if(Input!Y240=Input!Y$4,1,0),Input!Y240))</f>
        <v/>
      </c>
      <c r="Z240" s="1" t="str">
        <f>if(or(Z$3="Multiple Choice",Z$3="Reading"), if(left(Input!Z240,1)=Input!Z$4,1,0),if(Z$3="Vocab", if(Input!Z240=Input!Z$4,1,0),Input!Z240))</f>
        <v/>
      </c>
    </row>
    <row r="241">
      <c r="D241" s="1">
        <f>if(and(E241&gt;=Input!$C$11,E241&lt;=Input!$C$13,not(F241="")),1,0)</f>
        <v>0</v>
      </c>
      <c r="E241" s="1" t="str">
        <f>Input!E241</f>
        <v/>
      </c>
      <c r="F241" s="1" t="str">
        <f>Input!F241</f>
        <v/>
      </c>
      <c r="G241" s="1">
        <f>if(or(G$3="Multiple Choice",G$3="Reading"), if(left(Input!G241,1)=Input!G$4,1,0),if(G$3="Vocab", if(Input!G241=Input!G$4,1,0),Input!G241))</f>
        <v>0</v>
      </c>
      <c r="H241" s="1">
        <f>if(or(H$3="Multiple Choice",H$3="Reading"), if(left(Input!H241,1)=Input!H$4,1,0),if(H$3="Vocab", if(Input!H241=Input!H$4,1,0),Input!H241))</f>
        <v>0</v>
      </c>
      <c r="I241" s="1" t="str">
        <f>if(or(I$3="Multiple Choice",I$3="Reading"), if(left(Input!I241,1)=Input!I$4,1,0),if(I$3="Vocab", if(Input!I241=Input!I$4,1,0),Input!I241))</f>
        <v/>
      </c>
      <c r="J241" s="1">
        <f>if(or(J$3="Multiple Choice",J$3="Reading"), if(left(Input!J241,1)=Input!J$4,1,0),if(J$3="Vocab", if(Input!J241=Input!J$4,1,0),Input!J241))</f>
        <v>0</v>
      </c>
      <c r="K241" s="1" t="str">
        <f>if(or(K$3="Multiple Choice",K$3="Reading"), if(left(Input!K241,1)=Input!K$4,1,0),if(K$3="Vocab", if(Input!K241=Input!K$4,1,0),Input!K241))</f>
        <v/>
      </c>
      <c r="L241" s="1" t="str">
        <f>if(or(L$3="Multiple Choice",L$3="Reading"), if(left(Input!L241,1)=Input!L$4,1,0),if(L$3="Vocab", if(Input!L241=Input!L$4,1,0),Input!L241))</f>
        <v/>
      </c>
      <c r="M241" s="1" t="str">
        <f>if(or(M$3="Multiple Choice",M$3="Reading"), if(left(Input!M241,1)=Input!M$4,1,0),if(M$3="Vocab", if(Input!M241=Input!M$4,1,0),Input!M241))</f>
        <v/>
      </c>
      <c r="N241" s="1" t="str">
        <f>if(or(N$3="Multiple Choice",N$3="Reading"), if(left(Input!N241,1)=Input!N$4,1,0),if(N$3="Vocab", if(Input!N241=Input!N$4,1,0),Input!N241))</f>
        <v/>
      </c>
      <c r="O241" s="1" t="str">
        <f>if(or(O$3="Multiple Choice",O$3="Reading"), if(left(Input!O241,1)=Input!O$4,1,0),if(O$3="Vocab", if(Input!O241=Input!O$4,1,0),Input!O241))</f>
        <v/>
      </c>
      <c r="P241" s="1" t="str">
        <f>if(or(P$3="Multiple Choice",P$3="Reading"), if(left(Input!P241,1)=Input!P$4,1,0),if(P$3="Vocab", if(Input!P241=Input!P$4,1,0),Input!P241))</f>
        <v/>
      </c>
      <c r="Q241" s="1" t="str">
        <f>if(or(Q$3="Multiple Choice",Q$3="Reading"), if(left(Input!Q241,1)=Input!Q$4,1,0),if(Q$3="Vocab", if(Input!Q241=Input!Q$4,1,0),Input!Q241))</f>
        <v/>
      </c>
      <c r="R241" s="1" t="str">
        <f>if(or(R$3="Multiple Choice",R$3="Reading"), if(left(Input!R241,1)=Input!R$4,1,0),if(R$3="Vocab", if(Input!R241=Input!R$4,1,0),Input!R241))</f>
        <v/>
      </c>
      <c r="S241" s="1" t="str">
        <f>if(or(S$3="Multiple Choice",S$3="Reading"), if(left(Input!S241,1)=Input!S$4,1,0),if(S$3="Vocab", if(Input!S241=Input!S$4,1,0),Input!S241))</f>
        <v/>
      </c>
      <c r="T241" s="1" t="str">
        <f>if(or(T$3="Multiple Choice",T$3="Reading"), if(left(Input!T241,1)=Input!T$4,1,0),if(T$3="Vocab", if(Input!T241=Input!T$4,1,0),Input!T241))</f>
        <v/>
      </c>
      <c r="U241" s="1" t="str">
        <f>if(or(U$3="Multiple Choice",U$3="Reading"), if(left(Input!U241,1)=Input!U$4,1,0),if(U$3="Vocab", if(Input!U241=Input!U$4,1,0),Input!U241))</f>
        <v/>
      </c>
      <c r="V241" s="1" t="str">
        <f>if(or(V$3="Multiple Choice",V$3="Reading"), if(left(Input!V241,1)=Input!V$4,1,0),if(V$3="Vocab", if(Input!V241=Input!V$4,1,0),Input!V241))</f>
        <v/>
      </c>
      <c r="W241" s="1" t="str">
        <f>if(or(W$3="Multiple Choice",W$3="Reading"), if(left(Input!W241,1)=Input!W$4,1,0),if(W$3="Vocab", if(Input!W241=Input!W$4,1,0),Input!W241))</f>
        <v/>
      </c>
      <c r="X241" s="1" t="str">
        <f>if(or(X$3="Multiple Choice",X$3="Reading"), if(left(Input!X241,1)=Input!X$4,1,0),if(X$3="Vocab", if(Input!X241=Input!X$4,1,0),Input!X241))</f>
        <v/>
      </c>
      <c r="Y241" s="1" t="str">
        <f>if(or(Y$3="Multiple Choice",Y$3="Reading"), if(left(Input!Y241,1)=Input!Y$4,1,0),if(Y$3="Vocab", if(Input!Y241=Input!Y$4,1,0),Input!Y241))</f>
        <v/>
      </c>
      <c r="Z241" s="1" t="str">
        <f>if(or(Z$3="Multiple Choice",Z$3="Reading"), if(left(Input!Z241,1)=Input!Z$4,1,0),if(Z$3="Vocab", if(Input!Z241=Input!Z$4,1,0),Input!Z241))</f>
        <v/>
      </c>
    </row>
    <row r="242">
      <c r="D242" s="1">
        <f>if(and(E242&gt;=Input!$C$11,E242&lt;=Input!$C$13,not(F242="")),1,0)</f>
        <v>0</v>
      </c>
      <c r="E242" s="1" t="str">
        <f>Input!E242</f>
        <v/>
      </c>
      <c r="F242" s="1" t="str">
        <f>Input!F242</f>
        <v/>
      </c>
      <c r="G242" s="1">
        <f>if(or(G$3="Multiple Choice",G$3="Reading"), if(left(Input!G242,1)=Input!G$4,1,0),if(G$3="Vocab", if(Input!G242=Input!G$4,1,0),Input!G242))</f>
        <v>0</v>
      </c>
      <c r="H242" s="1">
        <f>if(or(H$3="Multiple Choice",H$3="Reading"), if(left(Input!H242,1)=Input!H$4,1,0),if(H$3="Vocab", if(Input!H242=Input!H$4,1,0),Input!H242))</f>
        <v>0</v>
      </c>
      <c r="I242" s="1" t="str">
        <f>if(or(I$3="Multiple Choice",I$3="Reading"), if(left(Input!I242,1)=Input!I$4,1,0),if(I$3="Vocab", if(Input!I242=Input!I$4,1,0),Input!I242))</f>
        <v/>
      </c>
      <c r="J242" s="1">
        <f>if(or(J$3="Multiple Choice",J$3="Reading"), if(left(Input!J242,1)=Input!J$4,1,0),if(J$3="Vocab", if(Input!J242=Input!J$4,1,0),Input!J242))</f>
        <v>0</v>
      </c>
      <c r="K242" s="1" t="str">
        <f>if(or(K$3="Multiple Choice",K$3="Reading"), if(left(Input!K242,1)=Input!K$4,1,0),if(K$3="Vocab", if(Input!K242=Input!K$4,1,0),Input!K242))</f>
        <v/>
      </c>
      <c r="L242" s="1" t="str">
        <f>if(or(L$3="Multiple Choice",L$3="Reading"), if(left(Input!L242,1)=Input!L$4,1,0),if(L$3="Vocab", if(Input!L242=Input!L$4,1,0),Input!L242))</f>
        <v/>
      </c>
      <c r="M242" s="1" t="str">
        <f>if(or(M$3="Multiple Choice",M$3="Reading"), if(left(Input!M242,1)=Input!M$4,1,0),if(M$3="Vocab", if(Input!M242=Input!M$4,1,0),Input!M242))</f>
        <v/>
      </c>
      <c r="N242" s="1" t="str">
        <f>if(or(N$3="Multiple Choice",N$3="Reading"), if(left(Input!N242,1)=Input!N$4,1,0),if(N$3="Vocab", if(Input!N242=Input!N$4,1,0),Input!N242))</f>
        <v/>
      </c>
      <c r="O242" s="1" t="str">
        <f>if(or(O$3="Multiple Choice",O$3="Reading"), if(left(Input!O242,1)=Input!O$4,1,0),if(O$3="Vocab", if(Input!O242=Input!O$4,1,0),Input!O242))</f>
        <v/>
      </c>
      <c r="P242" s="1" t="str">
        <f>if(or(P$3="Multiple Choice",P$3="Reading"), if(left(Input!P242,1)=Input!P$4,1,0),if(P$3="Vocab", if(Input!P242=Input!P$4,1,0),Input!P242))</f>
        <v/>
      </c>
      <c r="Q242" s="1" t="str">
        <f>if(or(Q$3="Multiple Choice",Q$3="Reading"), if(left(Input!Q242,1)=Input!Q$4,1,0),if(Q$3="Vocab", if(Input!Q242=Input!Q$4,1,0),Input!Q242))</f>
        <v/>
      </c>
      <c r="R242" s="1" t="str">
        <f>if(or(R$3="Multiple Choice",R$3="Reading"), if(left(Input!R242,1)=Input!R$4,1,0),if(R$3="Vocab", if(Input!R242=Input!R$4,1,0),Input!R242))</f>
        <v/>
      </c>
      <c r="S242" s="1" t="str">
        <f>if(or(S$3="Multiple Choice",S$3="Reading"), if(left(Input!S242,1)=Input!S$4,1,0),if(S$3="Vocab", if(Input!S242=Input!S$4,1,0),Input!S242))</f>
        <v/>
      </c>
      <c r="T242" s="1" t="str">
        <f>if(or(T$3="Multiple Choice",T$3="Reading"), if(left(Input!T242,1)=Input!T$4,1,0),if(T$3="Vocab", if(Input!T242=Input!T$4,1,0),Input!T242))</f>
        <v/>
      </c>
      <c r="U242" s="1" t="str">
        <f>if(or(U$3="Multiple Choice",U$3="Reading"), if(left(Input!U242,1)=Input!U$4,1,0),if(U$3="Vocab", if(Input!U242=Input!U$4,1,0),Input!U242))</f>
        <v/>
      </c>
      <c r="V242" s="1" t="str">
        <f>if(or(V$3="Multiple Choice",V$3="Reading"), if(left(Input!V242,1)=Input!V$4,1,0),if(V$3="Vocab", if(Input!V242=Input!V$4,1,0),Input!V242))</f>
        <v/>
      </c>
      <c r="W242" s="1" t="str">
        <f>if(or(W$3="Multiple Choice",W$3="Reading"), if(left(Input!W242,1)=Input!W$4,1,0),if(W$3="Vocab", if(Input!W242=Input!W$4,1,0),Input!W242))</f>
        <v/>
      </c>
      <c r="X242" s="1" t="str">
        <f>if(or(X$3="Multiple Choice",X$3="Reading"), if(left(Input!X242,1)=Input!X$4,1,0),if(X$3="Vocab", if(Input!X242=Input!X$4,1,0),Input!X242))</f>
        <v/>
      </c>
      <c r="Y242" s="1" t="str">
        <f>if(or(Y$3="Multiple Choice",Y$3="Reading"), if(left(Input!Y242,1)=Input!Y$4,1,0),if(Y$3="Vocab", if(Input!Y242=Input!Y$4,1,0),Input!Y242))</f>
        <v/>
      </c>
      <c r="Z242" s="1" t="str">
        <f>if(or(Z$3="Multiple Choice",Z$3="Reading"), if(left(Input!Z242,1)=Input!Z$4,1,0),if(Z$3="Vocab", if(Input!Z242=Input!Z$4,1,0),Input!Z242))</f>
        <v/>
      </c>
    </row>
    <row r="243">
      <c r="D243" s="1">
        <f>if(and(E243&gt;=Input!$C$11,E243&lt;=Input!$C$13,not(F243="")),1,0)</f>
        <v>0</v>
      </c>
      <c r="E243" s="1" t="str">
        <f>Input!E243</f>
        <v/>
      </c>
      <c r="F243" s="1" t="str">
        <f>Input!F243</f>
        <v/>
      </c>
      <c r="G243" s="1">
        <f>if(or(G$3="Multiple Choice",G$3="Reading"), if(left(Input!G243,1)=Input!G$4,1,0),if(G$3="Vocab", if(Input!G243=Input!G$4,1,0),Input!G243))</f>
        <v>0</v>
      </c>
      <c r="H243" s="1">
        <f>if(or(H$3="Multiple Choice",H$3="Reading"), if(left(Input!H243,1)=Input!H$4,1,0),if(H$3="Vocab", if(Input!H243=Input!H$4,1,0),Input!H243))</f>
        <v>0</v>
      </c>
      <c r="I243" s="1" t="str">
        <f>if(or(I$3="Multiple Choice",I$3="Reading"), if(left(Input!I243,1)=Input!I$4,1,0),if(I$3="Vocab", if(Input!I243=Input!I$4,1,0),Input!I243))</f>
        <v/>
      </c>
      <c r="J243" s="1">
        <f>if(or(J$3="Multiple Choice",J$3="Reading"), if(left(Input!J243,1)=Input!J$4,1,0),if(J$3="Vocab", if(Input!J243=Input!J$4,1,0),Input!J243))</f>
        <v>0</v>
      </c>
      <c r="K243" s="1" t="str">
        <f>if(or(K$3="Multiple Choice",K$3="Reading"), if(left(Input!K243,1)=Input!K$4,1,0),if(K$3="Vocab", if(Input!K243=Input!K$4,1,0),Input!K243))</f>
        <v/>
      </c>
      <c r="L243" s="1" t="str">
        <f>if(or(L$3="Multiple Choice",L$3="Reading"), if(left(Input!L243,1)=Input!L$4,1,0),if(L$3="Vocab", if(Input!L243=Input!L$4,1,0),Input!L243))</f>
        <v/>
      </c>
      <c r="M243" s="1" t="str">
        <f>if(or(M$3="Multiple Choice",M$3="Reading"), if(left(Input!M243,1)=Input!M$4,1,0),if(M$3="Vocab", if(Input!M243=Input!M$4,1,0),Input!M243))</f>
        <v/>
      </c>
      <c r="N243" s="1" t="str">
        <f>if(or(N$3="Multiple Choice",N$3="Reading"), if(left(Input!N243,1)=Input!N$4,1,0),if(N$3="Vocab", if(Input!N243=Input!N$4,1,0),Input!N243))</f>
        <v/>
      </c>
      <c r="O243" s="1" t="str">
        <f>if(or(O$3="Multiple Choice",O$3="Reading"), if(left(Input!O243,1)=Input!O$4,1,0),if(O$3="Vocab", if(Input!O243=Input!O$4,1,0),Input!O243))</f>
        <v/>
      </c>
      <c r="P243" s="1" t="str">
        <f>if(or(P$3="Multiple Choice",P$3="Reading"), if(left(Input!P243,1)=Input!P$4,1,0),if(P$3="Vocab", if(Input!P243=Input!P$4,1,0),Input!P243))</f>
        <v/>
      </c>
      <c r="Q243" s="1" t="str">
        <f>if(or(Q$3="Multiple Choice",Q$3="Reading"), if(left(Input!Q243,1)=Input!Q$4,1,0),if(Q$3="Vocab", if(Input!Q243=Input!Q$4,1,0),Input!Q243))</f>
        <v/>
      </c>
      <c r="R243" s="1" t="str">
        <f>if(or(R$3="Multiple Choice",R$3="Reading"), if(left(Input!R243,1)=Input!R$4,1,0),if(R$3="Vocab", if(Input!R243=Input!R$4,1,0),Input!R243))</f>
        <v/>
      </c>
      <c r="S243" s="1" t="str">
        <f>if(or(S$3="Multiple Choice",S$3="Reading"), if(left(Input!S243,1)=Input!S$4,1,0),if(S$3="Vocab", if(Input!S243=Input!S$4,1,0),Input!S243))</f>
        <v/>
      </c>
      <c r="T243" s="1" t="str">
        <f>if(or(T$3="Multiple Choice",T$3="Reading"), if(left(Input!T243,1)=Input!T$4,1,0),if(T$3="Vocab", if(Input!T243=Input!T$4,1,0),Input!T243))</f>
        <v/>
      </c>
      <c r="U243" s="1" t="str">
        <f>if(or(U$3="Multiple Choice",U$3="Reading"), if(left(Input!U243,1)=Input!U$4,1,0),if(U$3="Vocab", if(Input!U243=Input!U$4,1,0),Input!U243))</f>
        <v/>
      </c>
      <c r="V243" s="1" t="str">
        <f>if(or(V$3="Multiple Choice",V$3="Reading"), if(left(Input!V243,1)=Input!V$4,1,0),if(V$3="Vocab", if(Input!V243=Input!V$4,1,0),Input!V243))</f>
        <v/>
      </c>
      <c r="W243" s="1" t="str">
        <f>if(or(W$3="Multiple Choice",W$3="Reading"), if(left(Input!W243,1)=Input!W$4,1,0),if(W$3="Vocab", if(Input!W243=Input!W$4,1,0),Input!W243))</f>
        <v/>
      </c>
      <c r="X243" s="1" t="str">
        <f>if(or(X$3="Multiple Choice",X$3="Reading"), if(left(Input!X243,1)=Input!X$4,1,0),if(X$3="Vocab", if(Input!X243=Input!X$4,1,0),Input!X243))</f>
        <v/>
      </c>
      <c r="Y243" s="1" t="str">
        <f>if(or(Y$3="Multiple Choice",Y$3="Reading"), if(left(Input!Y243,1)=Input!Y$4,1,0),if(Y$3="Vocab", if(Input!Y243=Input!Y$4,1,0),Input!Y243))</f>
        <v/>
      </c>
      <c r="Z243" s="1" t="str">
        <f>if(or(Z$3="Multiple Choice",Z$3="Reading"), if(left(Input!Z243,1)=Input!Z$4,1,0),if(Z$3="Vocab", if(Input!Z243=Input!Z$4,1,0),Input!Z243))</f>
        <v/>
      </c>
    </row>
    <row r="244">
      <c r="D244" s="1">
        <f>if(and(E244&gt;=Input!$C$11,E244&lt;=Input!$C$13,not(F244="")),1,0)</f>
        <v>0</v>
      </c>
      <c r="E244" s="1" t="str">
        <f>Input!E244</f>
        <v/>
      </c>
      <c r="F244" s="1" t="str">
        <f>Input!F244</f>
        <v/>
      </c>
      <c r="G244" s="1">
        <f>if(or(G$3="Multiple Choice",G$3="Reading"), if(left(Input!G244,1)=Input!G$4,1,0),if(G$3="Vocab", if(Input!G244=Input!G$4,1,0),Input!G244))</f>
        <v>0</v>
      </c>
      <c r="H244" s="1">
        <f>if(or(H$3="Multiple Choice",H$3="Reading"), if(left(Input!H244,1)=Input!H$4,1,0),if(H$3="Vocab", if(Input!H244=Input!H$4,1,0),Input!H244))</f>
        <v>0</v>
      </c>
      <c r="I244" s="1" t="str">
        <f>if(or(I$3="Multiple Choice",I$3="Reading"), if(left(Input!I244,1)=Input!I$4,1,0),if(I$3="Vocab", if(Input!I244=Input!I$4,1,0),Input!I244))</f>
        <v/>
      </c>
      <c r="J244" s="1">
        <f>if(or(J$3="Multiple Choice",J$3="Reading"), if(left(Input!J244,1)=Input!J$4,1,0),if(J$3="Vocab", if(Input!J244=Input!J$4,1,0),Input!J244))</f>
        <v>0</v>
      </c>
      <c r="K244" s="1" t="str">
        <f>if(or(K$3="Multiple Choice",K$3="Reading"), if(left(Input!K244,1)=Input!K$4,1,0),if(K$3="Vocab", if(Input!K244=Input!K$4,1,0),Input!K244))</f>
        <v/>
      </c>
      <c r="L244" s="1" t="str">
        <f>if(or(L$3="Multiple Choice",L$3="Reading"), if(left(Input!L244,1)=Input!L$4,1,0),if(L$3="Vocab", if(Input!L244=Input!L$4,1,0),Input!L244))</f>
        <v/>
      </c>
      <c r="M244" s="1" t="str">
        <f>if(or(M$3="Multiple Choice",M$3="Reading"), if(left(Input!M244,1)=Input!M$4,1,0),if(M$3="Vocab", if(Input!M244=Input!M$4,1,0),Input!M244))</f>
        <v/>
      </c>
      <c r="N244" s="1" t="str">
        <f>if(or(N$3="Multiple Choice",N$3="Reading"), if(left(Input!N244,1)=Input!N$4,1,0),if(N$3="Vocab", if(Input!N244=Input!N$4,1,0),Input!N244))</f>
        <v/>
      </c>
      <c r="O244" s="1" t="str">
        <f>if(or(O$3="Multiple Choice",O$3="Reading"), if(left(Input!O244,1)=Input!O$4,1,0),if(O$3="Vocab", if(Input!O244=Input!O$4,1,0),Input!O244))</f>
        <v/>
      </c>
      <c r="P244" s="1" t="str">
        <f>if(or(P$3="Multiple Choice",P$3="Reading"), if(left(Input!P244,1)=Input!P$4,1,0),if(P$3="Vocab", if(Input!P244=Input!P$4,1,0),Input!P244))</f>
        <v/>
      </c>
      <c r="Q244" s="1" t="str">
        <f>if(or(Q$3="Multiple Choice",Q$3="Reading"), if(left(Input!Q244,1)=Input!Q$4,1,0),if(Q$3="Vocab", if(Input!Q244=Input!Q$4,1,0),Input!Q244))</f>
        <v/>
      </c>
      <c r="R244" s="1" t="str">
        <f>if(or(R$3="Multiple Choice",R$3="Reading"), if(left(Input!R244,1)=Input!R$4,1,0),if(R$3="Vocab", if(Input!R244=Input!R$4,1,0),Input!R244))</f>
        <v/>
      </c>
      <c r="S244" s="1" t="str">
        <f>if(or(S$3="Multiple Choice",S$3="Reading"), if(left(Input!S244,1)=Input!S$4,1,0),if(S$3="Vocab", if(Input!S244=Input!S$4,1,0),Input!S244))</f>
        <v/>
      </c>
      <c r="T244" s="1" t="str">
        <f>if(or(T$3="Multiple Choice",T$3="Reading"), if(left(Input!T244,1)=Input!T$4,1,0),if(T$3="Vocab", if(Input!T244=Input!T$4,1,0),Input!T244))</f>
        <v/>
      </c>
      <c r="U244" s="1" t="str">
        <f>if(or(U$3="Multiple Choice",U$3="Reading"), if(left(Input!U244,1)=Input!U$4,1,0),if(U$3="Vocab", if(Input!U244=Input!U$4,1,0),Input!U244))</f>
        <v/>
      </c>
      <c r="V244" s="1" t="str">
        <f>if(or(V$3="Multiple Choice",V$3="Reading"), if(left(Input!V244,1)=Input!V$4,1,0),if(V$3="Vocab", if(Input!V244=Input!V$4,1,0),Input!V244))</f>
        <v/>
      </c>
      <c r="W244" s="1" t="str">
        <f>if(or(W$3="Multiple Choice",W$3="Reading"), if(left(Input!W244,1)=Input!W$4,1,0),if(W$3="Vocab", if(Input!W244=Input!W$4,1,0),Input!W244))</f>
        <v/>
      </c>
      <c r="X244" s="1" t="str">
        <f>if(or(X$3="Multiple Choice",X$3="Reading"), if(left(Input!X244,1)=Input!X$4,1,0),if(X$3="Vocab", if(Input!X244=Input!X$4,1,0),Input!X244))</f>
        <v/>
      </c>
      <c r="Y244" s="1" t="str">
        <f>if(or(Y$3="Multiple Choice",Y$3="Reading"), if(left(Input!Y244,1)=Input!Y$4,1,0),if(Y$3="Vocab", if(Input!Y244=Input!Y$4,1,0),Input!Y244))</f>
        <v/>
      </c>
      <c r="Z244" s="1" t="str">
        <f>if(or(Z$3="Multiple Choice",Z$3="Reading"), if(left(Input!Z244,1)=Input!Z$4,1,0),if(Z$3="Vocab", if(Input!Z244=Input!Z$4,1,0),Input!Z244))</f>
        <v/>
      </c>
    </row>
    <row r="245">
      <c r="D245" s="1">
        <f>if(and(E245&gt;=Input!$C$11,E245&lt;=Input!$C$13,not(F245="")),1,0)</f>
        <v>0</v>
      </c>
      <c r="E245" s="1" t="str">
        <f>Input!E245</f>
        <v/>
      </c>
      <c r="F245" s="1" t="str">
        <f>Input!F245</f>
        <v/>
      </c>
      <c r="G245" s="1">
        <f>if(or(G$3="Multiple Choice",G$3="Reading"), if(left(Input!G245,1)=Input!G$4,1,0),if(G$3="Vocab", if(Input!G245=Input!G$4,1,0),Input!G245))</f>
        <v>0</v>
      </c>
      <c r="H245" s="1">
        <f>if(or(H$3="Multiple Choice",H$3="Reading"), if(left(Input!H245,1)=Input!H$4,1,0),if(H$3="Vocab", if(Input!H245=Input!H$4,1,0),Input!H245))</f>
        <v>0</v>
      </c>
      <c r="I245" s="1" t="str">
        <f>if(or(I$3="Multiple Choice",I$3="Reading"), if(left(Input!I245,1)=Input!I$4,1,0),if(I$3="Vocab", if(Input!I245=Input!I$4,1,0),Input!I245))</f>
        <v/>
      </c>
      <c r="J245" s="1">
        <f>if(or(J$3="Multiple Choice",J$3="Reading"), if(left(Input!J245,1)=Input!J$4,1,0),if(J$3="Vocab", if(Input!J245=Input!J$4,1,0),Input!J245))</f>
        <v>0</v>
      </c>
      <c r="K245" s="1" t="str">
        <f>if(or(K$3="Multiple Choice",K$3="Reading"), if(left(Input!K245,1)=Input!K$4,1,0),if(K$3="Vocab", if(Input!K245=Input!K$4,1,0),Input!K245))</f>
        <v/>
      </c>
      <c r="L245" s="1" t="str">
        <f>if(or(L$3="Multiple Choice",L$3="Reading"), if(left(Input!L245,1)=Input!L$4,1,0),if(L$3="Vocab", if(Input!L245=Input!L$4,1,0),Input!L245))</f>
        <v/>
      </c>
      <c r="M245" s="1" t="str">
        <f>if(or(M$3="Multiple Choice",M$3="Reading"), if(left(Input!M245,1)=Input!M$4,1,0),if(M$3="Vocab", if(Input!M245=Input!M$4,1,0),Input!M245))</f>
        <v/>
      </c>
      <c r="N245" s="1" t="str">
        <f>if(or(N$3="Multiple Choice",N$3="Reading"), if(left(Input!N245,1)=Input!N$4,1,0),if(N$3="Vocab", if(Input!N245=Input!N$4,1,0),Input!N245))</f>
        <v/>
      </c>
      <c r="O245" s="1" t="str">
        <f>if(or(O$3="Multiple Choice",O$3="Reading"), if(left(Input!O245,1)=Input!O$4,1,0),if(O$3="Vocab", if(Input!O245=Input!O$4,1,0),Input!O245))</f>
        <v/>
      </c>
      <c r="P245" s="1" t="str">
        <f>if(or(P$3="Multiple Choice",P$3="Reading"), if(left(Input!P245,1)=Input!P$4,1,0),if(P$3="Vocab", if(Input!P245=Input!P$4,1,0),Input!P245))</f>
        <v/>
      </c>
      <c r="Q245" s="1" t="str">
        <f>if(or(Q$3="Multiple Choice",Q$3="Reading"), if(left(Input!Q245,1)=Input!Q$4,1,0),if(Q$3="Vocab", if(Input!Q245=Input!Q$4,1,0),Input!Q245))</f>
        <v/>
      </c>
      <c r="R245" s="1" t="str">
        <f>if(or(R$3="Multiple Choice",R$3="Reading"), if(left(Input!R245,1)=Input!R$4,1,0),if(R$3="Vocab", if(Input!R245=Input!R$4,1,0),Input!R245))</f>
        <v/>
      </c>
      <c r="S245" s="1" t="str">
        <f>if(or(S$3="Multiple Choice",S$3="Reading"), if(left(Input!S245,1)=Input!S$4,1,0),if(S$3="Vocab", if(Input!S245=Input!S$4,1,0),Input!S245))</f>
        <v/>
      </c>
      <c r="T245" s="1" t="str">
        <f>if(or(T$3="Multiple Choice",T$3="Reading"), if(left(Input!T245,1)=Input!T$4,1,0),if(T$3="Vocab", if(Input!T245=Input!T$4,1,0),Input!T245))</f>
        <v/>
      </c>
      <c r="U245" s="1" t="str">
        <f>if(or(U$3="Multiple Choice",U$3="Reading"), if(left(Input!U245,1)=Input!U$4,1,0),if(U$3="Vocab", if(Input!U245=Input!U$4,1,0),Input!U245))</f>
        <v/>
      </c>
      <c r="V245" s="1" t="str">
        <f>if(or(V$3="Multiple Choice",V$3="Reading"), if(left(Input!V245,1)=Input!V$4,1,0),if(V$3="Vocab", if(Input!V245=Input!V$4,1,0),Input!V245))</f>
        <v/>
      </c>
      <c r="W245" s="1" t="str">
        <f>if(or(W$3="Multiple Choice",W$3="Reading"), if(left(Input!W245,1)=Input!W$4,1,0),if(W$3="Vocab", if(Input!W245=Input!W$4,1,0),Input!W245))</f>
        <v/>
      </c>
      <c r="X245" s="1" t="str">
        <f>if(or(X$3="Multiple Choice",X$3="Reading"), if(left(Input!X245,1)=Input!X$4,1,0),if(X$3="Vocab", if(Input!X245=Input!X$4,1,0),Input!X245))</f>
        <v/>
      </c>
      <c r="Y245" s="1" t="str">
        <f>if(or(Y$3="Multiple Choice",Y$3="Reading"), if(left(Input!Y245,1)=Input!Y$4,1,0),if(Y$3="Vocab", if(Input!Y245=Input!Y$4,1,0),Input!Y245))</f>
        <v/>
      </c>
      <c r="Z245" s="1" t="str">
        <f>if(or(Z$3="Multiple Choice",Z$3="Reading"), if(left(Input!Z245,1)=Input!Z$4,1,0),if(Z$3="Vocab", if(Input!Z245=Input!Z$4,1,0),Input!Z245))</f>
        <v/>
      </c>
    </row>
    <row r="246">
      <c r="D246" s="1">
        <f>if(and(E246&gt;=Input!$C$11,E246&lt;=Input!$C$13,not(F246="")),1,0)</f>
        <v>0</v>
      </c>
      <c r="E246" s="1" t="str">
        <f>Input!E246</f>
        <v/>
      </c>
      <c r="F246" s="1" t="str">
        <f>Input!F246</f>
        <v/>
      </c>
      <c r="G246" s="1">
        <f>if(or(G$3="Multiple Choice",G$3="Reading"), if(left(Input!G246,1)=Input!G$4,1,0),if(G$3="Vocab", if(Input!G246=Input!G$4,1,0),Input!G246))</f>
        <v>0</v>
      </c>
      <c r="H246" s="1">
        <f>if(or(H$3="Multiple Choice",H$3="Reading"), if(left(Input!H246,1)=Input!H$4,1,0),if(H$3="Vocab", if(Input!H246=Input!H$4,1,0),Input!H246))</f>
        <v>0</v>
      </c>
      <c r="I246" s="1" t="str">
        <f>if(or(I$3="Multiple Choice",I$3="Reading"), if(left(Input!I246,1)=Input!I$4,1,0),if(I$3="Vocab", if(Input!I246=Input!I$4,1,0),Input!I246))</f>
        <v/>
      </c>
      <c r="J246" s="1">
        <f>if(or(J$3="Multiple Choice",J$3="Reading"), if(left(Input!J246,1)=Input!J$4,1,0),if(J$3="Vocab", if(Input!J246=Input!J$4,1,0),Input!J246))</f>
        <v>0</v>
      </c>
      <c r="K246" s="1" t="str">
        <f>if(or(K$3="Multiple Choice",K$3="Reading"), if(left(Input!K246,1)=Input!K$4,1,0),if(K$3="Vocab", if(Input!K246=Input!K$4,1,0),Input!K246))</f>
        <v/>
      </c>
      <c r="L246" s="1" t="str">
        <f>if(or(L$3="Multiple Choice",L$3="Reading"), if(left(Input!L246,1)=Input!L$4,1,0),if(L$3="Vocab", if(Input!L246=Input!L$4,1,0),Input!L246))</f>
        <v/>
      </c>
      <c r="M246" s="1" t="str">
        <f>if(or(M$3="Multiple Choice",M$3="Reading"), if(left(Input!M246,1)=Input!M$4,1,0),if(M$3="Vocab", if(Input!M246=Input!M$4,1,0),Input!M246))</f>
        <v/>
      </c>
      <c r="N246" s="1" t="str">
        <f>if(or(N$3="Multiple Choice",N$3="Reading"), if(left(Input!N246,1)=Input!N$4,1,0),if(N$3="Vocab", if(Input!N246=Input!N$4,1,0),Input!N246))</f>
        <v/>
      </c>
      <c r="O246" s="1" t="str">
        <f>if(or(O$3="Multiple Choice",O$3="Reading"), if(left(Input!O246,1)=Input!O$4,1,0),if(O$3="Vocab", if(Input!O246=Input!O$4,1,0),Input!O246))</f>
        <v/>
      </c>
      <c r="P246" s="1" t="str">
        <f>if(or(P$3="Multiple Choice",P$3="Reading"), if(left(Input!P246,1)=Input!P$4,1,0),if(P$3="Vocab", if(Input!P246=Input!P$4,1,0),Input!P246))</f>
        <v/>
      </c>
      <c r="Q246" s="1" t="str">
        <f>if(or(Q$3="Multiple Choice",Q$3="Reading"), if(left(Input!Q246,1)=Input!Q$4,1,0),if(Q$3="Vocab", if(Input!Q246=Input!Q$4,1,0),Input!Q246))</f>
        <v/>
      </c>
      <c r="R246" s="1" t="str">
        <f>if(or(R$3="Multiple Choice",R$3="Reading"), if(left(Input!R246,1)=Input!R$4,1,0),if(R$3="Vocab", if(Input!R246=Input!R$4,1,0),Input!R246))</f>
        <v/>
      </c>
      <c r="S246" s="1" t="str">
        <f>if(or(S$3="Multiple Choice",S$3="Reading"), if(left(Input!S246,1)=Input!S$4,1,0),if(S$3="Vocab", if(Input!S246=Input!S$4,1,0),Input!S246))</f>
        <v/>
      </c>
      <c r="T246" s="1" t="str">
        <f>if(or(T$3="Multiple Choice",T$3="Reading"), if(left(Input!T246,1)=Input!T$4,1,0),if(T$3="Vocab", if(Input!T246=Input!T$4,1,0),Input!T246))</f>
        <v/>
      </c>
      <c r="U246" s="1" t="str">
        <f>if(or(U$3="Multiple Choice",U$3="Reading"), if(left(Input!U246,1)=Input!U$4,1,0),if(U$3="Vocab", if(Input!U246=Input!U$4,1,0),Input!U246))</f>
        <v/>
      </c>
      <c r="V246" s="1" t="str">
        <f>if(or(V$3="Multiple Choice",V$3="Reading"), if(left(Input!V246,1)=Input!V$4,1,0),if(V$3="Vocab", if(Input!V246=Input!V$4,1,0),Input!V246))</f>
        <v/>
      </c>
      <c r="W246" s="1" t="str">
        <f>if(or(W$3="Multiple Choice",W$3="Reading"), if(left(Input!W246,1)=Input!W$4,1,0),if(W$3="Vocab", if(Input!W246=Input!W$4,1,0),Input!W246))</f>
        <v/>
      </c>
      <c r="X246" s="1" t="str">
        <f>if(or(X$3="Multiple Choice",X$3="Reading"), if(left(Input!X246,1)=Input!X$4,1,0),if(X$3="Vocab", if(Input!X246=Input!X$4,1,0),Input!X246))</f>
        <v/>
      </c>
      <c r="Y246" s="1" t="str">
        <f>if(or(Y$3="Multiple Choice",Y$3="Reading"), if(left(Input!Y246,1)=Input!Y$4,1,0),if(Y$3="Vocab", if(Input!Y246=Input!Y$4,1,0),Input!Y246))</f>
        <v/>
      </c>
      <c r="Z246" s="1" t="str">
        <f>if(or(Z$3="Multiple Choice",Z$3="Reading"), if(left(Input!Z246,1)=Input!Z$4,1,0),if(Z$3="Vocab", if(Input!Z246=Input!Z$4,1,0),Input!Z246))</f>
        <v/>
      </c>
    </row>
    <row r="247">
      <c r="D247" s="1">
        <f>if(and(E247&gt;=Input!$C$11,E247&lt;=Input!$C$13,not(F247="")),1,0)</f>
        <v>0</v>
      </c>
      <c r="E247" s="1" t="str">
        <f>Input!E247</f>
        <v/>
      </c>
      <c r="F247" s="1" t="str">
        <f>Input!F247</f>
        <v/>
      </c>
      <c r="G247" s="1">
        <f>if(or(G$3="Multiple Choice",G$3="Reading"), if(left(Input!G247,1)=Input!G$4,1,0),if(G$3="Vocab", if(Input!G247=Input!G$4,1,0),Input!G247))</f>
        <v>0</v>
      </c>
      <c r="H247" s="1">
        <f>if(or(H$3="Multiple Choice",H$3="Reading"), if(left(Input!H247,1)=Input!H$4,1,0),if(H$3="Vocab", if(Input!H247=Input!H$4,1,0),Input!H247))</f>
        <v>0</v>
      </c>
      <c r="I247" s="1" t="str">
        <f>if(or(I$3="Multiple Choice",I$3="Reading"), if(left(Input!I247,1)=Input!I$4,1,0),if(I$3="Vocab", if(Input!I247=Input!I$4,1,0),Input!I247))</f>
        <v/>
      </c>
      <c r="J247" s="1">
        <f>if(or(J$3="Multiple Choice",J$3="Reading"), if(left(Input!J247,1)=Input!J$4,1,0),if(J$3="Vocab", if(Input!J247=Input!J$4,1,0),Input!J247))</f>
        <v>0</v>
      </c>
      <c r="K247" s="1" t="str">
        <f>if(or(K$3="Multiple Choice",K$3="Reading"), if(left(Input!K247,1)=Input!K$4,1,0),if(K$3="Vocab", if(Input!K247=Input!K$4,1,0),Input!K247))</f>
        <v/>
      </c>
      <c r="L247" s="1" t="str">
        <f>if(or(L$3="Multiple Choice",L$3="Reading"), if(left(Input!L247,1)=Input!L$4,1,0),if(L$3="Vocab", if(Input!L247=Input!L$4,1,0),Input!L247))</f>
        <v/>
      </c>
      <c r="M247" s="1" t="str">
        <f>if(or(M$3="Multiple Choice",M$3="Reading"), if(left(Input!M247,1)=Input!M$4,1,0),if(M$3="Vocab", if(Input!M247=Input!M$4,1,0),Input!M247))</f>
        <v/>
      </c>
      <c r="N247" s="1" t="str">
        <f>if(or(N$3="Multiple Choice",N$3="Reading"), if(left(Input!N247,1)=Input!N$4,1,0),if(N$3="Vocab", if(Input!N247=Input!N$4,1,0),Input!N247))</f>
        <v/>
      </c>
      <c r="O247" s="1" t="str">
        <f>if(or(O$3="Multiple Choice",O$3="Reading"), if(left(Input!O247,1)=Input!O$4,1,0),if(O$3="Vocab", if(Input!O247=Input!O$4,1,0),Input!O247))</f>
        <v/>
      </c>
      <c r="P247" s="1" t="str">
        <f>if(or(P$3="Multiple Choice",P$3="Reading"), if(left(Input!P247,1)=Input!P$4,1,0),if(P$3="Vocab", if(Input!P247=Input!P$4,1,0),Input!P247))</f>
        <v/>
      </c>
      <c r="Q247" s="1" t="str">
        <f>if(or(Q$3="Multiple Choice",Q$3="Reading"), if(left(Input!Q247,1)=Input!Q$4,1,0),if(Q$3="Vocab", if(Input!Q247=Input!Q$4,1,0),Input!Q247))</f>
        <v/>
      </c>
      <c r="R247" s="1" t="str">
        <f>if(or(R$3="Multiple Choice",R$3="Reading"), if(left(Input!R247,1)=Input!R$4,1,0),if(R$3="Vocab", if(Input!R247=Input!R$4,1,0),Input!R247))</f>
        <v/>
      </c>
      <c r="S247" s="1" t="str">
        <f>if(or(S$3="Multiple Choice",S$3="Reading"), if(left(Input!S247,1)=Input!S$4,1,0),if(S$3="Vocab", if(Input!S247=Input!S$4,1,0),Input!S247))</f>
        <v/>
      </c>
      <c r="T247" s="1" t="str">
        <f>if(or(T$3="Multiple Choice",T$3="Reading"), if(left(Input!T247,1)=Input!T$4,1,0),if(T$3="Vocab", if(Input!T247=Input!T$4,1,0),Input!T247))</f>
        <v/>
      </c>
      <c r="U247" s="1" t="str">
        <f>if(or(U$3="Multiple Choice",U$3="Reading"), if(left(Input!U247,1)=Input!U$4,1,0),if(U$3="Vocab", if(Input!U247=Input!U$4,1,0),Input!U247))</f>
        <v/>
      </c>
      <c r="V247" s="1" t="str">
        <f>if(or(V$3="Multiple Choice",V$3="Reading"), if(left(Input!V247,1)=Input!V$4,1,0),if(V$3="Vocab", if(Input!V247=Input!V$4,1,0),Input!V247))</f>
        <v/>
      </c>
      <c r="W247" s="1" t="str">
        <f>if(or(W$3="Multiple Choice",W$3="Reading"), if(left(Input!W247,1)=Input!W$4,1,0),if(W$3="Vocab", if(Input!W247=Input!W$4,1,0),Input!W247))</f>
        <v/>
      </c>
      <c r="X247" s="1" t="str">
        <f>if(or(X$3="Multiple Choice",X$3="Reading"), if(left(Input!X247,1)=Input!X$4,1,0),if(X$3="Vocab", if(Input!X247=Input!X$4,1,0),Input!X247))</f>
        <v/>
      </c>
      <c r="Y247" s="1" t="str">
        <f>if(or(Y$3="Multiple Choice",Y$3="Reading"), if(left(Input!Y247,1)=Input!Y$4,1,0),if(Y$3="Vocab", if(Input!Y247=Input!Y$4,1,0),Input!Y247))</f>
        <v/>
      </c>
      <c r="Z247" s="1" t="str">
        <f>if(or(Z$3="Multiple Choice",Z$3="Reading"), if(left(Input!Z247,1)=Input!Z$4,1,0),if(Z$3="Vocab", if(Input!Z247=Input!Z$4,1,0),Input!Z247))</f>
        <v/>
      </c>
    </row>
    <row r="248">
      <c r="D248" s="1">
        <f>if(and(E248&gt;=Input!$C$11,E248&lt;=Input!$C$13,not(F248="")),1,0)</f>
        <v>0</v>
      </c>
      <c r="E248" s="1" t="str">
        <f>Input!E248</f>
        <v/>
      </c>
      <c r="F248" s="1" t="str">
        <f>Input!F248</f>
        <v/>
      </c>
      <c r="G248" s="1">
        <f>if(or(G$3="Multiple Choice",G$3="Reading"), if(left(Input!G248,1)=Input!G$4,1,0),if(G$3="Vocab", if(Input!G248=Input!G$4,1,0),Input!G248))</f>
        <v>0</v>
      </c>
      <c r="H248" s="1">
        <f>if(or(H$3="Multiple Choice",H$3="Reading"), if(left(Input!H248,1)=Input!H$4,1,0),if(H$3="Vocab", if(Input!H248=Input!H$4,1,0),Input!H248))</f>
        <v>0</v>
      </c>
      <c r="I248" s="1" t="str">
        <f>if(or(I$3="Multiple Choice",I$3="Reading"), if(left(Input!I248,1)=Input!I$4,1,0),if(I$3="Vocab", if(Input!I248=Input!I$4,1,0),Input!I248))</f>
        <v/>
      </c>
      <c r="J248" s="1">
        <f>if(or(J$3="Multiple Choice",J$3="Reading"), if(left(Input!J248,1)=Input!J$4,1,0),if(J$3="Vocab", if(Input!J248=Input!J$4,1,0),Input!J248))</f>
        <v>0</v>
      </c>
      <c r="K248" s="1" t="str">
        <f>if(or(K$3="Multiple Choice",K$3="Reading"), if(left(Input!K248,1)=Input!K$4,1,0),if(K$3="Vocab", if(Input!K248=Input!K$4,1,0),Input!K248))</f>
        <v/>
      </c>
      <c r="L248" s="1" t="str">
        <f>if(or(L$3="Multiple Choice",L$3="Reading"), if(left(Input!L248,1)=Input!L$4,1,0),if(L$3="Vocab", if(Input!L248=Input!L$4,1,0),Input!L248))</f>
        <v/>
      </c>
      <c r="M248" s="1" t="str">
        <f>if(or(M$3="Multiple Choice",M$3="Reading"), if(left(Input!M248,1)=Input!M$4,1,0),if(M$3="Vocab", if(Input!M248=Input!M$4,1,0),Input!M248))</f>
        <v/>
      </c>
      <c r="N248" s="1" t="str">
        <f>if(or(N$3="Multiple Choice",N$3="Reading"), if(left(Input!N248,1)=Input!N$4,1,0),if(N$3="Vocab", if(Input!N248=Input!N$4,1,0),Input!N248))</f>
        <v/>
      </c>
      <c r="O248" s="1" t="str">
        <f>if(or(O$3="Multiple Choice",O$3="Reading"), if(left(Input!O248,1)=Input!O$4,1,0),if(O$3="Vocab", if(Input!O248=Input!O$4,1,0),Input!O248))</f>
        <v/>
      </c>
      <c r="P248" s="1" t="str">
        <f>if(or(P$3="Multiple Choice",P$3="Reading"), if(left(Input!P248,1)=Input!P$4,1,0),if(P$3="Vocab", if(Input!P248=Input!P$4,1,0),Input!P248))</f>
        <v/>
      </c>
      <c r="Q248" s="1" t="str">
        <f>if(or(Q$3="Multiple Choice",Q$3="Reading"), if(left(Input!Q248,1)=Input!Q$4,1,0),if(Q$3="Vocab", if(Input!Q248=Input!Q$4,1,0),Input!Q248))</f>
        <v/>
      </c>
      <c r="R248" s="1" t="str">
        <f>if(or(R$3="Multiple Choice",R$3="Reading"), if(left(Input!R248,1)=Input!R$4,1,0),if(R$3="Vocab", if(Input!R248=Input!R$4,1,0),Input!R248))</f>
        <v/>
      </c>
      <c r="S248" s="1" t="str">
        <f>if(or(S$3="Multiple Choice",S$3="Reading"), if(left(Input!S248,1)=Input!S$4,1,0),if(S$3="Vocab", if(Input!S248=Input!S$4,1,0),Input!S248))</f>
        <v/>
      </c>
      <c r="T248" s="1" t="str">
        <f>if(or(T$3="Multiple Choice",T$3="Reading"), if(left(Input!T248,1)=Input!T$4,1,0),if(T$3="Vocab", if(Input!T248=Input!T$4,1,0),Input!T248))</f>
        <v/>
      </c>
      <c r="U248" s="1" t="str">
        <f>if(or(U$3="Multiple Choice",U$3="Reading"), if(left(Input!U248,1)=Input!U$4,1,0),if(U$3="Vocab", if(Input!U248=Input!U$4,1,0),Input!U248))</f>
        <v/>
      </c>
      <c r="V248" s="1" t="str">
        <f>if(or(V$3="Multiple Choice",V$3="Reading"), if(left(Input!V248,1)=Input!V$4,1,0),if(V$3="Vocab", if(Input!V248=Input!V$4,1,0),Input!V248))</f>
        <v/>
      </c>
      <c r="W248" s="1" t="str">
        <f>if(or(W$3="Multiple Choice",W$3="Reading"), if(left(Input!W248,1)=Input!W$4,1,0),if(W$3="Vocab", if(Input!W248=Input!W$4,1,0),Input!W248))</f>
        <v/>
      </c>
      <c r="X248" s="1" t="str">
        <f>if(or(X$3="Multiple Choice",X$3="Reading"), if(left(Input!X248,1)=Input!X$4,1,0),if(X$3="Vocab", if(Input!X248=Input!X$4,1,0),Input!X248))</f>
        <v/>
      </c>
      <c r="Y248" s="1" t="str">
        <f>if(or(Y$3="Multiple Choice",Y$3="Reading"), if(left(Input!Y248,1)=Input!Y$4,1,0),if(Y$3="Vocab", if(Input!Y248=Input!Y$4,1,0),Input!Y248))</f>
        <v/>
      </c>
      <c r="Z248" s="1" t="str">
        <f>if(or(Z$3="Multiple Choice",Z$3="Reading"), if(left(Input!Z248,1)=Input!Z$4,1,0),if(Z$3="Vocab", if(Input!Z248=Input!Z$4,1,0),Input!Z248))</f>
        <v/>
      </c>
    </row>
    <row r="249">
      <c r="D249" s="1">
        <f>if(and(E249&gt;=Input!$C$11,E249&lt;=Input!$C$13,not(F249="")),1,0)</f>
        <v>0</v>
      </c>
      <c r="E249" s="1" t="str">
        <f>Input!E249</f>
        <v/>
      </c>
      <c r="F249" s="1" t="str">
        <f>Input!F249</f>
        <v/>
      </c>
      <c r="G249" s="1">
        <f>if(or(G$3="Multiple Choice",G$3="Reading"), if(left(Input!G249,1)=Input!G$4,1,0),if(G$3="Vocab", if(Input!G249=Input!G$4,1,0),Input!G249))</f>
        <v>0</v>
      </c>
      <c r="H249" s="1">
        <f>if(or(H$3="Multiple Choice",H$3="Reading"), if(left(Input!H249,1)=Input!H$4,1,0),if(H$3="Vocab", if(Input!H249=Input!H$4,1,0),Input!H249))</f>
        <v>0</v>
      </c>
      <c r="I249" s="1" t="str">
        <f>if(or(I$3="Multiple Choice",I$3="Reading"), if(left(Input!I249,1)=Input!I$4,1,0),if(I$3="Vocab", if(Input!I249=Input!I$4,1,0),Input!I249))</f>
        <v/>
      </c>
      <c r="J249" s="1">
        <f>if(or(J$3="Multiple Choice",J$3="Reading"), if(left(Input!J249,1)=Input!J$4,1,0),if(J$3="Vocab", if(Input!J249=Input!J$4,1,0),Input!J249))</f>
        <v>0</v>
      </c>
      <c r="K249" s="1" t="str">
        <f>if(or(K$3="Multiple Choice",K$3="Reading"), if(left(Input!K249,1)=Input!K$4,1,0),if(K$3="Vocab", if(Input!K249=Input!K$4,1,0),Input!K249))</f>
        <v/>
      </c>
      <c r="L249" s="1" t="str">
        <f>if(or(L$3="Multiple Choice",L$3="Reading"), if(left(Input!L249,1)=Input!L$4,1,0),if(L$3="Vocab", if(Input!L249=Input!L$4,1,0),Input!L249))</f>
        <v/>
      </c>
      <c r="M249" s="1" t="str">
        <f>if(or(M$3="Multiple Choice",M$3="Reading"), if(left(Input!M249,1)=Input!M$4,1,0),if(M$3="Vocab", if(Input!M249=Input!M$4,1,0),Input!M249))</f>
        <v/>
      </c>
      <c r="N249" s="1" t="str">
        <f>if(or(N$3="Multiple Choice",N$3="Reading"), if(left(Input!N249,1)=Input!N$4,1,0),if(N$3="Vocab", if(Input!N249=Input!N$4,1,0),Input!N249))</f>
        <v/>
      </c>
      <c r="O249" s="1" t="str">
        <f>if(or(O$3="Multiple Choice",O$3="Reading"), if(left(Input!O249,1)=Input!O$4,1,0),if(O$3="Vocab", if(Input!O249=Input!O$4,1,0),Input!O249))</f>
        <v/>
      </c>
      <c r="P249" s="1" t="str">
        <f>if(or(P$3="Multiple Choice",P$3="Reading"), if(left(Input!P249,1)=Input!P$4,1,0),if(P$3="Vocab", if(Input!P249=Input!P$4,1,0),Input!P249))</f>
        <v/>
      </c>
      <c r="Q249" s="1" t="str">
        <f>if(or(Q$3="Multiple Choice",Q$3="Reading"), if(left(Input!Q249,1)=Input!Q$4,1,0),if(Q$3="Vocab", if(Input!Q249=Input!Q$4,1,0),Input!Q249))</f>
        <v/>
      </c>
      <c r="R249" s="1" t="str">
        <f>if(or(R$3="Multiple Choice",R$3="Reading"), if(left(Input!R249,1)=Input!R$4,1,0),if(R$3="Vocab", if(Input!R249=Input!R$4,1,0),Input!R249))</f>
        <v/>
      </c>
      <c r="S249" s="1" t="str">
        <f>if(or(S$3="Multiple Choice",S$3="Reading"), if(left(Input!S249,1)=Input!S$4,1,0),if(S$3="Vocab", if(Input!S249=Input!S$4,1,0),Input!S249))</f>
        <v/>
      </c>
      <c r="T249" s="1" t="str">
        <f>if(or(T$3="Multiple Choice",T$3="Reading"), if(left(Input!T249,1)=Input!T$4,1,0),if(T$3="Vocab", if(Input!T249=Input!T$4,1,0),Input!T249))</f>
        <v/>
      </c>
      <c r="U249" s="1" t="str">
        <f>if(or(U$3="Multiple Choice",U$3="Reading"), if(left(Input!U249,1)=Input!U$4,1,0),if(U$3="Vocab", if(Input!U249=Input!U$4,1,0),Input!U249))</f>
        <v/>
      </c>
      <c r="V249" s="1" t="str">
        <f>if(or(V$3="Multiple Choice",V$3="Reading"), if(left(Input!V249,1)=Input!V$4,1,0),if(V$3="Vocab", if(Input!V249=Input!V$4,1,0),Input!V249))</f>
        <v/>
      </c>
      <c r="W249" s="1" t="str">
        <f>if(or(W$3="Multiple Choice",W$3="Reading"), if(left(Input!W249,1)=Input!W$4,1,0),if(W$3="Vocab", if(Input!W249=Input!W$4,1,0),Input!W249))</f>
        <v/>
      </c>
      <c r="X249" s="1" t="str">
        <f>if(or(X$3="Multiple Choice",X$3="Reading"), if(left(Input!X249,1)=Input!X$4,1,0),if(X$3="Vocab", if(Input!X249=Input!X$4,1,0),Input!X249))</f>
        <v/>
      </c>
      <c r="Y249" s="1" t="str">
        <f>if(or(Y$3="Multiple Choice",Y$3="Reading"), if(left(Input!Y249,1)=Input!Y$4,1,0),if(Y$3="Vocab", if(Input!Y249=Input!Y$4,1,0),Input!Y249))</f>
        <v/>
      </c>
      <c r="Z249" s="1" t="str">
        <f>if(or(Z$3="Multiple Choice",Z$3="Reading"), if(left(Input!Z249,1)=Input!Z$4,1,0),if(Z$3="Vocab", if(Input!Z249=Input!Z$4,1,0),Input!Z249))</f>
        <v/>
      </c>
    </row>
    <row r="250">
      <c r="D250" s="1">
        <f>if(and(E250&gt;=Input!$C$11,E250&lt;=Input!$C$13,not(F250="")),1,0)</f>
        <v>0</v>
      </c>
      <c r="E250" s="1" t="str">
        <f>Input!E250</f>
        <v/>
      </c>
      <c r="F250" s="1" t="str">
        <f>Input!F250</f>
        <v/>
      </c>
      <c r="G250" s="1">
        <f>if(or(G$3="Multiple Choice",G$3="Reading"), if(left(Input!G250,1)=Input!G$4,1,0),if(G$3="Vocab", if(Input!G250=Input!G$4,1,0),Input!G250))</f>
        <v>0</v>
      </c>
      <c r="H250" s="1">
        <f>if(or(H$3="Multiple Choice",H$3="Reading"), if(left(Input!H250,1)=Input!H$4,1,0),if(H$3="Vocab", if(Input!H250=Input!H$4,1,0),Input!H250))</f>
        <v>0</v>
      </c>
      <c r="I250" s="1" t="str">
        <f>if(or(I$3="Multiple Choice",I$3="Reading"), if(left(Input!I250,1)=Input!I$4,1,0),if(I$3="Vocab", if(Input!I250=Input!I$4,1,0),Input!I250))</f>
        <v/>
      </c>
      <c r="J250" s="1">
        <f>if(or(J$3="Multiple Choice",J$3="Reading"), if(left(Input!J250,1)=Input!J$4,1,0),if(J$3="Vocab", if(Input!J250=Input!J$4,1,0),Input!J250))</f>
        <v>0</v>
      </c>
      <c r="K250" s="1" t="str">
        <f>if(or(K$3="Multiple Choice",K$3="Reading"), if(left(Input!K250,1)=Input!K$4,1,0),if(K$3="Vocab", if(Input!K250=Input!K$4,1,0),Input!K250))</f>
        <v/>
      </c>
      <c r="L250" s="1" t="str">
        <f>if(or(L$3="Multiple Choice",L$3="Reading"), if(left(Input!L250,1)=Input!L$4,1,0),if(L$3="Vocab", if(Input!L250=Input!L$4,1,0),Input!L250))</f>
        <v/>
      </c>
      <c r="M250" s="1" t="str">
        <f>if(or(M$3="Multiple Choice",M$3="Reading"), if(left(Input!M250,1)=Input!M$4,1,0),if(M$3="Vocab", if(Input!M250=Input!M$4,1,0),Input!M250))</f>
        <v/>
      </c>
      <c r="N250" s="1" t="str">
        <f>if(or(N$3="Multiple Choice",N$3="Reading"), if(left(Input!N250,1)=Input!N$4,1,0),if(N$3="Vocab", if(Input!N250=Input!N$4,1,0),Input!N250))</f>
        <v/>
      </c>
      <c r="O250" s="1" t="str">
        <f>if(or(O$3="Multiple Choice",O$3="Reading"), if(left(Input!O250,1)=Input!O$4,1,0),if(O$3="Vocab", if(Input!O250=Input!O$4,1,0),Input!O250))</f>
        <v/>
      </c>
      <c r="P250" s="1" t="str">
        <f>if(or(P$3="Multiple Choice",P$3="Reading"), if(left(Input!P250,1)=Input!P$4,1,0),if(P$3="Vocab", if(Input!P250=Input!P$4,1,0),Input!P250))</f>
        <v/>
      </c>
      <c r="Q250" s="1" t="str">
        <f>if(or(Q$3="Multiple Choice",Q$3="Reading"), if(left(Input!Q250,1)=Input!Q$4,1,0),if(Q$3="Vocab", if(Input!Q250=Input!Q$4,1,0),Input!Q250))</f>
        <v/>
      </c>
      <c r="R250" s="1" t="str">
        <f>if(or(R$3="Multiple Choice",R$3="Reading"), if(left(Input!R250,1)=Input!R$4,1,0),if(R$3="Vocab", if(Input!R250=Input!R$4,1,0),Input!R250))</f>
        <v/>
      </c>
      <c r="S250" s="1" t="str">
        <f>if(or(S$3="Multiple Choice",S$3="Reading"), if(left(Input!S250,1)=Input!S$4,1,0),if(S$3="Vocab", if(Input!S250=Input!S$4,1,0),Input!S250))</f>
        <v/>
      </c>
      <c r="T250" s="1" t="str">
        <f>if(or(T$3="Multiple Choice",T$3="Reading"), if(left(Input!T250,1)=Input!T$4,1,0),if(T$3="Vocab", if(Input!T250=Input!T$4,1,0),Input!T250))</f>
        <v/>
      </c>
      <c r="U250" s="1" t="str">
        <f>if(or(U$3="Multiple Choice",U$3="Reading"), if(left(Input!U250,1)=Input!U$4,1,0),if(U$3="Vocab", if(Input!U250=Input!U$4,1,0),Input!U250))</f>
        <v/>
      </c>
      <c r="V250" s="1" t="str">
        <f>if(or(V$3="Multiple Choice",V$3="Reading"), if(left(Input!V250,1)=Input!V$4,1,0),if(V$3="Vocab", if(Input!V250=Input!V$4,1,0),Input!V250))</f>
        <v/>
      </c>
      <c r="W250" s="1" t="str">
        <f>if(or(W$3="Multiple Choice",W$3="Reading"), if(left(Input!W250,1)=Input!W$4,1,0),if(W$3="Vocab", if(Input!W250=Input!W$4,1,0),Input!W250))</f>
        <v/>
      </c>
      <c r="X250" s="1" t="str">
        <f>if(or(X$3="Multiple Choice",X$3="Reading"), if(left(Input!X250,1)=Input!X$4,1,0),if(X$3="Vocab", if(Input!X250=Input!X$4,1,0),Input!X250))</f>
        <v/>
      </c>
      <c r="Y250" s="1" t="str">
        <f>if(or(Y$3="Multiple Choice",Y$3="Reading"), if(left(Input!Y250,1)=Input!Y$4,1,0),if(Y$3="Vocab", if(Input!Y250=Input!Y$4,1,0),Input!Y250))</f>
        <v/>
      </c>
      <c r="Z250" s="1" t="str">
        <f>if(or(Z$3="Multiple Choice",Z$3="Reading"), if(left(Input!Z250,1)=Input!Z$4,1,0),if(Z$3="Vocab", if(Input!Z250=Input!Z$4,1,0),Input!Z250))</f>
        <v/>
      </c>
    </row>
    <row r="251">
      <c r="D251" s="1">
        <f>if(and(E251&gt;=Input!$C$11,E251&lt;=Input!$C$13,not(F251="")),1,0)</f>
        <v>0</v>
      </c>
      <c r="E251" s="1" t="str">
        <f>Input!E251</f>
        <v/>
      </c>
      <c r="F251" s="1" t="str">
        <f>Input!F251</f>
        <v/>
      </c>
      <c r="G251" s="1">
        <f>if(or(G$3="Multiple Choice",G$3="Reading"), if(left(Input!G251,1)=Input!G$4,1,0),if(G$3="Vocab", if(Input!G251=Input!G$4,1,0),Input!G251))</f>
        <v>0</v>
      </c>
      <c r="H251" s="1">
        <f>if(or(H$3="Multiple Choice",H$3="Reading"), if(left(Input!H251,1)=Input!H$4,1,0),if(H$3="Vocab", if(Input!H251=Input!H$4,1,0),Input!H251))</f>
        <v>0</v>
      </c>
      <c r="I251" s="1" t="str">
        <f>if(or(I$3="Multiple Choice",I$3="Reading"), if(left(Input!I251,1)=Input!I$4,1,0),if(I$3="Vocab", if(Input!I251=Input!I$4,1,0),Input!I251))</f>
        <v/>
      </c>
      <c r="J251" s="1">
        <f>if(or(J$3="Multiple Choice",J$3="Reading"), if(left(Input!J251,1)=Input!J$4,1,0),if(J$3="Vocab", if(Input!J251=Input!J$4,1,0),Input!J251))</f>
        <v>0</v>
      </c>
      <c r="K251" s="1" t="str">
        <f>if(or(K$3="Multiple Choice",K$3="Reading"), if(left(Input!K251,1)=Input!K$4,1,0),if(K$3="Vocab", if(Input!K251=Input!K$4,1,0),Input!K251))</f>
        <v/>
      </c>
      <c r="L251" s="1" t="str">
        <f>if(or(L$3="Multiple Choice",L$3="Reading"), if(left(Input!L251,1)=Input!L$4,1,0),if(L$3="Vocab", if(Input!L251=Input!L$4,1,0),Input!L251))</f>
        <v/>
      </c>
      <c r="M251" s="1" t="str">
        <f>if(or(M$3="Multiple Choice",M$3="Reading"), if(left(Input!M251,1)=Input!M$4,1,0),if(M$3="Vocab", if(Input!M251=Input!M$4,1,0),Input!M251))</f>
        <v/>
      </c>
      <c r="N251" s="1" t="str">
        <f>if(or(N$3="Multiple Choice",N$3="Reading"), if(left(Input!N251,1)=Input!N$4,1,0),if(N$3="Vocab", if(Input!N251=Input!N$4,1,0),Input!N251))</f>
        <v/>
      </c>
      <c r="O251" s="1" t="str">
        <f>if(or(O$3="Multiple Choice",O$3="Reading"), if(left(Input!O251,1)=Input!O$4,1,0),if(O$3="Vocab", if(Input!O251=Input!O$4,1,0),Input!O251))</f>
        <v/>
      </c>
      <c r="P251" s="1" t="str">
        <f>if(or(P$3="Multiple Choice",P$3="Reading"), if(left(Input!P251,1)=Input!P$4,1,0),if(P$3="Vocab", if(Input!P251=Input!P$4,1,0),Input!P251))</f>
        <v/>
      </c>
      <c r="Q251" s="1" t="str">
        <f>if(or(Q$3="Multiple Choice",Q$3="Reading"), if(left(Input!Q251,1)=Input!Q$4,1,0),if(Q$3="Vocab", if(Input!Q251=Input!Q$4,1,0),Input!Q251))</f>
        <v/>
      </c>
      <c r="R251" s="1" t="str">
        <f>if(or(R$3="Multiple Choice",R$3="Reading"), if(left(Input!R251,1)=Input!R$4,1,0),if(R$3="Vocab", if(Input!R251=Input!R$4,1,0),Input!R251))</f>
        <v/>
      </c>
      <c r="S251" s="1" t="str">
        <f>if(or(S$3="Multiple Choice",S$3="Reading"), if(left(Input!S251,1)=Input!S$4,1,0),if(S$3="Vocab", if(Input!S251=Input!S$4,1,0),Input!S251))</f>
        <v/>
      </c>
      <c r="T251" s="1" t="str">
        <f>if(or(T$3="Multiple Choice",T$3="Reading"), if(left(Input!T251,1)=Input!T$4,1,0),if(T$3="Vocab", if(Input!T251=Input!T$4,1,0),Input!T251))</f>
        <v/>
      </c>
      <c r="U251" s="1" t="str">
        <f>if(or(U$3="Multiple Choice",U$3="Reading"), if(left(Input!U251,1)=Input!U$4,1,0),if(U$3="Vocab", if(Input!U251=Input!U$4,1,0),Input!U251))</f>
        <v/>
      </c>
      <c r="V251" s="1" t="str">
        <f>if(or(V$3="Multiple Choice",V$3="Reading"), if(left(Input!V251,1)=Input!V$4,1,0),if(V$3="Vocab", if(Input!V251=Input!V$4,1,0),Input!V251))</f>
        <v/>
      </c>
      <c r="W251" s="1" t="str">
        <f>if(or(W$3="Multiple Choice",W$3="Reading"), if(left(Input!W251,1)=Input!W$4,1,0),if(W$3="Vocab", if(Input!W251=Input!W$4,1,0),Input!W251))</f>
        <v/>
      </c>
      <c r="X251" s="1" t="str">
        <f>if(or(X$3="Multiple Choice",X$3="Reading"), if(left(Input!X251,1)=Input!X$4,1,0),if(X$3="Vocab", if(Input!X251=Input!X$4,1,0),Input!X251))</f>
        <v/>
      </c>
      <c r="Y251" s="1" t="str">
        <f>if(or(Y$3="Multiple Choice",Y$3="Reading"), if(left(Input!Y251,1)=Input!Y$4,1,0),if(Y$3="Vocab", if(Input!Y251=Input!Y$4,1,0),Input!Y251))</f>
        <v/>
      </c>
      <c r="Z251" s="1" t="str">
        <f>if(or(Z$3="Multiple Choice",Z$3="Reading"), if(left(Input!Z251,1)=Input!Z$4,1,0),if(Z$3="Vocab", if(Input!Z251=Input!Z$4,1,0),Input!Z251))</f>
        <v/>
      </c>
    </row>
    <row r="252">
      <c r="D252" s="1">
        <f>if(and(E252&gt;=Input!$C$11,E252&lt;=Input!$C$13,not(F252="")),1,0)</f>
        <v>0</v>
      </c>
      <c r="E252" s="1" t="str">
        <f>Input!E252</f>
        <v/>
      </c>
      <c r="F252" s="1" t="str">
        <f>Input!F252</f>
        <v/>
      </c>
      <c r="G252" s="1">
        <f>if(or(G$3="Multiple Choice",G$3="Reading"), if(left(Input!G252,1)=Input!G$4,1,0),if(G$3="Vocab", if(Input!G252=Input!G$4,1,0),Input!G252))</f>
        <v>0</v>
      </c>
      <c r="H252" s="1">
        <f>if(or(H$3="Multiple Choice",H$3="Reading"), if(left(Input!H252,1)=Input!H$4,1,0),if(H$3="Vocab", if(Input!H252=Input!H$4,1,0),Input!H252))</f>
        <v>0</v>
      </c>
      <c r="I252" s="1" t="str">
        <f>if(or(I$3="Multiple Choice",I$3="Reading"), if(left(Input!I252,1)=Input!I$4,1,0),if(I$3="Vocab", if(Input!I252=Input!I$4,1,0),Input!I252))</f>
        <v/>
      </c>
      <c r="J252" s="1">
        <f>if(or(J$3="Multiple Choice",J$3="Reading"), if(left(Input!J252,1)=Input!J$4,1,0),if(J$3="Vocab", if(Input!J252=Input!J$4,1,0),Input!J252))</f>
        <v>0</v>
      </c>
      <c r="K252" s="1" t="str">
        <f>if(or(K$3="Multiple Choice",K$3="Reading"), if(left(Input!K252,1)=Input!K$4,1,0),if(K$3="Vocab", if(Input!K252=Input!K$4,1,0),Input!K252))</f>
        <v/>
      </c>
      <c r="L252" s="1" t="str">
        <f>if(or(L$3="Multiple Choice",L$3="Reading"), if(left(Input!L252,1)=Input!L$4,1,0),if(L$3="Vocab", if(Input!L252=Input!L$4,1,0),Input!L252))</f>
        <v/>
      </c>
      <c r="M252" s="1" t="str">
        <f>if(or(M$3="Multiple Choice",M$3="Reading"), if(left(Input!M252,1)=Input!M$4,1,0),if(M$3="Vocab", if(Input!M252=Input!M$4,1,0),Input!M252))</f>
        <v/>
      </c>
      <c r="N252" s="1" t="str">
        <f>if(or(N$3="Multiple Choice",N$3="Reading"), if(left(Input!N252,1)=Input!N$4,1,0),if(N$3="Vocab", if(Input!N252=Input!N$4,1,0),Input!N252))</f>
        <v/>
      </c>
      <c r="O252" s="1" t="str">
        <f>if(or(O$3="Multiple Choice",O$3="Reading"), if(left(Input!O252,1)=Input!O$4,1,0),if(O$3="Vocab", if(Input!O252=Input!O$4,1,0),Input!O252))</f>
        <v/>
      </c>
      <c r="P252" s="1" t="str">
        <f>if(or(P$3="Multiple Choice",P$3="Reading"), if(left(Input!P252,1)=Input!P$4,1,0),if(P$3="Vocab", if(Input!P252=Input!P$4,1,0),Input!P252))</f>
        <v/>
      </c>
      <c r="Q252" s="1" t="str">
        <f>if(or(Q$3="Multiple Choice",Q$3="Reading"), if(left(Input!Q252,1)=Input!Q$4,1,0),if(Q$3="Vocab", if(Input!Q252=Input!Q$4,1,0),Input!Q252))</f>
        <v/>
      </c>
      <c r="R252" s="1" t="str">
        <f>if(or(R$3="Multiple Choice",R$3="Reading"), if(left(Input!R252,1)=Input!R$4,1,0),if(R$3="Vocab", if(Input!R252=Input!R$4,1,0),Input!R252))</f>
        <v/>
      </c>
      <c r="S252" s="1" t="str">
        <f>if(or(S$3="Multiple Choice",S$3="Reading"), if(left(Input!S252,1)=Input!S$4,1,0),if(S$3="Vocab", if(Input!S252=Input!S$4,1,0),Input!S252))</f>
        <v/>
      </c>
      <c r="T252" s="1" t="str">
        <f>if(or(T$3="Multiple Choice",T$3="Reading"), if(left(Input!T252,1)=Input!T$4,1,0),if(T$3="Vocab", if(Input!T252=Input!T$4,1,0),Input!T252))</f>
        <v/>
      </c>
      <c r="U252" s="1" t="str">
        <f>if(or(U$3="Multiple Choice",U$3="Reading"), if(left(Input!U252,1)=Input!U$4,1,0),if(U$3="Vocab", if(Input!U252=Input!U$4,1,0),Input!U252))</f>
        <v/>
      </c>
      <c r="V252" s="1" t="str">
        <f>if(or(V$3="Multiple Choice",V$3="Reading"), if(left(Input!V252,1)=Input!V$4,1,0),if(V$3="Vocab", if(Input!V252=Input!V$4,1,0),Input!V252))</f>
        <v/>
      </c>
      <c r="W252" s="1" t="str">
        <f>if(or(W$3="Multiple Choice",W$3="Reading"), if(left(Input!W252,1)=Input!W$4,1,0),if(W$3="Vocab", if(Input!W252=Input!W$4,1,0),Input!W252))</f>
        <v/>
      </c>
      <c r="X252" s="1" t="str">
        <f>if(or(X$3="Multiple Choice",X$3="Reading"), if(left(Input!X252,1)=Input!X$4,1,0),if(X$3="Vocab", if(Input!X252=Input!X$4,1,0),Input!X252))</f>
        <v/>
      </c>
      <c r="Y252" s="1" t="str">
        <f>if(or(Y$3="Multiple Choice",Y$3="Reading"), if(left(Input!Y252,1)=Input!Y$4,1,0),if(Y$3="Vocab", if(Input!Y252=Input!Y$4,1,0),Input!Y252))</f>
        <v/>
      </c>
      <c r="Z252" s="1" t="str">
        <f>if(or(Z$3="Multiple Choice",Z$3="Reading"), if(left(Input!Z252,1)=Input!Z$4,1,0),if(Z$3="Vocab", if(Input!Z252=Input!Z$4,1,0),Input!Z252))</f>
        <v/>
      </c>
    </row>
    <row r="253">
      <c r="D253" s="1">
        <f>if(and(E253&gt;=Input!$C$11,E253&lt;=Input!$C$13,not(F253="")),1,0)</f>
        <v>0</v>
      </c>
      <c r="E253" s="1" t="str">
        <f>Input!E253</f>
        <v/>
      </c>
      <c r="F253" s="1" t="str">
        <f>Input!F253</f>
        <v/>
      </c>
      <c r="G253" s="1">
        <f>if(or(G$3="Multiple Choice",G$3="Reading"), if(left(Input!G253,1)=Input!G$4,1,0),if(G$3="Vocab", if(Input!G253=Input!G$4,1,0),Input!G253))</f>
        <v>0</v>
      </c>
      <c r="H253" s="1">
        <f>if(or(H$3="Multiple Choice",H$3="Reading"), if(left(Input!H253,1)=Input!H$4,1,0),if(H$3="Vocab", if(Input!H253=Input!H$4,1,0),Input!H253))</f>
        <v>0</v>
      </c>
      <c r="I253" s="1" t="str">
        <f>if(or(I$3="Multiple Choice",I$3="Reading"), if(left(Input!I253,1)=Input!I$4,1,0),if(I$3="Vocab", if(Input!I253=Input!I$4,1,0),Input!I253))</f>
        <v/>
      </c>
      <c r="J253" s="1">
        <f>if(or(J$3="Multiple Choice",J$3="Reading"), if(left(Input!J253,1)=Input!J$4,1,0),if(J$3="Vocab", if(Input!J253=Input!J$4,1,0),Input!J253))</f>
        <v>0</v>
      </c>
      <c r="K253" s="1" t="str">
        <f>if(or(K$3="Multiple Choice",K$3="Reading"), if(left(Input!K253,1)=Input!K$4,1,0),if(K$3="Vocab", if(Input!K253=Input!K$4,1,0),Input!K253))</f>
        <v/>
      </c>
      <c r="L253" s="1" t="str">
        <f>if(or(L$3="Multiple Choice",L$3="Reading"), if(left(Input!L253,1)=Input!L$4,1,0),if(L$3="Vocab", if(Input!L253=Input!L$4,1,0),Input!L253))</f>
        <v/>
      </c>
      <c r="M253" s="1" t="str">
        <f>if(or(M$3="Multiple Choice",M$3="Reading"), if(left(Input!M253,1)=Input!M$4,1,0),if(M$3="Vocab", if(Input!M253=Input!M$4,1,0),Input!M253))</f>
        <v/>
      </c>
      <c r="N253" s="1" t="str">
        <f>if(or(N$3="Multiple Choice",N$3="Reading"), if(left(Input!N253,1)=Input!N$4,1,0),if(N$3="Vocab", if(Input!N253=Input!N$4,1,0),Input!N253))</f>
        <v/>
      </c>
      <c r="O253" s="1" t="str">
        <f>if(or(O$3="Multiple Choice",O$3="Reading"), if(left(Input!O253,1)=Input!O$4,1,0),if(O$3="Vocab", if(Input!O253=Input!O$4,1,0),Input!O253))</f>
        <v/>
      </c>
      <c r="P253" s="1" t="str">
        <f>if(or(P$3="Multiple Choice",P$3="Reading"), if(left(Input!P253,1)=Input!P$4,1,0),if(P$3="Vocab", if(Input!P253=Input!P$4,1,0),Input!P253))</f>
        <v/>
      </c>
      <c r="Q253" s="1" t="str">
        <f>if(or(Q$3="Multiple Choice",Q$3="Reading"), if(left(Input!Q253,1)=Input!Q$4,1,0),if(Q$3="Vocab", if(Input!Q253=Input!Q$4,1,0),Input!Q253))</f>
        <v/>
      </c>
      <c r="R253" s="1" t="str">
        <f>if(or(R$3="Multiple Choice",R$3="Reading"), if(left(Input!R253,1)=Input!R$4,1,0),if(R$3="Vocab", if(Input!R253=Input!R$4,1,0),Input!R253))</f>
        <v/>
      </c>
      <c r="S253" s="1" t="str">
        <f>if(or(S$3="Multiple Choice",S$3="Reading"), if(left(Input!S253,1)=Input!S$4,1,0),if(S$3="Vocab", if(Input!S253=Input!S$4,1,0),Input!S253))</f>
        <v/>
      </c>
      <c r="T253" s="1" t="str">
        <f>if(or(T$3="Multiple Choice",T$3="Reading"), if(left(Input!T253,1)=Input!T$4,1,0),if(T$3="Vocab", if(Input!T253=Input!T$4,1,0),Input!T253))</f>
        <v/>
      </c>
      <c r="U253" s="1" t="str">
        <f>if(or(U$3="Multiple Choice",U$3="Reading"), if(left(Input!U253,1)=Input!U$4,1,0),if(U$3="Vocab", if(Input!U253=Input!U$4,1,0),Input!U253))</f>
        <v/>
      </c>
      <c r="V253" s="1" t="str">
        <f>if(or(V$3="Multiple Choice",V$3="Reading"), if(left(Input!V253,1)=Input!V$4,1,0),if(V$3="Vocab", if(Input!V253=Input!V$4,1,0),Input!V253))</f>
        <v/>
      </c>
      <c r="W253" s="1" t="str">
        <f>if(or(W$3="Multiple Choice",W$3="Reading"), if(left(Input!W253,1)=Input!W$4,1,0),if(W$3="Vocab", if(Input!W253=Input!W$4,1,0),Input!W253))</f>
        <v/>
      </c>
      <c r="X253" s="1" t="str">
        <f>if(or(X$3="Multiple Choice",X$3="Reading"), if(left(Input!X253,1)=Input!X$4,1,0),if(X$3="Vocab", if(Input!X253=Input!X$4,1,0),Input!X253))</f>
        <v/>
      </c>
      <c r="Y253" s="1" t="str">
        <f>if(or(Y$3="Multiple Choice",Y$3="Reading"), if(left(Input!Y253,1)=Input!Y$4,1,0),if(Y$3="Vocab", if(Input!Y253=Input!Y$4,1,0),Input!Y253))</f>
        <v/>
      </c>
      <c r="Z253" s="1" t="str">
        <f>if(or(Z$3="Multiple Choice",Z$3="Reading"), if(left(Input!Z253,1)=Input!Z$4,1,0),if(Z$3="Vocab", if(Input!Z253=Input!Z$4,1,0),Input!Z253))</f>
        <v/>
      </c>
    </row>
    <row r="254">
      <c r="D254" s="1">
        <f>if(and(E254&gt;=Input!$C$11,E254&lt;=Input!$C$13,not(F254="")),1,0)</f>
        <v>0</v>
      </c>
      <c r="E254" s="1" t="str">
        <f>Input!E254</f>
        <v/>
      </c>
      <c r="F254" s="1" t="str">
        <f>Input!F254</f>
        <v/>
      </c>
      <c r="G254" s="1">
        <f>if(or(G$3="Multiple Choice",G$3="Reading"), if(left(Input!G254,1)=Input!G$4,1,0),if(G$3="Vocab", if(Input!G254=Input!G$4,1,0),Input!G254))</f>
        <v>0</v>
      </c>
      <c r="H254" s="1">
        <f>if(or(H$3="Multiple Choice",H$3="Reading"), if(left(Input!H254,1)=Input!H$4,1,0),if(H$3="Vocab", if(Input!H254=Input!H$4,1,0),Input!H254))</f>
        <v>0</v>
      </c>
      <c r="I254" s="1" t="str">
        <f>if(or(I$3="Multiple Choice",I$3="Reading"), if(left(Input!I254,1)=Input!I$4,1,0),if(I$3="Vocab", if(Input!I254=Input!I$4,1,0),Input!I254))</f>
        <v/>
      </c>
      <c r="J254" s="1">
        <f>if(or(J$3="Multiple Choice",J$3="Reading"), if(left(Input!J254,1)=Input!J$4,1,0),if(J$3="Vocab", if(Input!J254=Input!J$4,1,0),Input!J254))</f>
        <v>0</v>
      </c>
      <c r="K254" s="1" t="str">
        <f>if(or(K$3="Multiple Choice",K$3="Reading"), if(left(Input!K254,1)=Input!K$4,1,0),if(K$3="Vocab", if(Input!K254=Input!K$4,1,0),Input!K254))</f>
        <v/>
      </c>
      <c r="L254" s="1" t="str">
        <f>if(or(L$3="Multiple Choice",L$3="Reading"), if(left(Input!L254,1)=Input!L$4,1,0),if(L$3="Vocab", if(Input!L254=Input!L$4,1,0),Input!L254))</f>
        <v/>
      </c>
      <c r="M254" s="1" t="str">
        <f>if(or(M$3="Multiple Choice",M$3="Reading"), if(left(Input!M254,1)=Input!M$4,1,0),if(M$3="Vocab", if(Input!M254=Input!M$4,1,0),Input!M254))</f>
        <v/>
      </c>
      <c r="N254" s="1" t="str">
        <f>if(or(N$3="Multiple Choice",N$3="Reading"), if(left(Input!N254,1)=Input!N$4,1,0),if(N$3="Vocab", if(Input!N254=Input!N$4,1,0),Input!N254))</f>
        <v/>
      </c>
      <c r="O254" s="1" t="str">
        <f>if(or(O$3="Multiple Choice",O$3="Reading"), if(left(Input!O254,1)=Input!O$4,1,0),if(O$3="Vocab", if(Input!O254=Input!O$4,1,0),Input!O254))</f>
        <v/>
      </c>
      <c r="P254" s="1" t="str">
        <f>if(or(P$3="Multiple Choice",P$3="Reading"), if(left(Input!P254,1)=Input!P$4,1,0),if(P$3="Vocab", if(Input!P254=Input!P$4,1,0),Input!P254))</f>
        <v/>
      </c>
      <c r="Q254" s="1" t="str">
        <f>if(or(Q$3="Multiple Choice",Q$3="Reading"), if(left(Input!Q254,1)=Input!Q$4,1,0),if(Q$3="Vocab", if(Input!Q254=Input!Q$4,1,0),Input!Q254))</f>
        <v/>
      </c>
      <c r="R254" s="1" t="str">
        <f>if(or(R$3="Multiple Choice",R$3="Reading"), if(left(Input!R254,1)=Input!R$4,1,0),if(R$3="Vocab", if(Input!R254=Input!R$4,1,0),Input!R254))</f>
        <v/>
      </c>
      <c r="S254" s="1" t="str">
        <f>if(or(S$3="Multiple Choice",S$3="Reading"), if(left(Input!S254,1)=Input!S$4,1,0),if(S$3="Vocab", if(Input!S254=Input!S$4,1,0),Input!S254))</f>
        <v/>
      </c>
      <c r="T254" s="1" t="str">
        <f>if(or(T$3="Multiple Choice",T$3="Reading"), if(left(Input!T254,1)=Input!T$4,1,0),if(T$3="Vocab", if(Input!T254=Input!T$4,1,0),Input!T254))</f>
        <v/>
      </c>
      <c r="U254" s="1" t="str">
        <f>if(or(U$3="Multiple Choice",U$3="Reading"), if(left(Input!U254,1)=Input!U$4,1,0),if(U$3="Vocab", if(Input!U254=Input!U$4,1,0),Input!U254))</f>
        <v/>
      </c>
      <c r="V254" s="1" t="str">
        <f>if(or(V$3="Multiple Choice",V$3="Reading"), if(left(Input!V254,1)=Input!V$4,1,0),if(V$3="Vocab", if(Input!V254=Input!V$4,1,0),Input!V254))</f>
        <v/>
      </c>
      <c r="W254" s="1" t="str">
        <f>if(or(W$3="Multiple Choice",W$3="Reading"), if(left(Input!W254,1)=Input!W$4,1,0),if(W$3="Vocab", if(Input!W254=Input!W$4,1,0),Input!W254))</f>
        <v/>
      </c>
      <c r="X254" s="1" t="str">
        <f>if(or(X$3="Multiple Choice",X$3="Reading"), if(left(Input!X254,1)=Input!X$4,1,0),if(X$3="Vocab", if(Input!X254=Input!X$4,1,0),Input!X254))</f>
        <v/>
      </c>
      <c r="Y254" s="1" t="str">
        <f>if(or(Y$3="Multiple Choice",Y$3="Reading"), if(left(Input!Y254,1)=Input!Y$4,1,0),if(Y$3="Vocab", if(Input!Y254=Input!Y$4,1,0),Input!Y254))</f>
        <v/>
      </c>
      <c r="Z254" s="1" t="str">
        <f>if(or(Z$3="Multiple Choice",Z$3="Reading"), if(left(Input!Z254,1)=Input!Z$4,1,0),if(Z$3="Vocab", if(Input!Z254=Input!Z$4,1,0),Input!Z254))</f>
        <v/>
      </c>
    </row>
    <row r="255">
      <c r="D255" s="1">
        <f>if(and(E255&gt;=Input!$C$11,E255&lt;=Input!$C$13,not(F255="")),1,0)</f>
        <v>0</v>
      </c>
      <c r="E255" s="1" t="str">
        <f>Input!E255</f>
        <v/>
      </c>
      <c r="F255" s="1" t="str">
        <f>Input!F255</f>
        <v/>
      </c>
      <c r="G255" s="1">
        <f>if(or(G$3="Multiple Choice",G$3="Reading"), if(left(Input!G255,1)=Input!G$4,1,0),if(G$3="Vocab", if(Input!G255=Input!G$4,1,0),Input!G255))</f>
        <v>0</v>
      </c>
      <c r="H255" s="1">
        <f>if(or(H$3="Multiple Choice",H$3="Reading"), if(left(Input!H255,1)=Input!H$4,1,0),if(H$3="Vocab", if(Input!H255=Input!H$4,1,0),Input!H255))</f>
        <v>0</v>
      </c>
      <c r="I255" s="1" t="str">
        <f>if(or(I$3="Multiple Choice",I$3="Reading"), if(left(Input!I255,1)=Input!I$4,1,0),if(I$3="Vocab", if(Input!I255=Input!I$4,1,0),Input!I255))</f>
        <v/>
      </c>
      <c r="J255" s="1">
        <f>if(or(J$3="Multiple Choice",J$3="Reading"), if(left(Input!J255,1)=Input!J$4,1,0),if(J$3="Vocab", if(Input!J255=Input!J$4,1,0),Input!J255))</f>
        <v>0</v>
      </c>
      <c r="K255" s="1" t="str">
        <f>if(or(K$3="Multiple Choice",K$3="Reading"), if(left(Input!K255,1)=Input!K$4,1,0),if(K$3="Vocab", if(Input!K255=Input!K$4,1,0),Input!K255))</f>
        <v/>
      </c>
      <c r="L255" s="1" t="str">
        <f>if(or(L$3="Multiple Choice",L$3="Reading"), if(left(Input!L255,1)=Input!L$4,1,0),if(L$3="Vocab", if(Input!L255=Input!L$4,1,0),Input!L255))</f>
        <v/>
      </c>
      <c r="M255" s="1" t="str">
        <f>if(or(M$3="Multiple Choice",M$3="Reading"), if(left(Input!M255,1)=Input!M$4,1,0),if(M$3="Vocab", if(Input!M255=Input!M$4,1,0),Input!M255))</f>
        <v/>
      </c>
      <c r="N255" s="1" t="str">
        <f>if(or(N$3="Multiple Choice",N$3="Reading"), if(left(Input!N255,1)=Input!N$4,1,0),if(N$3="Vocab", if(Input!N255=Input!N$4,1,0),Input!N255))</f>
        <v/>
      </c>
      <c r="O255" s="1" t="str">
        <f>if(or(O$3="Multiple Choice",O$3="Reading"), if(left(Input!O255,1)=Input!O$4,1,0),if(O$3="Vocab", if(Input!O255=Input!O$4,1,0),Input!O255))</f>
        <v/>
      </c>
      <c r="P255" s="1" t="str">
        <f>if(or(P$3="Multiple Choice",P$3="Reading"), if(left(Input!P255,1)=Input!P$4,1,0),if(P$3="Vocab", if(Input!P255=Input!P$4,1,0),Input!P255))</f>
        <v/>
      </c>
      <c r="Q255" s="1" t="str">
        <f>if(or(Q$3="Multiple Choice",Q$3="Reading"), if(left(Input!Q255,1)=Input!Q$4,1,0),if(Q$3="Vocab", if(Input!Q255=Input!Q$4,1,0),Input!Q255))</f>
        <v/>
      </c>
      <c r="R255" s="1" t="str">
        <f>if(or(R$3="Multiple Choice",R$3="Reading"), if(left(Input!R255,1)=Input!R$4,1,0),if(R$3="Vocab", if(Input!R255=Input!R$4,1,0),Input!R255))</f>
        <v/>
      </c>
      <c r="S255" s="1" t="str">
        <f>if(or(S$3="Multiple Choice",S$3="Reading"), if(left(Input!S255,1)=Input!S$4,1,0),if(S$3="Vocab", if(Input!S255=Input!S$4,1,0),Input!S255))</f>
        <v/>
      </c>
      <c r="T255" s="1" t="str">
        <f>if(or(T$3="Multiple Choice",T$3="Reading"), if(left(Input!T255,1)=Input!T$4,1,0),if(T$3="Vocab", if(Input!T255=Input!T$4,1,0),Input!T255))</f>
        <v/>
      </c>
      <c r="U255" s="1" t="str">
        <f>if(or(U$3="Multiple Choice",U$3="Reading"), if(left(Input!U255,1)=Input!U$4,1,0),if(U$3="Vocab", if(Input!U255=Input!U$4,1,0),Input!U255))</f>
        <v/>
      </c>
      <c r="V255" s="1" t="str">
        <f>if(or(V$3="Multiple Choice",V$3="Reading"), if(left(Input!V255,1)=Input!V$4,1,0),if(V$3="Vocab", if(Input!V255=Input!V$4,1,0),Input!V255))</f>
        <v/>
      </c>
      <c r="W255" s="1" t="str">
        <f>if(or(W$3="Multiple Choice",W$3="Reading"), if(left(Input!W255,1)=Input!W$4,1,0),if(W$3="Vocab", if(Input!W255=Input!W$4,1,0),Input!W255))</f>
        <v/>
      </c>
      <c r="X255" s="1" t="str">
        <f>if(or(X$3="Multiple Choice",X$3="Reading"), if(left(Input!X255,1)=Input!X$4,1,0),if(X$3="Vocab", if(Input!X255=Input!X$4,1,0),Input!X255))</f>
        <v/>
      </c>
      <c r="Y255" s="1" t="str">
        <f>if(or(Y$3="Multiple Choice",Y$3="Reading"), if(left(Input!Y255,1)=Input!Y$4,1,0),if(Y$3="Vocab", if(Input!Y255=Input!Y$4,1,0),Input!Y255))</f>
        <v/>
      </c>
      <c r="Z255" s="1" t="str">
        <f>if(or(Z$3="Multiple Choice",Z$3="Reading"), if(left(Input!Z255,1)=Input!Z$4,1,0),if(Z$3="Vocab", if(Input!Z255=Input!Z$4,1,0),Input!Z255))</f>
        <v/>
      </c>
    </row>
    <row r="256">
      <c r="D256" s="1">
        <f>if(and(E256&gt;=Input!$C$11,E256&lt;=Input!$C$13,not(F256="")),1,0)</f>
        <v>0</v>
      </c>
      <c r="E256" s="1" t="str">
        <f>Input!E256</f>
        <v/>
      </c>
      <c r="F256" s="1" t="str">
        <f>Input!F256</f>
        <v/>
      </c>
      <c r="G256" s="1">
        <f>if(or(G$3="Multiple Choice",G$3="Reading"), if(left(Input!G256,1)=Input!G$4,1,0),if(G$3="Vocab", if(Input!G256=Input!G$4,1,0),Input!G256))</f>
        <v>0</v>
      </c>
      <c r="H256" s="1">
        <f>if(or(H$3="Multiple Choice",H$3="Reading"), if(left(Input!H256,1)=Input!H$4,1,0),if(H$3="Vocab", if(Input!H256=Input!H$4,1,0),Input!H256))</f>
        <v>0</v>
      </c>
      <c r="I256" s="1" t="str">
        <f>if(or(I$3="Multiple Choice",I$3="Reading"), if(left(Input!I256,1)=Input!I$4,1,0),if(I$3="Vocab", if(Input!I256=Input!I$4,1,0),Input!I256))</f>
        <v/>
      </c>
      <c r="J256" s="1">
        <f>if(or(J$3="Multiple Choice",J$3="Reading"), if(left(Input!J256,1)=Input!J$4,1,0),if(J$3="Vocab", if(Input!J256=Input!J$4,1,0),Input!J256))</f>
        <v>0</v>
      </c>
      <c r="K256" s="1" t="str">
        <f>if(or(K$3="Multiple Choice",K$3="Reading"), if(left(Input!K256,1)=Input!K$4,1,0),if(K$3="Vocab", if(Input!K256=Input!K$4,1,0),Input!K256))</f>
        <v/>
      </c>
      <c r="L256" s="1" t="str">
        <f>if(or(L$3="Multiple Choice",L$3="Reading"), if(left(Input!L256,1)=Input!L$4,1,0),if(L$3="Vocab", if(Input!L256=Input!L$4,1,0),Input!L256))</f>
        <v/>
      </c>
      <c r="M256" s="1" t="str">
        <f>if(or(M$3="Multiple Choice",M$3="Reading"), if(left(Input!M256,1)=Input!M$4,1,0),if(M$3="Vocab", if(Input!M256=Input!M$4,1,0),Input!M256))</f>
        <v/>
      </c>
      <c r="N256" s="1" t="str">
        <f>if(or(N$3="Multiple Choice",N$3="Reading"), if(left(Input!N256,1)=Input!N$4,1,0),if(N$3="Vocab", if(Input!N256=Input!N$4,1,0),Input!N256))</f>
        <v/>
      </c>
      <c r="O256" s="1" t="str">
        <f>if(or(O$3="Multiple Choice",O$3="Reading"), if(left(Input!O256,1)=Input!O$4,1,0),if(O$3="Vocab", if(Input!O256=Input!O$4,1,0),Input!O256))</f>
        <v/>
      </c>
      <c r="P256" s="1" t="str">
        <f>if(or(P$3="Multiple Choice",P$3="Reading"), if(left(Input!P256,1)=Input!P$4,1,0),if(P$3="Vocab", if(Input!P256=Input!P$4,1,0),Input!P256))</f>
        <v/>
      </c>
      <c r="Q256" s="1" t="str">
        <f>if(or(Q$3="Multiple Choice",Q$3="Reading"), if(left(Input!Q256,1)=Input!Q$4,1,0),if(Q$3="Vocab", if(Input!Q256=Input!Q$4,1,0),Input!Q256))</f>
        <v/>
      </c>
      <c r="R256" s="1" t="str">
        <f>if(or(R$3="Multiple Choice",R$3="Reading"), if(left(Input!R256,1)=Input!R$4,1,0),if(R$3="Vocab", if(Input!R256=Input!R$4,1,0),Input!R256))</f>
        <v/>
      </c>
      <c r="S256" s="1" t="str">
        <f>if(or(S$3="Multiple Choice",S$3="Reading"), if(left(Input!S256,1)=Input!S$4,1,0),if(S$3="Vocab", if(Input!S256=Input!S$4,1,0),Input!S256))</f>
        <v/>
      </c>
      <c r="T256" s="1" t="str">
        <f>if(or(T$3="Multiple Choice",T$3="Reading"), if(left(Input!T256,1)=Input!T$4,1,0),if(T$3="Vocab", if(Input!T256=Input!T$4,1,0),Input!T256))</f>
        <v/>
      </c>
      <c r="U256" s="1" t="str">
        <f>if(or(U$3="Multiple Choice",U$3="Reading"), if(left(Input!U256,1)=Input!U$4,1,0),if(U$3="Vocab", if(Input!U256=Input!U$4,1,0),Input!U256))</f>
        <v/>
      </c>
      <c r="V256" s="1" t="str">
        <f>if(or(V$3="Multiple Choice",V$3="Reading"), if(left(Input!V256,1)=Input!V$4,1,0),if(V$3="Vocab", if(Input!V256=Input!V$4,1,0),Input!V256))</f>
        <v/>
      </c>
      <c r="W256" s="1" t="str">
        <f>if(or(W$3="Multiple Choice",W$3="Reading"), if(left(Input!W256,1)=Input!W$4,1,0),if(W$3="Vocab", if(Input!W256=Input!W$4,1,0),Input!W256))</f>
        <v/>
      </c>
      <c r="X256" s="1" t="str">
        <f>if(or(X$3="Multiple Choice",X$3="Reading"), if(left(Input!X256,1)=Input!X$4,1,0),if(X$3="Vocab", if(Input!X256=Input!X$4,1,0),Input!X256))</f>
        <v/>
      </c>
      <c r="Y256" s="1" t="str">
        <f>if(or(Y$3="Multiple Choice",Y$3="Reading"), if(left(Input!Y256,1)=Input!Y$4,1,0),if(Y$3="Vocab", if(Input!Y256=Input!Y$4,1,0),Input!Y256))</f>
        <v/>
      </c>
      <c r="Z256" s="1" t="str">
        <f>if(or(Z$3="Multiple Choice",Z$3="Reading"), if(left(Input!Z256,1)=Input!Z$4,1,0),if(Z$3="Vocab", if(Input!Z256=Input!Z$4,1,0),Input!Z256))</f>
        <v/>
      </c>
    </row>
    <row r="257">
      <c r="D257" s="1">
        <f>if(and(E257&gt;=Input!$C$11,E257&lt;=Input!$C$13,not(F257="")),1,0)</f>
        <v>0</v>
      </c>
      <c r="E257" s="1" t="str">
        <f>Input!E257</f>
        <v/>
      </c>
      <c r="F257" s="1" t="str">
        <f>Input!F257</f>
        <v/>
      </c>
      <c r="G257" s="1">
        <f>if(or(G$3="Multiple Choice",G$3="Reading"), if(left(Input!G257,1)=Input!G$4,1,0),if(G$3="Vocab", if(Input!G257=Input!G$4,1,0),Input!G257))</f>
        <v>0</v>
      </c>
      <c r="H257" s="1">
        <f>if(or(H$3="Multiple Choice",H$3="Reading"), if(left(Input!H257,1)=Input!H$4,1,0),if(H$3="Vocab", if(Input!H257=Input!H$4,1,0),Input!H257))</f>
        <v>0</v>
      </c>
      <c r="I257" s="1" t="str">
        <f>if(or(I$3="Multiple Choice",I$3="Reading"), if(left(Input!I257,1)=Input!I$4,1,0),if(I$3="Vocab", if(Input!I257=Input!I$4,1,0),Input!I257))</f>
        <v/>
      </c>
      <c r="J257" s="1">
        <f>if(or(J$3="Multiple Choice",J$3="Reading"), if(left(Input!J257,1)=Input!J$4,1,0),if(J$3="Vocab", if(Input!J257=Input!J$4,1,0),Input!J257))</f>
        <v>0</v>
      </c>
      <c r="K257" s="1" t="str">
        <f>if(or(K$3="Multiple Choice",K$3="Reading"), if(left(Input!K257,1)=Input!K$4,1,0),if(K$3="Vocab", if(Input!K257=Input!K$4,1,0),Input!K257))</f>
        <v/>
      </c>
      <c r="L257" s="1" t="str">
        <f>if(or(L$3="Multiple Choice",L$3="Reading"), if(left(Input!L257,1)=Input!L$4,1,0),if(L$3="Vocab", if(Input!L257=Input!L$4,1,0),Input!L257))</f>
        <v/>
      </c>
      <c r="M257" s="1" t="str">
        <f>if(or(M$3="Multiple Choice",M$3="Reading"), if(left(Input!M257,1)=Input!M$4,1,0),if(M$3="Vocab", if(Input!M257=Input!M$4,1,0),Input!M257))</f>
        <v/>
      </c>
      <c r="N257" s="1" t="str">
        <f>if(or(N$3="Multiple Choice",N$3="Reading"), if(left(Input!N257,1)=Input!N$4,1,0),if(N$3="Vocab", if(Input!N257=Input!N$4,1,0),Input!N257))</f>
        <v/>
      </c>
      <c r="O257" s="1" t="str">
        <f>if(or(O$3="Multiple Choice",O$3="Reading"), if(left(Input!O257,1)=Input!O$4,1,0),if(O$3="Vocab", if(Input!O257=Input!O$4,1,0),Input!O257))</f>
        <v/>
      </c>
      <c r="P257" s="1" t="str">
        <f>if(or(P$3="Multiple Choice",P$3="Reading"), if(left(Input!P257,1)=Input!P$4,1,0),if(P$3="Vocab", if(Input!P257=Input!P$4,1,0),Input!P257))</f>
        <v/>
      </c>
      <c r="Q257" s="1" t="str">
        <f>if(or(Q$3="Multiple Choice",Q$3="Reading"), if(left(Input!Q257,1)=Input!Q$4,1,0),if(Q$3="Vocab", if(Input!Q257=Input!Q$4,1,0),Input!Q257))</f>
        <v/>
      </c>
      <c r="R257" s="1" t="str">
        <f>if(or(R$3="Multiple Choice",R$3="Reading"), if(left(Input!R257,1)=Input!R$4,1,0),if(R$3="Vocab", if(Input!R257=Input!R$4,1,0),Input!R257))</f>
        <v/>
      </c>
      <c r="S257" s="1" t="str">
        <f>if(or(S$3="Multiple Choice",S$3="Reading"), if(left(Input!S257,1)=Input!S$4,1,0),if(S$3="Vocab", if(Input!S257=Input!S$4,1,0),Input!S257))</f>
        <v/>
      </c>
      <c r="T257" s="1" t="str">
        <f>if(or(T$3="Multiple Choice",T$3="Reading"), if(left(Input!T257,1)=Input!T$4,1,0),if(T$3="Vocab", if(Input!T257=Input!T$4,1,0),Input!T257))</f>
        <v/>
      </c>
      <c r="U257" s="1" t="str">
        <f>if(or(U$3="Multiple Choice",U$3="Reading"), if(left(Input!U257,1)=Input!U$4,1,0),if(U$3="Vocab", if(Input!U257=Input!U$4,1,0),Input!U257))</f>
        <v/>
      </c>
      <c r="V257" s="1" t="str">
        <f>if(or(V$3="Multiple Choice",V$3="Reading"), if(left(Input!V257,1)=Input!V$4,1,0),if(V$3="Vocab", if(Input!V257=Input!V$4,1,0),Input!V257))</f>
        <v/>
      </c>
      <c r="W257" s="1" t="str">
        <f>if(or(W$3="Multiple Choice",W$3="Reading"), if(left(Input!W257,1)=Input!W$4,1,0),if(W$3="Vocab", if(Input!W257=Input!W$4,1,0),Input!W257))</f>
        <v/>
      </c>
      <c r="X257" s="1" t="str">
        <f>if(or(X$3="Multiple Choice",X$3="Reading"), if(left(Input!X257,1)=Input!X$4,1,0),if(X$3="Vocab", if(Input!X257=Input!X$4,1,0),Input!X257))</f>
        <v/>
      </c>
      <c r="Y257" s="1" t="str">
        <f>if(or(Y$3="Multiple Choice",Y$3="Reading"), if(left(Input!Y257,1)=Input!Y$4,1,0),if(Y$3="Vocab", if(Input!Y257=Input!Y$4,1,0),Input!Y257))</f>
        <v/>
      </c>
      <c r="Z257" s="1" t="str">
        <f>if(or(Z$3="Multiple Choice",Z$3="Reading"), if(left(Input!Z257,1)=Input!Z$4,1,0),if(Z$3="Vocab", if(Input!Z257=Input!Z$4,1,0),Input!Z257))</f>
        <v/>
      </c>
    </row>
    <row r="258">
      <c r="D258" s="1">
        <f>if(and(E258&gt;=Input!$C$11,E258&lt;=Input!$C$13,not(F258="")),1,0)</f>
        <v>0</v>
      </c>
      <c r="E258" s="1" t="str">
        <f>Input!E258</f>
        <v/>
      </c>
      <c r="F258" s="1" t="str">
        <f>Input!F258</f>
        <v/>
      </c>
      <c r="G258" s="1">
        <f>if(or(G$3="Multiple Choice",G$3="Reading"), if(left(Input!G258,1)=Input!G$4,1,0),if(G$3="Vocab", if(Input!G258=Input!G$4,1,0),Input!G258))</f>
        <v>0</v>
      </c>
      <c r="H258" s="1">
        <f>if(or(H$3="Multiple Choice",H$3="Reading"), if(left(Input!H258,1)=Input!H$4,1,0),if(H$3="Vocab", if(Input!H258=Input!H$4,1,0),Input!H258))</f>
        <v>0</v>
      </c>
      <c r="I258" s="1" t="str">
        <f>if(or(I$3="Multiple Choice",I$3="Reading"), if(left(Input!I258,1)=Input!I$4,1,0),if(I$3="Vocab", if(Input!I258=Input!I$4,1,0),Input!I258))</f>
        <v/>
      </c>
      <c r="J258" s="1">
        <f>if(or(J$3="Multiple Choice",J$3="Reading"), if(left(Input!J258,1)=Input!J$4,1,0),if(J$3="Vocab", if(Input!J258=Input!J$4,1,0),Input!J258))</f>
        <v>0</v>
      </c>
      <c r="K258" s="1" t="str">
        <f>if(or(K$3="Multiple Choice",K$3="Reading"), if(left(Input!K258,1)=Input!K$4,1,0),if(K$3="Vocab", if(Input!K258=Input!K$4,1,0),Input!K258))</f>
        <v/>
      </c>
      <c r="L258" s="1" t="str">
        <f>if(or(L$3="Multiple Choice",L$3="Reading"), if(left(Input!L258,1)=Input!L$4,1,0),if(L$3="Vocab", if(Input!L258=Input!L$4,1,0),Input!L258))</f>
        <v/>
      </c>
      <c r="M258" s="1" t="str">
        <f>if(or(M$3="Multiple Choice",M$3="Reading"), if(left(Input!M258,1)=Input!M$4,1,0),if(M$3="Vocab", if(Input!M258=Input!M$4,1,0),Input!M258))</f>
        <v/>
      </c>
      <c r="N258" s="1" t="str">
        <f>if(or(N$3="Multiple Choice",N$3="Reading"), if(left(Input!N258,1)=Input!N$4,1,0),if(N$3="Vocab", if(Input!N258=Input!N$4,1,0),Input!N258))</f>
        <v/>
      </c>
      <c r="O258" s="1" t="str">
        <f>if(or(O$3="Multiple Choice",O$3="Reading"), if(left(Input!O258,1)=Input!O$4,1,0),if(O$3="Vocab", if(Input!O258=Input!O$4,1,0),Input!O258))</f>
        <v/>
      </c>
      <c r="P258" s="1" t="str">
        <f>if(or(P$3="Multiple Choice",P$3="Reading"), if(left(Input!P258,1)=Input!P$4,1,0),if(P$3="Vocab", if(Input!P258=Input!P$4,1,0),Input!P258))</f>
        <v/>
      </c>
      <c r="Q258" s="1" t="str">
        <f>if(or(Q$3="Multiple Choice",Q$3="Reading"), if(left(Input!Q258,1)=Input!Q$4,1,0),if(Q$3="Vocab", if(Input!Q258=Input!Q$4,1,0),Input!Q258))</f>
        <v/>
      </c>
      <c r="R258" s="1" t="str">
        <f>if(or(R$3="Multiple Choice",R$3="Reading"), if(left(Input!R258,1)=Input!R$4,1,0),if(R$3="Vocab", if(Input!R258=Input!R$4,1,0),Input!R258))</f>
        <v/>
      </c>
      <c r="S258" s="1" t="str">
        <f>if(or(S$3="Multiple Choice",S$3="Reading"), if(left(Input!S258,1)=Input!S$4,1,0),if(S$3="Vocab", if(Input!S258=Input!S$4,1,0),Input!S258))</f>
        <v/>
      </c>
      <c r="T258" s="1" t="str">
        <f>if(or(T$3="Multiple Choice",T$3="Reading"), if(left(Input!T258,1)=Input!T$4,1,0),if(T$3="Vocab", if(Input!T258=Input!T$4,1,0),Input!T258))</f>
        <v/>
      </c>
      <c r="U258" s="1" t="str">
        <f>if(or(U$3="Multiple Choice",U$3="Reading"), if(left(Input!U258,1)=Input!U$4,1,0),if(U$3="Vocab", if(Input!U258=Input!U$4,1,0),Input!U258))</f>
        <v/>
      </c>
      <c r="V258" s="1" t="str">
        <f>if(or(V$3="Multiple Choice",V$3="Reading"), if(left(Input!V258,1)=Input!V$4,1,0),if(V$3="Vocab", if(Input!V258=Input!V$4,1,0),Input!V258))</f>
        <v/>
      </c>
      <c r="W258" s="1" t="str">
        <f>if(or(W$3="Multiple Choice",W$3="Reading"), if(left(Input!W258,1)=Input!W$4,1,0),if(W$3="Vocab", if(Input!W258=Input!W$4,1,0),Input!W258))</f>
        <v/>
      </c>
      <c r="X258" s="1" t="str">
        <f>if(or(X$3="Multiple Choice",X$3="Reading"), if(left(Input!X258,1)=Input!X$4,1,0),if(X$3="Vocab", if(Input!X258=Input!X$4,1,0),Input!X258))</f>
        <v/>
      </c>
      <c r="Y258" s="1" t="str">
        <f>if(or(Y$3="Multiple Choice",Y$3="Reading"), if(left(Input!Y258,1)=Input!Y$4,1,0),if(Y$3="Vocab", if(Input!Y258=Input!Y$4,1,0),Input!Y258))</f>
        <v/>
      </c>
      <c r="Z258" s="1" t="str">
        <f>if(or(Z$3="Multiple Choice",Z$3="Reading"), if(left(Input!Z258,1)=Input!Z$4,1,0),if(Z$3="Vocab", if(Input!Z258=Input!Z$4,1,0),Input!Z258))</f>
        <v/>
      </c>
    </row>
    <row r="259">
      <c r="D259" s="1">
        <f>if(and(E259&gt;=Input!$C$11,E259&lt;=Input!$C$13,not(F259="")),1,0)</f>
        <v>0</v>
      </c>
      <c r="E259" s="1" t="str">
        <f>Input!E259</f>
        <v/>
      </c>
      <c r="F259" s="1" t="str">
        <f>Input!F259</f>
        <v/>
      </c>
      <c r="G259" s="1">
        <f>if(or(G$3="Multiple Choice",G$3="Reading"), if(left(Input!G259,1)=Input!G$4,1,0),if(G$3="Vocab", if(Input!G259=Input!G$4,1,0),Input!G259))</f>
        <v>0</v>
      </c>
      <c r="H259" s="1">
        <f>if(or(H$3="Multiple Choice",H$3="Reading"), if(left(Input!H259,1)=Input!H$4,1,0),if(H$3="Vocab", if(Input!H259=Input!H$4,1,0),Input!H259))</f>
        <v>0</v>
      </c>
      <c r="I259" s="1" t="str">
        <f>if(or(I$3="Multiple Choice",I$3="Reading"), if(left(Input!I259,1)=Input!I$4,1,0),if(I$3="Vocab", if(Input!I259=Input!I$4,1,0),Input!I259))</f>
        <v/>
      </c>
      <c r="J259" s="1">
        <f>if(or(J$3="Multiple Choice",J$3="Reading"), if(left(Input!J259,1)=Input!J$4,1,0),if(J$3="Vocab", if(Input!J259=Input!J$4,1,0),Input!J259))</f>
        <v>0</v>
      </c>
      <c r="K259" s="1" t="str">
        <f>if(or(K$3="Multiple Choice",K$3="Reading"), if(left(Input!K259,1)=Input!K$4,1,0),if(K$3="Vocab", if(Input!K259=Input!K$4,1,0),Input!K259))</f>
        <v/>
      </c>
      <c r="L259" s="1" t="str">
        <f>if(or(L$3="Multiple Choice",L$3="Reading"), if(left(Input!L259,1)=Input!L$4,1,0),if(L$3="Vocab", if(Input!L259=Input!L$4,1,0),Input!L259))</f>
        <v/>
      </c>
      <c r="M259" s="1" t="str">
        <f>if(or(M$3="Multiple Choice",M$3="Reading"), if(left(Input!M259,1)=Input!M$4,1,0),if(M$3="Vocab", if(Input!M259=Input!M$4,1,0),Input!M259))</f>
        <v/>
      </c>
      <c r="N259" s="1" t="str">
        <f>if(or(N$3="Multiple Choice",N$3="Reading"), if(left(Input!N259,1)=Input!N$4,1,0),if(N$3="Vocab", if(Input!N259=Input!N$4,1,0),Input!N259))</f>
        <v/>
      </c>
      <c r="O259" s="1" t="str">
        <f>if(or(O$3="Multiple Choice",O$3="Reading"), if(left(Input!O259,1)=Input!O$4,1,0),if(O$3="Vocab", if(Input!O259=Input!O$4,1,0),Input!O259))</f>
        <v/>
      </c>
      <c r="P259" s="1" t="str">
        <f>if(or(P$3="Multiple Choice",P$3="Reading"), if(left(Input!P259,1)=Input!P$4,1,0),if(P$3="Vocab", if(Input!P259=Input!P$4,1,0),Input!P259))</f>
        <v/>
      </c>
      <c r="Q259" s="1" t="str">
        <f>if(or(Q$3="Multiple Choice",Q$3="Reading"), if(left(Input!Q259,1)=Input!Q$4,1,0),if(Q$3="Vocab", if(Input!Q259=Input!Q$4,1,0),Input!Q259))</f>
        <v/>
      </c>
      <c r="R259" s="1" t="str">
        <f>if(or(R$3="Multiple Choice",R$3="Reading"), if(left(Input!R259,1)=Input!R$4,1,0),if(R$3="Vocab", if(Input!R259=Input!R$4,1,0),Input!R259))</f>
        <v/>
      </c>
      <c r="S259" s="1" t="str">
        <f>if(or(S$3="Multiple Choice",S$3="Reading"), if(left(Input!S259,1)=Input!S$4,1,0),if(S$3="Vocab", if(Input!S259=Input!S$4,1,0),Input!S259))</f>
        <v/>
      </c>
      <c r="T259" s="1" t="str">
        <f>if(or(T$3="Multiple Choice",T$3="Reading"), if(left(Input!T259,1)=Input!T$4,1,0),if(T$3="Vocab", if(Input!T259=Input!T$4,1,0),Input!T259))</f>
        <v/>
      </c>
      <c r="U259" s="1" t="str">
        <f>if(or(U$3="Multiple Choice",U$3="Reading"), if(left(Input!U259,1)=Input!U$4,1,0),if(U$3="Vocab", if(Input!U259=Input!U$4,1,0),Input!U259))</f>
        <v/>
      </c>
      <c r="V259" s="1" t="str">
        <f>if(or(V$3="Multiple Choice",V$3="Reading"), if(left(Input!V259,1)=Input!V$4,1,0),if(V$3="Vocab", if(Input!V259=Input!V$4,1,0),Input!V259))</f>
        <v/>
      </c>
      <c r="W259" s="1" t="str">
        <f>if(or(W$3="Multiple Choice",W$3="Reading"), if(left(Input!W259,1)=Input!W$4,1,0),if(W$3="Vocab", if(Input!W259=Input!W$4,1,0),Input!W259))</f>
        <v/>
      </c>
      <c r="X259" s="1" t="str">
        <f>if(or(X$3="Multiple Choice",X$3="Reading"), if(left(Input!X259,1)=Input!X$4,1,0),if(X$3="Vocab", if(Input!X259=Input!X$4,1,0),Input!X259))</f>
        <v/>
      </c>
      <c r="Y259" s="1" t="str">
        <f>if(or(Y$3="Multiple Choice",Y$3="Reading"), if(left(Input!Y259,1)=Input!Y$4,1,0),if(Y$3="Vocab", if(Input!Y259=Input!Y$4,1,0),Input!Y259))</f>
        <v/>
      </c>
      <c r="Z259" s="1" t="str">
        <f>if(or(Z$3="Multiple Choice",Z$3="Reading"), if(left(Input!Z259,1)=Input!Z$4,1,0),if(Z$3="Vocab", if(Input!Z259=Input!Z$4,1,0),Input!Z259))</f>
        <v/>
      </c>
    </row>
    <row r="260">
      <c r="D260" s="1">
        <f>if(and(E260&gt;=Input!$C$11,E260&lt;=Input!$C$13,not(F260="")),1,0)</f>
        <v>0</v>
      </c>
      <c r="E260" s="1" t="str">
        <f>Input!E260</f>
        <v/>
      </c>
      <c r="F260" s="1" t="str">
        <f>Input!F260</f>
        <v/>
      </c>
      <c r="G260" s="1">
        <f>if(or(G$3="Multiple Choice",G$3="Reading"), if(left(Input!G260,1)=Input!G$4,1,0),if(G$3="Vocab", if(Input!G260=Input!G$4,1,0),Input!G260))</f>
        <v>0</v>
      </c>
      <c r="H260" s="1">
        <f>if(or(H$3="Multiple Choice",H$3="Reading"), if(left(Input!H260,1)=Input!H$4,1,0),if(H$3="Vocab", if(Input!H260=Input!H$4,1,0),Input!H260))</f>
        <v>0</v>
      </c>
      <c r="I260" s="1" t="str">
        <f>if(or(I$3="Multiple Choice",I$3="Reading"), if(left(Input!I260,1)=Input!I$4,1,0),if(I$3="Vocab", if(Input!I260=Input!I$4,1,0),Input!I260))</f>
        <v/>
      </c>
      <c r="J260" s="1">
        <f>if(or(J$3="Multiple Choice",J$3="Reading"), if(left(Input!J260,1)=Input!J$4,1,0),if(J$3="Vocab", if(Input!J260=Input!J$4,1,0),Input!J260))</f>
        <v>0</v>
      </c>
      <c r="K260" s="1" t="str">
        <f>if(or(K$3="Multiple Choice",K$3="Reading"), if(left(Input!K260,1)=Input!K$4,1,0),if(K$3="Vocab", if(Input!K260=Input!K$4,1,0),Input!K260))</f>
        <v/>
      </c>
      <c r="L260" s="1" t="str">
        <f>if(or(L$3="Multiple Choice",L$3="Reading"), if(left(Input!L260,1)=Input!L$4,1,0),if(L$3="Vocab", if(Input!L260=Input!L$4,1,0),Input!L260))</f>
        <v/>
      </c>
      <c r="M260" s="1" t="str">
        <f>if(or(M$3="Multiple Choice",M$3="Reading"), if(left(Input!M260,1)=Input!M$4,1,0),if(M$3="Vocab", if(Input!M260=Input!M$4,1,0),Input!M260))</f>
        <v/>
      </c>
      <c r="N260" s="1" t="str">
        <f>if(or(N$3="Multiple Choice",N$3="Reading"), if(left(Input!N260,1)=Input!N$4,1,0),if(N$3="Vocab", if(Input!N260=Input!N$4,1,0),Input!N260))</f>
        <v/>
      </c>
      <c r="O260" s="1" t="str">
        <f>if(or(O$3="Multiple Choice",O$3="Reading"), if(left(Input!O260,1)=Input!O$4,1,0),if(O$3="Vocab", if(Input!O260=Input!O$4,1,0),Input!O260))</f>
        <v/>
      </c>
      <c r="P260" s="1" t="str">
        <f>if(or(P$3="Multiple Choice",P$3="Reading"), if(left(Input!P260,1)=Input!P$4,1,0),if(P$3="Vocab", if(Input!P260=Input!P$4,1,0),Input!P260))</f>
        <v/>
      </c>
      <c r="Q260" s="1" t="str">
        <f>if(or(Q$3="Multiple Choice",Q$3="Reading"), if(left(Input!Q260,1)=Input!Q$4,1,0),if(Q$3="Vocab", if(Input!Q260=Input!Q$4,1,0),Input!Q260))</f>
        <v/>
      </c>
      <c r="R260" s="1" t="str">
        <f>if(or(R$3="Multiple Choice",R$3="Reading"), if(left(Input!R260,1)=Input!R$4,1,0),if(R$3="Vocab", if(Input!R260=Input!R$4,1,0),Input!R260))</f>
        <v/>
      </c>
      <c r="S260" s="1" t="str">
        <f>if(or(S$3="Multiple Choice",S$3="Reading"), if(left(Input!S260,1)=Input!S$4,1,0),if(S$3="Vocab", if(Input!S260=Input!S$4,1,0),Input!S260))</f>
        <v/>
      </c>
      <c r="T260" s="1" t="str">
        <f>if(or(T$3="Multiple Choice",T$3="Reading"), if(left(Input!T260,1)=Input!T$4,1,0),if(T$3="Vocab", if(Input!T260=Input!T$4,1,0),Input!T260))</f>
        <v/>
      </c>
      <c r="U260" s="1" t="str">
        <f>if(or(U$3="Multiple Choice",U$3="Reading"), if(left(Input!U260,1)=Input!U$4,1,0),if(U$3="Vocab", if(Input!U260=Input!U$4,1,0),Input!U260))</f>
        <v/>
      </c>
      <c r="V260" s="1" t="str">
        <f>if(or(V$3="Multiple Choice",V$3="Reading"), if(left(Input!V260,1)=Input!V$4,1,0),if(V$3="Vocab", if(Input!V260=Input!V$4,1,0),Input!V260))</f>
        <v/>
      </c>
      <c r="W260" s="1" t="str">
        <f>if(or(W$3="Multiple Choice",W$3="Reading"), if(left(Input!W260,1)=Input!W$4,1,0),if(W$3="Vocab", if(Input!W260=Input!W$4,1,0),Input!W260))</f>
        <v/>
      </c>
      <c r="X260" s="1" t="str">
        <f>if(or(X$3="Multiple Choice",X$3="Reading"), if(left(Input!X260,1)=Input!X$4,1,0),if(X$3="Vocab", if(Input!X260=Input!X$4,1,0),Input!X260))</f>
        <v/>
      </c>
      <c r="Y260" s="1" t="str">
        <f>if(or(Y$3="Multiple Choice",Y$3="Reading"), if(left(Input!Y260,1)=Input!Y$4,1,0),if(Y$3="Vocab", if(Input!Y260=Input!Y$4,1,0),Input!Y260))</f>
        <v/>
      </c>
      <c r="Z260" s="1" t="str">
        <f>if(or(Z$3="Multiple Choice",Z$3="Reading"), if(left(Input!Z260,1)=Input!Z$4,1,0),if(Z$3="Vocab", if(Input!Z260=Input!Z$4,1,0),Input!Z260))</f>
        <v/>
      </c>
    </row>
    <row r="261">
      <c r="D261" s="1">
        <f>if(and(E261&gt;=Input!$C$11,E261&lt;=Input!$C$13,not(F261="")),1,0)</f>
        <v>0</v>
      </c>
      <c r="E261" s="1" t="str">
        <f>Input!E261</f>
        <v/>
      </c>
      <c r="F261" s="1" t="str">
        <f>Input!F261</f>
        <v/>
      </c>
      <c r="G261" s="1">
        <f>if(or(G$3="Multiple Choice",G$3="Reading"), if(left(Input!G261,1)=Input!G$4,1,0),if(G$3="Vocab", if(Input!G261=Input!G$4,1,0),Input!G261))</f>
        <v>0</v>
      </c>
      <c r="H261" s="1">
        <f>if(or(H$3="Multiple Choice",H$3="Reading"), if(left(Input!H261,1)=Input!H$4,1,0),if(H$3="Vocab", if(Input!H261=Input!H$4,1,0),Input!H261))</f>
        <v>0</v>
      </c>
      <c r="I261" s="1" t="str">
        <f>if(or(I$3="Multiple Choice",I$3="Reading"), if(left(Input!I261,1)=Input!I$4,1,0),if(I$3="Vocab", if(Input!I261=Input!I$4,1,0),Input!I261))</f>
        <v/>
      </c>
      <c r="J261" s="1">
        <f>if(or(J$3="Multiple Choice",J$3="Reading"), if(left(Input!J261,1)=Input!J$4,1,0),if(J$3="Vocab", if(Input!J261=Input!J$4,1,0),Input!J261))</f>
        <v>0</v>
      </c>
      <c r="K261" s="1" t="str">
        <f>if(or(K$3="Multiple Choice",K$3="Reading"), if(left(Input!K261,1)=Input!K$4,1,0),if(K$3="Vocab", if(Input!K261=Input!K$4,1,0),Input!K261))</f>
        <v/>
      </c>
      <c r="L261" s="1" t="str">
        <f>if(or(L$3="Multiple Choice",L$3="Reading"), if(left(Input!L261,1)=Input!L$4,1,0),if(L$3="Vocab", if(Input!L261=Input!L$4,1,0),Input!L261))</f>
        <v/>
      </c>
      <c r="M261" s="1" t="str">
        <f>if(or(M$3="Multiple Choice",M$3="Reading"), if(left(Input!M261,1)=Input!M$4,1,0),if(M$3="Vocab", if(Input!M261=Input!M$4,1,0),Input!M261))</f>
        <v/>
      </c>
      <c r="N261" s="1" t="str">
        <f>if(or(N$3="Multiple Choice",N$3="Reading"), if(left(Input!N261,1)=Input!N$4,1,0),if(N$3="Vocab", if(Input!N261=Input!N$4,1,0),Input!N261))</f>
        <v/>
      </c>
      <c r="O261" s="1" t="str">
        <f>if(or(O$3="Multiple Choice",O$3="Reading"), if(left(Input!O261,1)=Input!O$4,1,0),if(O$3="Vocab", if(Input!O261=Input!O$4,1,0),Input!O261))</f>
        <v/>
      </c>
      <c r="P261" s="1" t="str">
        <f>if(or(P$3="Multiple Choice",P$3="Reading"), if(left(Input!P261,1)=Input!P$4,1,0),if(P$3="Vocab", if(Input!P261=Input!P$4,1,0),Input!P261))</f>
        <v/>
      </c>
      <c r="Q261" s="1" t="str">
        <f>if(or(Q$3="Multiple Choice",Q$3="Reading"), if(left(Input!Q261,1)=Input!Q$4,1,0),if(Q$3="Vocab", if(Input!Q261=Input!Q$4,1,0),Input!Q261))</f>
        <v/>
      </c>
      <c r="R261" s="1" t="str">
        <f>if(or(R$3="Multiple Choice",R$3="Reading"), if(left(Input!R261,1)=Input!R$4,1,0),if(R$3="Vocab", if(Input!R261=Input!R$4,1,0),Input!R261))</f>
        <v/>
      </c>
      <c r="S261" s="1" t="str">
        <f>if(or(S$3="Multiple Choice",S$3="Reading"), if(left(Input!S261,1)=Input!S$4,1,0),if(S$3="Vocab", if(Input!S261=Input!S$4,1,0),Input!S261))</f>
        <v/>
      </c>
      <c r="T261" s="1" t="str">
        <f>if(or(T$3="Multiple Choice",T$3="Reading"), if(left(Input!T261,1)=Input!T$4,1,0),if(T$3="Vocab", if(Input!T261=Input!T$4,1,0),Input!T261))</f>
        <v/>
      </c>
      <c r="U261" s="1" t="str">
        <f>if(or(U$3="Multiple Choice",U$3="Reading"), if(left(Input!U261,1)=Input!U$4,1,0),if(U$3="Vocab", if(Input!U261=Input!U$4,1,0),Input!U261))</f>
        <v/>
      </c>
      <c r="V261" s="1" t="str">
        <f>if(or(V$3="Multiple Choice",V$3="Reading"), if(left(Input!V261,1)=Input!V$4,1,0),if(V$3="Vocab", if(Input!V261=Input!V$4,1,0),Input!V261))</f>
        <v/>
      </c>
      <c r="W261" s="1" t="str">
        <f>if(or(W$3="Multiple Choice",W$3="Reading"), if(left(Input!W261,1)=Input!W$4,1,0),if(W$3="Vocab", if(Input!W261=Input!W$4,1,0),Input!W261))</f>
        <v/>
      </c>
      <c r="X261" s="1" t="str">
        <f>if(or(X$3="Multiple Choice",X$3="Reading"), if(left(Input!X261,1)=Input!X$4,1,0),if(X$3="Vocab", if(Input!X261=Input!X$4,1,0),Input!X261))</f>
        <v/>
      </c>
      <c r="Y261" s="1" t="str">
        <f>if(or(Y$3="Multiple Choice",Y$3="Reading"), if(left(Input!Y261,1)=Input!Y$4,1,0),if(Y$3="Vocab", if(Input!Y261=Input!Y$4,1,0),Input!Y261))</f>
        <v/>
      </c>
      <c r="Z261" s="1" t="str">
        <f>if(or(Z$3="Multiple Choice",Z$3="Reading"), if(left(Input!Z261,1)=Input!Z$4,1,0),if(Z$3="Vocab", if(Input!Z261=Input!Z$4,1,0),Input!Z261))</f>
        <v/>
      </c>
    </row>
    <row r="262">
      <c r="D262" s="1">
        <f>if(and(E262&gt;=Input!$C$11,E262&lt;=Input!$C$13,not(F262="")),1,0)</f>
        <v>0</v>
      </c>
      <c r="E262" s="1" t="str">
        <f>Input!E262</f>
        <v/>
      </c>
      <c r="F262" s="1" t="str">
        <f>Input!F262</f>
        <v/>
      </c>
      <c r="G262" s="1">
        <f>if(or(G$3="Multiple Choice",G$3="Reading"), if(left(Input!G262,1)=Input!G$4,1,0),if(G$3="Vocab", if(Input!G262=Input!G$4,1,0),Input!G262))</f>
        <v>0</v>
      </c>
      <c r="H262" s="1">
        <f>if(or(H$3="Multiple Choice",H$3="Reading"), if(left(Input!H262,1)=Input!H$4,1,0),if(H$3="Vocab", if(Input!H262=Input!H$4,1,0),Input!H262))</f>
        <v>0</v>
      </c>
      <c r="I262" s="1" t="str">
        <f>if(or(I$3="Multiple Choice",I$3="Reading"), if(left(Input!I262,1)=Input!I$4,1,0),if(I$3="Vocab", if(Input!I262=Input!I$4,1,0),Input!I262))</f>
        <v/>
      </c>
      <c r="J262" s="1">
        <f>if(or(J$3="Multiple Choice",J$3="Reading"), if(left(Input!J262,1)=Input!J$4,1,0),if(J$3="Vocab", if(Input!J262=Input!J$4,1,0),Input!J262))</f>
        <v>0</v>
      </c>
      <c r="K262" s="1" t="str">
        <f>if(or(K$3="Multiple Choice",K$3="Reading"), if(left(Input!K262,1)=Input!K$4,1,0),if(K$3="Vocab", if(Input!K262=Input!K$4,1,0),Input!K262))</f>
        <v/>
      </c>
      <c r="L262" s="1" t="str">
        <f>if(or(L$3="Multiple Choice",L$3="Reading"), if(left(Input!L262,1)=Input!L$4,1,0),if(L$3="Vocab", if(Input!L262=Input!L$4,1,0),Input!L262))</f>
        <v/>
      </c>
      <c r="M262" s="1" t="str">
        <f>if(or(M$3="Multiple Choice",M$3="Reading"), if(left(Input!M262,1)=Input!M$4,1,0),if(M$3="Vocab", if(Input!M262=Input!M$4,1,0),Input!M262))</f>
        <v/>
      </c>
      <c r="N262" s="1" t="str">
        <f>if(or(N$3="Multiple Choice",N$3="Reading"), if(left(Input!N262,1)=Input!N$4,1,0),if(N$3="Vocab", if(Input!N262=Input!N$4,1,0),Input!N262))</f>
        <v/>
      </c>
      <c r="O262" s="1" t="str">
        <f>if(or(O$3="Multiple Choice",O$3="Reading"), if(left(Input!O262,1)=Input!O$4,1,0),if(O$3="Vocab", if(Input!O262=Input!O$4,1,0),Input!O262))</f>
        <v/>
      </c>
      <c r="P262" s="1" t="str">
        <f>if(or(P$3="Multiple Choice",P$3="Reading"), if(left(Input!P262,1)=Input!P$4,1,0),if(P$3="Vocab", if(Input!P262=Input!P$4,1,0),Input!P262))</f>
        <v/>
      </c>
      <c r="Q262" s="1" t="str">
        <f>if(or(Q$3="Multiple Choice",Q$3="Reading"), if(left(Input!Q262,1)=Input!Q$4,1,0),if(Q$3="Vocab", if(Input!Q262=Input!Q$4,1,0),Input!Q262))</f>
        <v/>
      </c>
      <c r="R262" s="1" t="str">
        <f>if(or(R$3="Multiple Choice",R$3="Reading"), if(left(Input!R262,1)=Input!R$4,1,0),if(R$3="Vocab", if(Input!R262=Input!R$4,1,0),Input!R262))</f>
        <v/>
      </c>
      <c r="S262" s="1" t="str">
        <f>if(or(S$3="Multiple Choice",S$3="Reading"), if(left(Input!S262,1)=Input!S$4,1,0),if(S$3="Vocab", if(Input!S262=Input!S$4,1,0),Input!S262))</f>
        <v/>
      </c>
      <c r="T262" s="1" t="str">
        <f>if(or(T$3="Multiple Choice",T$3="Reading"), if(left(Input!T262,1)=Input!T$4,1,0),if(T$3="Vocab", if(Input!T262=Input!T$4,1,0),Input!T262))</f>
        <v/>
      </c>
      <c r="U262" s="1" t="str">
        <f>if(or(U$3="Multiple Choice",U$3="Reading"), if(left(Input!U262,1)=Input!U$4,1,0),if(U$3="Vocab", if(Input!U262=Input!U$4,1,0),Input!U262))</f>
        <v/>
      </c>
      <c r="V262" s="1" t="str">
        <f>if(or(V$3="Multiple Choice",V$3="Reading"), if(left(Input!V262,1)=Input!V$4,1,0),if(V$3="Vocab", if(Input!V262=Input!V$4,1,0),Input!V262))</f>
        <v/>
      </c>
      <c r="W262" s="1" t="str">
        <f>if(or(W$3="Multiple Choice",W$3="Reading"), if(left(Input!W262,1)=Input!W$4,1,0),if(W$3="Vocab", if(Input!W262=Input!W$4,1,0),Input!W262))</f>
        <v/>
      </c>
      <c r="X262" s="1" t="str">
        <f>if(or(X$3="Multiple Choice",X$3="Reading"), if(left(Input!X262,1)=Input!X$4,1,0),if(X$3="Vocab", if(Input!X262=Input!X$4,1,0),Input!X262))</f>
        <v/>
      </c>
      <c r="Y262" s="1" t="str">
        <f>if(or(Y$3="Multiple Choice",Y$3="Reading"), if(left(Input!Y262,1)=Input!Y$4,1,0),if(Y$3="Vocab", if(Input!Y262=Input!Y$4,1,0),Input!Y262))</f>
        <v/>
      </c>
      <c r="Z262" s="1" t="str">
        <f>if(or(Z$3="Multiple Choice",Z$3="Reading"), if(left(Input!Z262,1)=Input!Z$4,1,0),if(Z$3="Vocab", if(Input!Z262=Input!Z$4,1,0),Input!Z262))</f>
        <v/>
      </c>
    </row>
    <row r="263">
      <c r="D263" s="1">
        <f>if(and(E263&gt;=Input!$C$11,E263&lt;=Input!$C$13,not(F263="")),1,0)</f>
        <v>0</v>
      </c>
      <c r="E263" s="1" t="str">
        <f>Input!E263</f>
        <v/>
      </c>
      <c r="F263" s="1" t="str">
        <f>Input!F263</f>
        <v/>
      </c>
      <c r="G263" s="1">
        <f>if(or(G$3="Multiple Choice",G$3="Reading"), if(left(Input!G263,1)=Input!G$4,1,0),if(G$3="Vocab", if(Input!G263=Input!G$4,1,0),Input!G263))</f>
        <v>0</v>
      </c>
      <c r="H263" s="1">
        <f>if(or(H$3="Multiple Choice",H$3="Reading"), if(left(Input!H263,1)=Input!H$4,1,0),if(H$3="Vocab", if(Input!H263=Input!H$4,1,0),Input!H263))</f>
        <v>0</v>
      </c>
      <c r="I263" s="1" t="str">
        <f>if(or(I$3="Multiple Choice",I$3="Reading"), if(left(Input!I263,1)=Input!I$4,1,0),if(I$3="Vocab", if(Input!I263=Input!I$4,1,0),Input!I263))</f>
        <v/>
      </c>
      <c r="J263" s="1">
        <f>if(or(J$3="Multiple Choice",J$3="Reading"), if(left(Input!J263,1)=Input!J$4,1,0),if(J$3="Vocab", if(Input!J263=Input!J$4,1,0),Input!J263))</f>
        <v>0</v>
      </c>
      <c r="K263" s="1" t="str">
        <f>if(or(K$3="Multiple Choice",K$3="Reading"), if(left(Input!K263,1)=Input!K$4,1,0),if(K$3="Vocab", if(Input!K263=Input!K$4,1,0),Input!K263))</f>
        <v/>
      </c>
      <c r="L263" s="1" t="str">
        <f>if(or(L$3="Multiple Choice",L$3="Reading"), if(left(Input!L263,1)=Input!L$4,1,0),if(L$3="Vocab", if(Input!L263=Input!L$4,1,0),Input!L263))</f>
        <v/>
      </c>
      <c r="M263" s="1" t="str">
        <f>if(or(M$3="Multiple Choice",M$3="Reading"), if(left(Input!M263,1)=Input!M$4,1,0),if(M$3="Vocab", if(Input!M263=Input!M$4,1,0),Input!M263))</f>
        <v/>
      </c>
      <c r="N263" s="1" t="str">
        <f>if(or(N$3="Multiple Choice",N$3="Reading"), if(left(Input!N263,1)=Input!N$4,1,0),if(N$3="Vocab", if(Input!N263=Input!N$4,1,0),Input!N263))</f>
        <v/>
      </c>
      <c r="O263" s="1" t="str">
        <f>if(or(O$3="Multiple Choice",O$3="Reading"), if(left(Input!O263,1)=Input!O$4,1,0),if(O$3="Vocab", if(Input!O263=Input!O$4,1,0),Input!O263))</f>
        <v/>
      </c>
      <c r="P263" s="1" t="str">
        <f>if(or(P$3="Multiple Choice",P$3="Reading"), if(left(Input!P263,1)=Input!P$4,1,0),if(P$3="Vocab", if(Input!P263=Input!P$4,1,0),Input!P263))</f>
        <v/>
      </c>
      <c r="Q263" s="1" t="str">
        <f>if(or(Q$3="Multiple Choice",Q$3="Reading"), if(left(Input!Q263,1)=Input!Q$4,1,0),if(Q$3="Vocab", if(Input!Q263=Input!Q$4,1,0),Input!Q263))</f>
        <v/>
      </c>
      <c r="R263" s="1" t="str">
        <f>if(or(R$3="Multiple Choice",R$3="Reading"), if(left(Input!R263,1)=Input!R$4,1,0),if(R$3="Vocab", if(Input!R263=Input!R$4,1,0),Input!R263))</f>
        <v/>
      </c>
      <c r="S263" s="1" t="str">
        <f>if(or(S$3="Multiple Choice",S$3="Reading"), if(left(Input!S263,1)=Input!S$4,1,0),if(S$3="Vocab", if(Input!S263=Input!S$4,1,0),Input!S263))</f>
        <v/>
      </c>
      <c r="T263" s="1" t="str">
        <f>if(or(T$3="Multiple Choice",T$3="Reading"), if(left(Input!T263,1)=Input!T$4,1,0),if(T$3="Vocab", if(Input!T263=Input!T$4,1,0),Input!T263))</f>
        <v/>
      </c>
      <c r="U263" s="1" t="str">
        <f>if(or(U$3="Multiple Choice",U$3="Reading"), if(left(Input!U263,1)=Input!U$4,1,0),if(U$3="Vocab", if(Input!U263=Input!U$4,1,0),Input!U263))</f>
        <v/>
      </c>
      <c r="V263" s="1" t="str">
        <f>if(or(V$3="Multiple Choice",V$3="Reading"), if(left(Input!V263,1)=Input!V$4,1,0),if(V$3="Vocab", if(Input!V263=Input!V$4,1,0),Input!V263))</f>
        <v/>
      </c>
      <c r="W263" s="1" t="str">
        <f>if(or(W$3="Multiple Choice",W$3="Reading"), if(left(Input!W263,1)=Input!W$4,1,0),if(W$3="Vocab", if(Input!W263=Input!W$4,1,0),Input!W263))</f>
        <v/>
      </c>
      <c r="X263" s="1" t="str">
        <f>if(or(X$3="Multiple Choice",X$3="Reading"), if(left(Input!X263,1)=Input!X$4,1,0),if(X$3="Vocab", if(Input!X263=Input!X$4,1,0),Input!X263))</f>
        <v/>
      </c>
      <c r="Y263" s="1" t="str">
        <f>if(or(Y$3="Multiple Choice",Y$3="Reading"), if(left(Input!Y263,1)=Input!Y$4,1,0),if(Y$3="Vocab", if(Input!Y263=Input!Y$4,1,0),Input!Y263))</f>
        <v/>
      </c>
      <c r="Z263" s="1" t="str">
        <f>if(or(Z$3="Multiple Choice",Z$3="Reading"), if(left(Input!Z263,1)=Input!Z$4,1,0),if(Z$3="Vocab", if(Input!Z263=Input!Z$4,1,0),Input!Z263))</f>
        <v/>
      </c>
    </row>
    <row r="264">
      <c r="D264" s="1">
        <f>if(and(E264&gt;=Input!$C$11,E264&lt;=Input!$C$13,not(F264="")),1,0)</f>
        <v>0</v>
      </c>
      <c r="E264" s="1" t="str">
        <f>Input!E264</f>
        <v/>
      </c>
      <c r="F264" s="1" t="str">
        <f>Input!F264</f>
        <v/>
      </c>
      <c r="G264" s="1">
        <f>if(or(G$3="Multiple Choice",G$3="Reading"), if(left(Input!G264,1)=Input!G$4,1,0),if(G$3="Vocab", if(Input!G264=Input!G$4,1,0),Input!G264))</f>
        <v>0</v>
      </c>
      <c r="H264" s="1">
        <f>if(or(H$3="Multiple Choice",H$3="Reading"), if(left(Input!H264,1)=Input!H$4,1,0),if(H$3="Vocab", if(Input!H264=Input!H$4,1,0),Input!H264))</f>
        <v>0</v>
      </c>
      <c r="I264" s="1" t="str">
        <f>if(or(I$3="Multiple Choice",I$3="Reading"), if(left(Input!I264,1)=Input!I$4,1,0),if(I$3="Vocab", if(Input!I264=Input!I$4,1,0),Input!I264))</f>
        <v/>
      </c>
      <c r="J264" s="1">
        <f>if(or(J$3="Multiple Choice",J$3="Reading"), if(left(Input!J264,1)=Input!J$4,1,0),if(J$3="Vocab", if(Input!J264=Input!J$4,1,0),Input!J264))</f>
        <v>0</v>
      </c>
      <c r="K264" s="1" t="str">
        <f>if(or(K$3="Multiple Choice",K$3="Reading"), if(left(Input!K264,1)=Input!K$4,1,0),if(K$3="Vocab", if(Input!K264=Input!K$4,1,0),Input!K264))</f>
        <v/>
      </c>
      <c r="L264" s="1" t="str">
        <f>if(or(L$3="Multiple Choice",L$3="Reading"), if(left(Input!L264,1)=Input!L$4,1,0),if(L$3="Vocab", if(Input!L264=Input!L$4,1,0),Input!L264))</f>
        <v/>
      </c>
      <c r="M264" s="1" t="str">
        <f>if(or(M$3="Multiple Choice",M$3="Reading"), if(left(Input!M264,1)=Input!M$4,1,0),if(M$3="Vocab", if(Input!M264=Input!M$4,1,0),Input!M264))</f>
        <v/>
      </c>
      <c r="N264" s="1" t="str">
        <f>if(or(N$3="Multiple Choice",N$3="Reading"), if(left(Input!N264,1)=Input!N$4,1,0),if(N$3="Vocab", if(Input!N264=Input!N$4,1,0),Input!N264))</f>
        <v/>
      </c>
      <c r="O264" s="1" t="str">
        <f>if(or(O$3="Multiple Choice",O$3="Reading"), if(left(Input!O264,1)=Input!O$4,1,0),if(O$3="Vocab", if(Input!O264=Input!O$4,1,0),Input!O264))</f>
        <v/>
      </c>
      <c r="P264" s="1" t="str">
        <f>if(or(P$3="Multiple Choice",P$3="Reading"), if(left(Input!P264,1)=Input!P$4,1,0),if(P$3="Vocab", if(Input!P264=Input!P$4,1,0),Input!P264))</f>
        <v/>
      </c>
      <c r="Q264" s="1" t="str">
        <f>if(or(Q$3="Multiple Choice",Q$3="Reading"), if(left(Input!Q264,1)=Input!Q$4,1,0),if(Q$3="Vocab", if(Input!Q264=Input!Q$4,1,0),Input!Q264))</f>
        <v/>
      </c>
      <c r="R264" s="1" t="str">
        <f>if(or(R$3="Multiple Choice",R$3="Reading"), if(left(Input!R264,1)=Input!R$4,1,0),if(R$3="Vocab", if(Input!R264=Input!R$4,1,0),Input!R264))</f>
        <v/>
      </c>
      <c r="S264" s="1" t="str">
        <f>if(or(S$3="Multiple Choice",S$3="Reading"), if(left(Input!S264,1)=Input!S$4,1,0),if(S$3="Vocab", if(Input!S264=Input!S$4,1,0),Input!S264))</f>
        <v/>
      </c>
      <c r="T264" s="1" t="str">
        <f>if(or(T$3="Multiple Choice",T$3="Reading"), if(left(Input!T264,1)=Input!T$4,1,0),if(T$3="Vocab", if(Input!T264=Input!T$4,1,0),Input!T264))</f>
        <v/>
      </c>
      <c r="U264" s="1" t="str">
        <f>if(or(U$3="Multiple Choice",U$3="Reading"), if(left(Input!U264,1)=Input!U$4,1,0),if(U$3="Vocab", if(Input!U264=Input!U$4,1,0),Input!U264))</f>
        <v/>
      </c>
      <c r="V264" s="1" t="str">
        <f>if(or(V$3="Multiple Choice",V$3="Reading"), if(left(Input!V264,1)=Input!V$4,1,0),if(V$3="Vocab", if(Input!V264=Input!V$4,1,0),Input!V264))</f>
        <v/>
      </c>
      <c r="W264" s="1" t="str">
        <f>if(or(W$3="Multiple Choice",W$3="Reading"), if(left(Input!W264,1)=Input!W$4,1,0),if(W$3="Vocab", if(Input!W264=Input!W$4,1,0),Input!W264))</f>
        <v/>
      </c>
      <c r="X264" s="1" t="str">
        <f>if(or(X$3="Multiple Choice",X$3="Reading"), if(left(Input!X264,1)=Input!X$4,1,0),if(X$3="Vocab", if(Input!X264=Input!X$4,1,0),Input!X264))</f>
        <v/>
      </c>
      <c r="Y264" s="1" t="str">
        <f>if(or(Y$3="Multiple Choice",Y$3="Reading"), if(left(Input!Y264,1)=Input!Y$4,1,0),if(Y$3="Vocab", if(Input!Y264=Input!Y$4,1,0),Input!Y264))</f>
        <v/>
      </c>
      <c r="Z264" s="1" t="str">
        <f>if(or(Z$3="Multiple Choice",Z$3="Reading"), if(left(Input!Z264,1)=Input!Z$4,1,0),if(Z$3="Vocab", if(Input!Z264=Input!Z$4,1,0),Input!Z264))</f>
        <v/>
      </c>
    </row>
    <row r="265">
      <c r="D265" s="1">
        <f>if(and(E265&gt;=Input!$C$11,E265&lt;=Input!$C$13,not(F265="")),1,0)</f>
        <v>0</v>
      </c>
      <c r="E265" s="1" t="str">
        <f>Input!E265</f>
        <v/>
      </c>
      <c r="F265" s="1" t="str">
        <f>Input!F265</f>
        <v/>
      </c>
      <c r="G265" s="1">
        <f>if(or(G$3="Multiple Choice",G$3="Reading"), if(left(Input!G265,1)=Input!G$4,1,0),if(G$3="Vocab", if(Input!G265=Input!G$4,1,0),Input!G265))</f>
        <v>0</v>
      </c>
      <c r="H265" s="1">
        <f>if(or(H$3="Multiple Choice",H$3="Reading"), if(left(Input!H265,1)=Input!H$4,1,0),if(H$3="Vocab", if(Input!H265=Input!H$4,1,0),Input!H265))</f>
        <v>0</v>
      </c>
      <c r="I265" s="1" t="str">
        <f>if(or(I$3="Multiple Choice",I$3="Reading"), if(left(Input!I265,1)=Input!I$4,1,0),if(I$3="Vocab", if(Input!I265=Input!I$4,1,0),Input!I265))</f>
        <v/>
      </c>
      <c r="J265" s="1">
        <f>if(or(J$3="Multiple Choice",J$3="Reading"), if(left(Input!J265,1)=Input!J$4,1,0),if(J$3="Vocab", if(Input!J265=Input!J$4,1,0),Input!J265))</f>
        <v>0</v>
      </c>
      <c r="K265" s="1" t="str">
        <f>if(or(K$3="Multiple Choice",K$3="Reading"), if(left(Input!K265,1)=Input!K$4,1,0),if(K$3="Vocab", if(Input!K265=Input!K$4,1,0),Input!K265))</f>
        <v/>
      </c>
      <c r="L265" s="1" t="str">
        <f>if(or(L$3="Multiple Choice",L$3="Reading"), if(left(Input!L265,1)=Input!L$4,1,0),if(L$3="Vocab", if(Input!L265=Input!L$4,1,0),Input!L265))</f>
        <v/>
      </c>
      <c r="M265" s="1" t="str">
        <f>if(or(M$3="Multiple Choice",M$3="Reading"), if(left(Input!M265,1)=Input!M$4,1,0),if(M$3="Vocab", if(Input!M265=Input!M$4,1,0),Input!M265))</f>
        <v/>
      </c>
      <c r="N265" s="1" t="str">
        <f>if(or(N$3="Multiple Choice",N$3="Reading"), if(left(Input!N265,1)=Input!N$4,1,0),if(N$3="Vocab", if(Input!N265=Input!N$4,1,0),Input!N265))</f>
        <v/>
      </c>
      <c r="O265" s="1" t="str">
        <f>if(or(O$3="Multiple Choice",O$3="Reading"), if(left(Input!O265,1)=Input!O$4,1,0),if(O$3="Vocab", if(Input!O265=Input!O$4,1,0),Input!O265))</f>
        <v/>
      </c>
      <c r="P265" s="1" t="str">
        <f>if(or(P$3="Multiple Choice",P$3="Reading"), if(left(Input!P265,1)=Input!P$4,1,0),if(P$3="Vocab", if(Input!P265=Input!P$4,1,0),Input!P265))</f>
        <v/>
      </c>
      <c r="Q265" s="1" t="str">
        <f>if(or(Q$3="Multiple Choice",Q$3="Reading"), if(left(Input!Q265,1)=Input!Q$4,1,0),if(Q$3="Vocab", if(Input!Q265=Input!Q$4,1,0),Input!Q265))</f>
        <v/>
      </c>
      <c r="R265" s="1" t="str">
        <f>if(or(R$3="Multiple Choice",R$3="Reading"), if(left(Input!R265,1)=Input!R$4,1,0),if(R$3="Vocab", if(Input!R265=Input!R$4,1,0),Input!R265))</f>
        <v/>
      </c>
      <c r="S265" s="1" t="str">
        <f>if(or(S$3="Multiple Choice",S$3="Reading"), if(left(Input!S265,1)=Input!S$4,1,0),if(S$3="Vocab", if(Input!S265=Input!S$4,1,0),Input!S265))</f>
        <v/>
      </c>
      <c r="T265" s="1" t="str">
        <f>if(or(T$3="Multiple Choice",T$3="Reading"), if(left(Input!T265,1)=Input!T$4,1,0),if(T$3="Vocab", if(Input!T265=Input!T$4,1,0),Input!T265))</f>
        <v/>
      </c>
      <c r="U265" s="1" t="str">
        <f>if(or(U$3="Multiple Choice",U$3="Reading"), if(left(Input!U265,1)=Input!U$4,1,0),if(U$3="Vocab", if(Input!U265=Input!U$4,1,0),Input!U265))</f>
        <v/>
      </c>
      <c r="V265" s="1" t="str">
        <f>if(or(V$3="Multiple Choice",V$3="Reading"), if(left(Input!V265,1)=Input!V$4,1,0),if(V$3="Vocab", if(Input!V265=Input!V$4,1,0),Input!V265))</f>
        <v/>
      </c>
      <c r="W265" s="1" t="str">
        <f>if(or(W$3="Multiple Choice",W$3="Reading"), if(left(Input!W265,1)=Input!W$4,1,0),if(W$3="Vocab", if(Input!W265=Input!W$4,1,0),Input!W265))</f>
        <v/>
      </c>
      <c r="X265" s="1" t="str">
        <f>if(or(X$3="Multiple Choice",X$3="Reading"), if(left(Input!X265,1)=Input!X$4,1,0),if(X$3="Vocab", if(Input!X265=Input!X$4,1,0),Input!X265))</f>
        <v/>
      </c>
      <c r="Y265" s="1" t="str">
        <f>if(or(Y$3="Multiple Choice",Y$3="Reading"), if(left(Input!Y265,1)=Input!Y$4,1,0),if(Y$3="Vocab", if(Input!Y265=Input!Y$4,1,0),Input!Y265))</f>
        <v/>
      </c>
      <c r="Z265" s="1" t="str">
        <f>if(or(Z$3="Multiple Choice",Z$3="Reading"), if(left(Input!Z265,1)=Input!Z$4,1,0),if(Z$3="Vocab", if(Input!Z265=Input!Z$4,1,0),Input!Z265))</f>
        <v/>
      </c>
    </row>
    <row r="266">
      <c r="D266" s="1">
        <f>if(and(E266&gt;=Input!$C$11,E266&lt;=Input!$C$13,not(F266="")),1,0)</f>
        <v>0</v>
      </c>
      <c r="E266" s="1" t="str">
        <f>Input!E266</f>
        <v/>
      </c>
      <c r="F266" s="1" t="str">
        <f>Input!F266</f>
        <v/>
      </c>
      <c r="G266" s="1">
        <f>if(or(G$3="Multiple Choice",G$3="Reading"), if(left(Input!G266,1)=Input!G$4,1,0),if(G$3="Vocab", if(Input!G266=Input!G$4,1,0),Input!G266))</f>
        <v>0</v>
      </c>
      <c r="H266" s="1">
        <f>if(or(H$3="Multiple Choice",H$3="Reading"), if(left(Input!H266,1)=Input!H$4,1,0),if(H$3="Vocab", if(Input!H266=Input!H$4,1,0),Input!H266))</f>
        <v>0</v>
      </c>
      <c r="I266" s="1" t="str">
        <f>if(or(I$3="Multiple Choice",I$3="Reading"), if(left(Input!I266,1)=Input!I$4,1,0),if(I$3="Vocab", if(Input!I266=Input!I$4,1,0),Input!I266))</f>
        <v/>
      </c>
      <c r="J266" s="1">
        <f>if(or(J$3="Multiple Choice",J$3="Reading"), if(left(Input!J266,1)=Input!J$4,1,0),if(J$3="Vocab", if(Input!J266=Input!J$4,1,0),Input!J266))</f>
        <v>0</v>
      </c>
      <c r="K266" s="1" t="str">
        <f>if(or(K$3="Multiple Choice",K$3="Reading"), if(left(Input!K266,1)=Input!K$4,1,0),if(K$3="Vocab", if(Input!K266=Input!K$4,1,0),Input!K266))</f>
        <v/>
      </c>
      <c r="L266" s="1" t="str">
        <f>if(or(L$3="Multiple Choice",L$3="Reading"), if(left(Input!L266,1)=Input!L$4,1,0),if(L$3="Vocab", if(Input!L266=Input!L$4,1,0),Input!L266))</f>
        <v/>
      </c>
      <c r="M266" s="1" t="str">
        <f>if(or(M$3="Multiple Choice",M$3="Reading"), if(left(Input!M266,1)=Input!M$4,1,0),if(M$3="Vocab", if(Input!M266=Input!M$4,1,0),Input!M266))</f>
        <v/>
      </c>
      <c r="N266" s="1" t="str">
        <f>if(or(N$3="Multiple Choice",N$3="Reading"), if(left(Input!N266,1)=Input!N$4,1,0),if(N$3="Vocab", if(Input!N266=Input!N$4,1,0),Input!N266))</f>
        <v/>
      </c>
      <c r="O266" s="1" t="str">
        <f>if(or(O$3="Multiple Choice",O$3="Reading"), if(left(Input!O266,1)=Input!O$4,1,0),if(O$3="Vocab", if(Input!O266=Input!O$4,1,0),Input!O266))</f>
        <v/>
      </c>
      <c r="P266" s="1" t="str">
        <f>if(or(P$3="Multiple Choice",P$3="Reading"), if(left(Input!P266,1)=Input!P$4,1,0),if(P$3="Vocab", if(Input!P266=Input!P$4,1,0),Input!P266))</f>
        <v/>
      </c>
      <c r="Q266" s="1" t="str">
        <f>if(or(Q$3="Multiple Choice",Q$3="Reading"), if(left(Input!Q266,1)=Input!Q$4,1,0),if(Q$3="Vocab", if(Input!Q266=Input!Q$4,1,0),Input!Q266))</f>
        <v/>
      </c>
      <c r="R266" s="1" t="str">
        <f>if(or(R$3="Multiple Choice",R$3="Reading"), if(left(Input!R266,1)=Input!R$4,1,0),if(R$3="Vocab", if(Input!R266=Input!R$4,1,0),Input!R266))</f>
        <v/>
      </c>
      <c r="S266" s="1" t="str">
        <f>if(or(S$3="Multiple Choice",S$3="Reading"), if(left(Input!S266,1)=Input!S$4,1,0),if(S$3="Vocab", if(Input!S266=Input!S$4,1,0),Input!S266))</f>
        <v/>
      </c>
      <c r="T266" s="1" t="str">
        <f>if(or(T$3="Multiple Choice",T$3="Reading"), if(left(Input!T266,1)=Input!T$4,1,0),if(T$3="Vocab", if(Input!T266=Input!T$4,1,0),Input!T266))</f>
        <v/>
      </c>
      <c r="U266" s="1" t="str">
        <f>if(or(U$3="Multiple Choice",U$3="Reading"), if(left(Input!U266,1)=Input!U$4,1,0),if(U$3="Vocab", if(Input!U266=Input!U$4,1,0),Input!U266))</f>
        <v/>
      </c>
      <c r="V266" s="1" t="str">
        <f>if(or(V$3="Multiple Choice",V$3="Reading"), if(left(Input!V266,1)=Input!V$4,1,0),if(V$3="Vocab", if(Input!V266=Input!V$4,1,0),Input!V266))</f>
        <v/>
      </c>
      <c r="W266" s="1" t="str">
        <f>if(or(W$3="Multiple Choice",W$3="Reading"), if(left(Input!W266,1)=Input!W$4,1,0),if(W$3="Vocab", if(Input!W266=Input!W$4,1,0),Input!W266))</f>
        <v/>
      </c>
      <c r="X266" s="1" t="str">
        <f>if(or(X$3="Multiple Choice",X$3="Reading"), if(left(Input!X266,1)=Input!X$4,1,0),if(X$3="Vocab", if(Input!X266=Input!X$4,1,0),Input!X266))</f>
        <v/>
      </c>
      <c r="Y266" s="1" t="str">
        <f>if(or(Y$3="Multiple Choice",Y$3="Reading"), if(left(Input!Y266,1)=Input!Y$4,1,0),if(Y$3="Vocab", if(Input!Y266=Input!Y$4,1,0),Input!Y266))</f>
        <v/>
      </c>
      <c r="Z266" s="1" t="str">
        <f>if(or(Z$3="Multiple Choice",Z$3="Reading"), if(left(Input!Z266,1)=Input!Z$4,1,0),if(Z$3="Vocab", if(Input!Z266=Input!Z$4,1,0),Input!Z266))</f>
        <v/>
      </c>
    </row>
    <row r="267">
      <c r="D267" s="1">
        <f>if(and(E267&gt;=Input!$C$11,E267&lt;=Input!$C$13,not(F267="")),1,0)</f>
        <v>0</v>
      </c>
      <c r="E267" s="1" t="str">
        <f>Input!E267</f>
        <v/>
      </c>
      <c r="F267" s="1" t="str">
        <f>Input!F267</f>
        <v/>
      </c>
      <c r="G267" s="1">
        <f>if(or(G$3="Multiple Choice",G$3="Reading"), if(left(Input!G267,1)=Input!G$4,1,0),if(G$3="Vocab", if(Input!G267=Input!G$4,1,0),Input!G267))</f>
        <v>0</v>
      </c>
      <c r="H267" s="1">
        <f>if(or(H$3="Multiple Choice",H$3="Reading"), if(left(Input!H267,1)=Input!H$4,1,0),if(H$3="Vocab", if(Input!H267=Input!H$4,1,0),Input!H267))</f>
        <v>0</v>
      </c>
      <c r="I267" s="1" t="str">
        <f>if(or(I$3="Multiple Choice",I$3="Reading"), if(left(Input!I267,1)=Input!I$4,1,0),if(I$3="Vocab", if(Input!I267=Input!I$4,1,0),Input!I267))</f>
        <v/>
      </c>
      <c r="J267" s="1">
        <f>if(or(J$3="Multiple Choice",J$3="Reading"), if(left(Input!J267,1)=Input!J$4,1,0),if(J$3="Vocab", if(Input!J267=Input!J$4,1,0),Input!J267))</f>
        <v>0</v>
      </c>
      <c r="K267" s="1" t="str">
        <f>if(or(K$3="Multiple Choice",K$3="Reading"), if(left(Input!K267,1)=Input!K$4,1,0),if(K$3="Vocab", if(Input!K267=Input!K$4,1,0),Input!K267))</f>
        <v/>
      </c>
      <c r="L267" s="1" t="str">
        <f>if(or(L$3="Multiple Choice",L$3="Reading"), if(left(Input!L267,1)=Input!L$4,1,0),if(L$3="Vocab", if(Input!L267=Input!L$4,1,0),Input!L267))</f>
        <v/>
      </c>
      <c r="M267" s="1" t="str">
        <f>if(or(M$3="Multiple Choice",M$3="Reading"), if(left(Input!M267,1)=Input!M$4,1,0),if(M$3="Vocab", if(Input!M267=Input!M$4,1,0),Input!M267))</f>
        <v/>
      </c>
      <c r="N267" s="1" t="str">
        <f>if(or(N$3="Multiple Choice",N$3="Reading"), if(left(Input!N267,1)=Input!N$4,1,0),if(N$3="Vocab", if(Input!N267=Input!N$4,1,0),Input!N267))</f>
        <v/>
      </c>
      <c r="O267" s="1" t="str">
        <f>if(or(O$3="Multiple Choice",O$3="Reading"), if(left(Input!O267,1)=Input!O$4,1,0),if(O$3="Vocab", if(Input!O267=Input!O$4,1,0),Input!O267))</f>
        <v/>
      </c>
      <c r="P267" s="1" t="str">
        <f>if(or(P$3="Multiple Choice",P$3="Reading"), if(left(Input!P267,1)=Input!P$4,1,0),if(P$3="Vocab", if(Input!P267=Input!P$4,1,0),Input!P267))</f>
        <v/>
      </c>
      <c r="Q267" s="1" t="str">
        <f>if(or(Q$3="Multiple Choice",Q$3="Reading"), if(left(Input!Q267,1)=Input!Q$4,1,0),if(Q$3="Vocab", if(Input!Q267=Input!Q$4,1,0),Input!Q267))</f>
        <v/>
      </c>
      <c r="R267" s="1" t="str">
        <f>if(or(R$3="Multiple Choice",R$3="Reading"), if(left(Input!R267,1)=Input!R$4,1,0),if(R$3="Vocab", if(Input!R267=Input!R$4,1,0),Input!R267))</f>
        <v/>
      </c>
      <c r="S267" s="1" t="str">
        <f>if(or(S$3="Multiple Choice",S$3="Reading"), if(left(Input!S267,1)=Input!S$4,1,0),if(S$3="Vocab", if(Input!S267=Input!S$4,1,0),Input!S267))</f>
        <v/>
      </c>
      <c r="T267" s="1" t="str">
        <f>if(or(T$3="Multiple Choice",T$3="Reading"), if(left(Input!T267,1)=Input!T$4,1,0),if(T$3="Vocab", if(Input!T267=Input!T$4,1,0),Input!T267))</f>
        <v/>
      </c>
      <c r="U267" s="1" t="str">
        <f>if(or(U$3="Multiple Choice",U$3="Reading"), if(left(Input!U267,1)=Input!U$4,1,0),if(U$3="Vocab", if(Input!U267=Input!U$4,1,0),Input!U267))</f>
        <v/>
      </c>
      <c r="V267" s="1" t="str">
        <f>if(or(V$3="Multiple Choice",V$3="Reading"), if(left(Input!V267,1)=Input!V$4,1,0),if(V$3="Vocab", if(Input!V267=Input!V$4,1,0),Input!V267))</f>
        <v/>
      </c>
      <c r="W267" s="1" t="str">
        <f>if(or(W$3="Multiple Choice",W$3="Reading"), if(left(Input!W267,1)=Input!W$4,1,0),if(W$3="Vocab", if(Input!W267=Input!W$4,1,0),Input!W267))</f>
        <v/>
      </c>
      <c r="X267" s="1" t="str">
        <f>if(or(X$3="Multiple Choice",X$3="Reading"), if(left(Input!X267,1)=Input!X$4,1,0),if(X$3="Vocab", if(Input!X267=Input!X$4,1,0),Input!X267))</f>
        <v/>
      </c>
      <c r="Y267" s="1" t="str">
        <f>if(or(Y$3="Multiple Choice",Y$3="Reading"), if(left(Input!Y267,1)=Input!Y$4,1,0),if(Y$3="Vocab", if(Input!Y267=Input!Y$4,1,0),Input!Y267))</f>
        <v/>
      </c>
      <c r="Z267" s="1" t="str">
        <f>if(or(Z$3="Multiple Choice",Z$3="Reading"), if(left(Input!Z267,1)=Input!Z$4,1,0),if(Z$3="Vocab", if(Input!Z267=Input!Z$4,1,0),Input!Z267))</f>
        <v/>
      </c>
    </row>
    <row r="268">
      <c r="D268" s="1">
        <f>if(and(E268&gt;=Input!$C$11,E268&lt;=Input!$C$13,not(F268="")),1,0)</f>
        <v>0</v>
      </c>
      <c r="E268" s="1" t="str">
        <f>Input!E268</f>
        <v/>
      </c>
      <c r="F268" s="1" t="str">
        <f>Input!F268</f>
        <v/>
      </c>
      <c r="G268" s="1">
        <f>if(or(G$3="Multiple Choice",G$3="Reading"), if(left(Input!G268,1)=Input!G$4,1,0),if(G$3="Vocab", if(Input!G268=Input!G$4,1,0),Input!G268))</f>
        <v>0</v>
      </c>
      <c r="H268" s="1">
        <f>if(or(H$3="Multiple Choice",H$3="Reading"), if(left(Input!H268,1)=Input!H$4,1,0),if(H$3="Vocab", if(Input!H268=Input!H$4,1,0),Input!H268))</f>
        <v>0</v>
      </c>
      <c r="I268" s="1" t="str">
        <f>if(or(I$3="Multiple Choice",I$3="Reading"), if(left(Input!I268,1)=Input!I$4,1,0),if(I$3="Vocab", if(Input!I268=Input!I$4,1,0),Input!I268))</f>
        <v/>
      </c>
      <c r="J268" s="1">
        <f>if(or(J$3="Multiple Choice",J$3="Reading"), if(left(Input!J268,1)=Input!J$4,1,0),if(J$3="Vocab", if(Input!J268=Input!J$4,1,0),Input!J268))</f>
        <v>0</v>
      </c>
      <c r="K268" s="1" t="str">
        <f>if(or(K$3="Multiple Choice",K$3="Reading"), if(left(Input!K268,1)=Input!K$4,1,0),if(K$3="Vocab", if(Input!K268=Input!K$4,1,0),Input!K268))</f>
        <v/>
      </c>
      <c r="L268" s="1" t="str">
        <f>if(or(L$3="Multiple Choice",L$3="Reading"), if(left(Input!L268,1)=Input!L$4,1,0),if(L$3="Vocab", if(Input!L268=Input!L$4,1,0),Input!L268))</f>
        <v/>
      </c>
      <c r="M268" s="1" t="str">
        <f>if(or(M$3="Multiple Choice",M$3="Reading"), if(left(Input!M268,1)=Input!M$4,1,0),if(M$3="Vocab", if(Input!M268=Input!M$4,1,0),Input!M268))</f>
        <v/>
      </c>
      <c r="N268" s="1" t="str">
        <f>if(or(N$3="Multiple Choice",N$3="Reading"), if(left(Input!N268,1)=Input!N$4,1,0),if(N$3="Vocab", if(Input!N268=Input!N$4,1,0),Input!N268))</f>
        <v/>
      </c>
      <c r="O268" s="1" t="str">
        <f>if(or(O$3="Multiple Choice",O$3="Reading"), if(left(Input!O268,1)=Input!O$4,1,0),if(O$3="Vocab", if(Input!O268=Input!O$4,1,0),Input!O268))</f>
        <v/>
      </c>
      <c r="P268" s="1" t="str">
        <f>if(or(P$3="Multiple Choice",P$3="Reading"), if(left(Input!P268,1)=Input!P$4,1,0),if(P$3="Vocab", if(Input!P268=Input!P$4,1,0),Input!P268))</f>
        <v/>
      </c>
      <c r="Q268" s="1" t="str">
        <f>if(or(Q$3="Multiple Choice",Q$3="Reading"), if(left(Input!Q268,1)=Input!Q$4,1,0),if(Q$3="Vocab", if(Input!Q268=Input!Q$4,1,0),Input!Q268))</f>
        <v/>
      </c>
      <c r="R268" s="1" t="str">
        <f>if(or(R$3="Multiple Choice",R$3="Reading"), if(left(Input!R268,1)=Input!R$4,1,0),if(R$3="Vocab", if(Input!R268=Input!R$4,1,0),Input!R268))</f>
        <v/>
      </c>
      <c r="S268" s="1" t="str">
        <f>if(or(S$3="Multiple Choice",S$3="Reading"), if(left(Input!S268,1)=Input!S$4,1,0),if(S$3="Vocab", if(Input!S268=Input!S$4,1,0),Input!S268))</f>
        <v/>
      </c>
      <c r="T268" s="1" t="str">
        <f>if(or(T$3="Multiple Choice",T$3="Reading"), if(left(Input!T268,1)=Input!T$4,1,0),if(T$3="Vocab", if(Input!T268=Input!T$4,1,0),Input!T268))</f>
        <v/>
      </c>
      <c r="U268" s="1" t="str">
        <f>if(or(U$3="Multiple Choice",U$3="Reading"), if(left(Input!U268,1)=Input!U$4,1,0),if(U$3="Vocab", if(Input!U268=Input!U$4,1,0),Input!U268))</f>
        <v/>
      </c>
      <c r="V268" s="1" t="str">
        <f>if(or(V$3="Multiple Choice",V$3="Reading"), if(left(Input!V268,1)=Input!V$4,1,0),if(V$3="Vocab", if(Input!V268=Input!V$4,1,0),Input!V268))</f>
        <v/>
      </c>
      <c r="W268" s="1" t="str">
        <f>if(or(W$3="Multiple Choice",W$3="Reading"), if(left(Input!W268,1)=Input!W$4,1,0),if(W$3="Vocab", if(Input!W268=Input!W$4,1,0),Input!W268))</f>
        <v/>
      </c>
      <c r="X268" s="1" t="str">
        <f>if(or(X$3="Multiple Choice",X$3="Reading"), if(left(Input!X268,1)=Input!X$4,1,0),if(X$3="Vocab", if(Input!X268=Input!X$4,1,0),Input!X268))</f>
        <v/>
      </c>
      <c r="Y268" s="1" t="str">
        <f>if(or(Y$3="Multiple Choice",Y$3="Reading"), if(left(Input!Y268,1)=Input!Y$4,1,0),if(Y$3="Vocab", if(Input!Y268=Input!Y$4,1,0),Input!Y268))</f>
        <v/>
      </c>
      <c r="Z268" s="1" t="str">
        <f>if(or(Z$3="Multiple Choice",Z$3="Reading"), if(left(Input!Z268,1)=Input!Z$4,1,0),if(Z$3="Vocab", if(Input!Z268=Input!Z$4,1,0),Input!Z268))</f>
        <v/>
      </c>
    </row>
    <row r="269">
      <c r="D269" s="1">
        <f>if(and(E269&gt;=Input!$C$11,E269&lt;=Input!$C$13,not(F269="")),1,0)</f>
        <v>0</v>
      </c>
      <c r="E269" s="1" t="str">
        <f>Input!E269</f>
        <v/>
      </c>
      <c r="F269" s="1" t="str">
        <f>Input!F269</f>
        <v/>
      </c>
      <c r="G269" s="1">
        <f>if(or(G$3="Multiple Choice",G$3="Reading"), if(left(Input!G269,1)=Input!G$4,1,0),if(G$3="Vocab", if(Input!G269=Input!G$4,1,0),Input!G269))</f>
        <v>0</v>
      </c>
      <c r="H269" s="1">
        <f>if(or(H$3="Multiple Choice",H$3="Reading"), if(left(Input!H269,1)=Input!H$4,1,0),if(H$3="Vocab", if(Input!H269=Input!H$4,1,0),Input!H269))</f>
        <v>0</v>
      </c>
      <c r="I269" s="1" t="str">
        <f>if(or(I$3="Multiple Choice",I$3="Reading"), if(left(Input!I269,1)=Input!I$4,1,0),if(I$3="Vocab", if(Input!I269=Input!I$4,1,0),Input!I269))</f>
        <v/>
      </c>
      <c r="J269" s="1">
        <f>if(or(J$3="Multiple Choice",J$3="Reading"), if(left(Input!J269,1)=Input!J$4,1,0),if(J$3="Vocab", if(Input!J269=Input!J$4,1,0),Input!J269))</f>
        <v>0</v>
      </c>
      <c r="K269" s="1" t="str">
        <f>if(or(K$3="Multiple Choice",K$3="Reading"), if(left(Input!K269,1)=Input!K$4,1,0),if(K$3="Vocab", if(Input!K269=Input!K$4,1,0),Input!K269))</f>
        <v/>
      </c>
      <c r="L269" s="1" t="str">
        <f>if(or(L$3="Multiple Choice",L$3="Reading"), if(left(Input!L269,1)=Input!L$4,1,0),if(L$3="Vocab", if(Input!L269=Input!L$4,1,0),Input!L269))</f>
        <v/>
      </c>
      <c r="M269" s="1" t="str">
        <f>if(or(M$3="Multiple Choice",M$3="Reading"), if(left(Input!M269,1)=Input!M$4,1,0),if(M$3="Vocab", if(Input!M269=Input!M$4,1,0),Input!M269))</f>
        <v/>
      </c>
      <c r="N269" s="1" t="str">
        <f>if(or(N$3="Multiple Choice",N$3="Reading"), if(left(Input!N269,1)=Input!N$4,1,0),if(N$3="Vocab", if(Input!N269=Input!N$4,1,0),Input!N269))</f>
        <v/>
      </c>
      <c r="O269" s="1" t="str">
        <f>if(or(O$3="Multiple Choice",O$3="Reading"), if(left(Input!O269,1)=Input!O$4,1,0),if(O$3="Vocab", if(Input!O269=Input!O$4,1,0),Input!O269))</f>
        <v/>
      </c>
      <c r="P269" s="1" t="str">
        <f>if(or(P$3="Multiple Choice",P$3="Reading"), if(left(Input!P269,1)=Input!P$4,1,0),if(P$3="Vocab", if(Input!P269=Input!P$4,1,0),Input!P269))</f>
        <v/>
      </c>
      <c r="Q269" s="1" t="str">
        <f>if(or(Q$3="Multiple Choice",Q$3="Reading"), if(left(Input!Q269,1)=Input!Q$4,1,0),if(Q$3="Vocab", if(Input!Q269=Input!Q$4,1,0),Input!Q269))</f>
        <v/>
      </c>
      <c r="R269" s="1" t="str">
        <f>if(or(R$3="Multiple Choice",R$3="Reading"), if(left(Input!R269,1)=Input!R$4,1,0),if(R$3="Vocab", if(Input!R269=Input!R$4,1,0),Input!R269))</f>
        <v/>
      </c>
      <c r="S269" s="1" t="str">
        <f>if(or(S$3="Multiple Choice",S$3="Reading"), if(left(Input!S269,1)=Input!S$4,1,0),if(S$3="Vocab", if(Input!S269=Input!S$4,1,0),Input!S269))</f>
        <v/>
      </c>
      <c r="T269" s="1" t="str">
        <f>if(or(T$3="Multiple Choice",T$3="Reading"), if(left(Input!T269,1)=Input!T$4,1,0),if(T$3="Vocab", if(Input!T269=Input!T$4,1,0),Input!T269))</f>
        <v/>
      </c>
      <c r="U269" s="1" t="str">
        <f>if(or(U$3="Multiple Choice",U$3="Reading"), if(left(Input!U269,1)=Input!U$4,1,0),if(U$3="Vocab", if(Input!U269=Input!U$4,1,0),Input!U269))</f>
        <v/>
      </c>
      <c r="V269" s="1" t="str">
        <f>if(or(V$3="Multiple Choice",V$3="Reading"), if(left(Input!V269,1)=Input!V$4,1,0),if(V$3="Vocab", if(Input!V269=Input!V$4,1,0),Input!V269))</f>
        <v/>
      </c>
      <c r="W269" s="1" t="str">
        <f>if(or(W$3="Multiple Choice",W$3="Reading"), if(left(Input!W269,1)=Input!W$4,1,0),if(W$3="Vocab", if(Input!W269=Input!W$4,1,0),Input!W269))</f>
        <v/>
      </c>
      <c r="X269" s="1" t="str">
        <f>if(or(X$3="Multiple Choice",X$3="Reading"), if(left(Input!X269,1)=Input!X$4,1,0),if(X$3="Vocab", if(Input!X269=Input!X$4,1,0),Input!X269))</f>
        <v/>
      </c>
      <c r="Y269" s="1" t="str">
        <f>if(or(Y$3="Multiple Choice",Y$3="Reading"), if(left(Input!Y269,1)=Input!Y$4,1,0),if(Y$3="Vocab", if(Input!Y269=Input!Y$4,1,0),Input!Y269))</f>
        <v/>
      </c>
      <c r="Z269" s="1" t="str">
        <f>if(or(Z$3="Multiple Choice",Z$3="Reading"), if(left(Input!Z269,1)=Input!Z$4,1,0),if(Z$3="Vocab", if(Input!Z269=Input!Z$4,1,0),Input!Z269))</f>
        <v/>
      </c>
    </row>
    <row r="270">
      <c r="D270" s="1">
        <f>if(and(E270&gt;=Input!$C$11,E270&lt;=Input!$C$13,not(F270="")),1,0)</f>
        <v>0</v>
      </c>
      <c r="E270" s="1" t="str">
        <f>Input!E270</f>
        <v/>
      </c>
      <c r="F270" s="1" t="str">
        <f>Input!F270</f>
        <v/>
      </c>
      <c r="G270" s="1">
        <f>if(or(G$3="Multiple Choice",G$3="Reading"), if(left(Input!G270,1)=Input!G$4,1,0),if(G$3="Vocab", if(Input!G270=Input!G$4,1,0),Input!G270))</f>
        <v>0</v>
      </c>
      <c r="H270" s="1">
        <f>if(or(H$3="Multiple Choice",H$3="Reading"), if(left(Input!H270,1)=Input!H$4,1,0),if(H$3="Vocab", if(Input!H270=Input!H$4,1,0),Input!H270))</f>
        <v>0</v>
      </c>
      <c r="I270" s="1" t="str">
        <f>if(or(I$3="Multiple Choice",I$3="Reading"), if(left(Input!I270,1)=Input!I$4,1,0),if(I$3="Vocab", if(Input!I270=Input!I$4,1,0),Input!I270))</f>
        <v/>
      </c>
      <c r="J270" s="1">
        <f>if(or(J$3="Multiple Choice",J$3="Reading"), if(left(Input!J270,1)=Input!J$4,1,0),if(J$3="Vocab", if(Input!J270=Input!J$4,1,0),Input!J270))</f>
        <v>0</v>
      </c>
      <c r="K270" s="1" t="str">
        <f>if(or(K$3="Multiple Choice",K$3="Reading"), if(left(Input!K270,1)=Input!K$4,1,0),if(K$3="Vocab", if(Input!K270=Input!K$4,1,0),Input!K270))</f>
        <v/>
      </c>
      <c r="L270" s="1" t="str">
        <f>if(or(L$3="Multiple Choice",L$3="Reading"), if(left(Input!L270,1)=Input!L$4,1,0),if(L$3="Vocab", if(Input!L270=Input!L$4,1,0),Input!L270))</f>
        <v/>
      </c>
      <c r="M270" s="1" t="str">
        <f>if(or(M$3="Multiple Choice",M$3="Reading"), if(left(Input!M270,1)=Input!M$4,1,0),if(M$3="Vocab", if(Input!M270=Input!M$4,1,0),Input!M270))</f>
        <v/>
      </c>
      <c r="N270" s="1" t="str">
        <f>if(or(N$3="Multiple Choice",N$3="Reading"), if(left(Input!N270,1)=Input!N$4,1,0),if(N$3="Vocab", if(Input!N270=Input!N$4,1,0),Input!N270))</f>
        <v/>
      </c>
      <c r="O270" s="1" t="str">
        <f>if(or(O$3="Multiple Choice",O$3="Reading"), if(left(Input!O270,1)=Input!O$4,1,0),if(O$3="Vocab", if(Input!O270=Input!O$4,1,0),Input!O270))</f>
        <v/>
      </c>
      <c r="P270" s="1" t="str">
        <f>if(or(P$3="Multiple Choice",P$3="Reading"), if(left(Input!P270,1)=Input!P$4,1,0),if(P$3="Vocab", if(Input!P270=Input!P$4,1,0),Input!P270))</f>
        <v/>
      </c>
      <c r="Q270" s="1" t="str">
        <f>if(or(Q$3="Multiple Choice",Q$3="Reading"), if(left(Input!Q270,1)=Input!Q$4,1,0),if(Q$3="Vocab", if(Input!Q270=Input!Q$4,1,0),Input!Q270))</f>
        <v/>
      </c>
      <c r="R270" s="1" t="str">
        <f>if(or(R$3="Multiple Choice",R$3="Reading"), if(left(Input!R270,1)=Input!R$4,1,0),if(R$3="Vocab", if(Input!R270=Input!R$4,1,0),Input!R270))</f>
        <v/>
      </c>
      <c r="S270" s="1" t="str">
        <f>if(or(S$3="Multiple Choice",S$3="Reading"), if(left(Input!S270,1)=Input!S$4,1,0),if(S$3="Vocab", if(Input!S270=Input!S$4,1,0),Input!S270))</f>
        <v/>
      </c>
      <c r="T270" s="1" t="str">
        <f>if(or(T$3="Multiple Choice",T$3="Reading"), if(left(Input!T270,1)=Input!T$4,1,0),if(T$3="Vocab", if(Input!T270=Input!T$4,1,0),Input!T270))</f>
        <v/>
      </c>
      <c r="U270" s="1" t="str">
        <f>if(or(U$3="Multiple Choice",U$3="Reading"), if(left(Input!U270,1)=Input!U$4,1,0),if(U$3="Vocab", if(Input!U270=Input!U$4,1,0),Input!U270))</f>
        <v/>
      </c>
      <c r="V270" s="1" t="str">
        <f>if(or(V$3="Multiple Choice",V$3="Reading"), if(left(Input!V270,1)=Input!V$4,1,0),if(V$3="Vocab", if(Input!V270=Input!V$4,1,0),Input!V270))</f>
        <v/>
      </c>
      <c r="W270" s="1" t="str">
        <f>if(or(W$3="Multiple Choice",W$3="Reading"), if(left(Input!W270,1)=Input!W$4,1,0),if(W$3="Vocab", if(Input!W270=Input!W$4,1,0),Input!W270))</f>
        <v/>
      </c>
      <c r="X270" s="1" t="str">
        <f>if(or(X$3="Multiple Choice",X$3="Reading"), if(left(Input!X270,1)=Input!X$4,1,0),if(X$3="Vocab", if(Input!X270=Input!X$4,1,0),Input!X270))</f>
        <v/>
      </c>
      <c r="Y270" s="1" t="str">
        <f>if(or(Y$3="Multiple Choice",Y$3="Reading"), if(left(Input!Y270,1)=Input!Y$4,1,0),if(Y$3="Vocab", if(Input!Y270=Input!Y$4,1,0),Input!Y270))</f>
        <v/>
      </c>
      <c r="Z270" s="1" t="str">
        <f>if(or(Z$3="Multiple Choice",Z$3="Reading"), if(left(Input!Z270,1)=Input!Z$4,1,0),if(Z$3="Vocab", if(Input!Z270=Input!Z$4,1,0),Input!Z270))</f>
        <v/>
      </c>
    </row>
    <row r="271">
      <c r="D271" s="1">
        <f>if(and(E271&gt;=Input!$C$11,E271&lt;=Input!$C$13,not(F271="")),1,0)</f>
        <v>0</v>
      </c>
      <c r="E271" s="1" t="str">
        <f>Input!E271</f>
        <v/>
      </c>
      <c r="F271" s="1" t="str">
        <f>Input!F271</f>
        <v/>
      </c>
      <c r="G271" s="1">
        <f>if(or(G$3="Multiple Choice",G$3="Reading"), if(left(Input!G271,1)=Input!G$4,1,0),if(G$3="Vocab", if(Input!G271=Input!G$4,1,0),Input!G271))</f>
        <v>0</v>
      </c>
      <c r="H271" s="1">
        <f>if(or(H$3="Multiple Choice",H$3="Reading"), if(left(Input!H271,1)=Input!H$4,1,0),if(H$3="Vocab", if(Input!H271=Input!H$4,1,0),Input!H271))</f>
        <v>0</v>
      </c>
      <c r="I271" s="1" t="str">
        <f>if(or(I$3="Multiple Choice",I$3="Reading"), if(left(Input!I271,1)=Input!I$4,1,0),if(I$3="Vocab", if(Input!I271=Input!I$4,1,0),Input!I271))</f>
        <v/>
      </c>
      <c r="J271" s="1">
        <f>if(or(J$3="Multiple Choice",J$3="Reading"), if(left(Input!J271,1)=Input!J$4,1,0),if(J$3="Vocab", if(Input!J271=Input!J$4,1,0),Input!J271))</f>
        <v>0</v>
      </c>
      <c r="K271" s="1" t="str">
        <f>if(or(K$3="Multiple Choice",K$3="Reading"), if(left(Input!K271,1)=Input!K$4,1,0),if(K$3="Vocab", if(Input!K271=Input!K$4,1,0),Input!K271))</f>
        <v/>
      </c>
      <c r="L271" s="1" t="str">
        <f>if(or(L$3="Multiple Choice",L$3="Reading"), if(left(Input!L271,1)=Input!L$4,1,0),if(L$3="Vocab", if(Input!L271=Input!L$4,1,0),Input!L271))</f>
        <v/>
      </c>
      <c r="M271" s="1" t="str">
        <f>if(or(M$3="Multiple Choice",M$3="Reading"), if(left(Input!M271,1)=Input!M$4,1,0),if(M$3="Vocab", if(Input!M271=Input!M$4,1,0),Input!M271))</f>
        <v/>
      </c>
      <c r="N271" s="1" t="str">
        <f>if(or(N$3="Multiple Choice",N$3="Reading"), if(left(Input!N271,1)=Input!N$4,1,0),if(N$3="Vocab", if(Input!N271=Input!N$4,1,0),Input!N271))</f>
        <v/>
      </c>
      <c r="O271" s="1" t="str">
        <f>if(or(O$3="Multiple Choice",O$3="Reading"), if(left(Input!O271,1)=Input!O$4,1,0),if(O$3="Vocab", if(Input!O271=Input!O$4,1,0),Input!O271))</f>
        <v/>
      </c>
      <c r="P271" s="1" t="str">
        <f>if(or(P$3="Multiple Choice",P$3="Reading"), if(left(Input!P271,1)=Input!P$4,1,0),if(P$3="Vocab", if(Input!P271=Input!P$4,1,0),Input!P271))</f>
        <v/>
      </c>
      <c r="Q271" s="1" t="str">
        <f>if(or(Q$3="Multiple Choice",Q$3="Reading"), if(left(Input!Q271,1)=Input!Q$4,1,0),if(Q$3="Vocab", if(Input!Q271=Input!Q$4,1,0),Input!Q271))</f>
        <v/>
      </c>
      <c r="R271" s="1" t="str">
        <f>if(or(R$3="Multiple Choice",R$3="Reading"), if(left(Input!R271,1)=Input!R$4,1,0),if(R$3="Vocab", if(Input!R271=Input!R$4,1,0),Input!R271))</f>
        <v/>
      </c>
      <c r="S271" s="1" t="str">
        <f>if(or(S$3="Multiple Choice",S$3="Reading"), if(left(Input!S271,1)=Input!S$4,1,0),if(S$3="Vocab", if(Input!S271=Input!S$4,1,0),Input!S271))</f>
        <v/>
      </c>
      <c r="T271" s="1" t="str">
        <f>if(or(T$3="Multiple Choice",T$3="Reading"), if(left(Input!T271,1)=Input!T$4,1,0),if(T$3="Vocab", if(Input!T271=Input!T$4,1,0),Input!T271))</f>
        <v/>
      </c>
      <c r="U271" s="1" t="str">
        <f>if(or(U$3="Multiple Choice",U$3="Reading"), if(left(Input!U271,1)=Input!U$4,1,0),if(U$3="Vocab", if(Input!U271=Input!U$4,1,0),Input!U271))</f>
        <v/>
      </c>
      <c r="V271" s="1" t="str">
        <f>if(or(V$3="Multiple Choice",V$3="Reading"), if(left(Input!V271,1)=Input!V$4,1,0),if(V$3="Vocab", if(Input!V271=Input!V$4,1,0),Input!V271))</f>
        <v/>
      </c>
      <c r="W271" s="1" t="str">
        <f>if(or(W$3="Multiple Choice",W$3="Reading"), if(left(Input!W271,1)=Input!W$4,1,0),if(W$3="Vocab", if(Input!W271=Input!W$4,1,0),Input!W271))</f>
        <v/>
      </c>
      <c r="X271" s="1" t="str">
        <f>if(or(X$3="Multiple Choice",X$3="Reading"), if(left(Input!X271,1)=Input!X$4,1,0),if(X$3="Vocab", if(Input!X271=Input!X$4,1,0),Input!X271))</f>
        <v/>
      </c>
      <c r="Y271" s="1" t="str">
        <f>if(or(Y$3="Multiple Choice",Y$3="Reading"), if(left(Input!Y271,1)=Input!Y$4,1,0),if(Y$3="Vocab", if(Input!Y271=Input!Y$4,1,0),Input!Y271))</f>
        <v/>
      </c>
      <c r="Z271" s="1" t="str">
        <f>if(or(Z$3="Multiple Choice",Z$3="Reading"), if(left(Input!Z271,1)=Input!Z$4,1,0),if(Z$3="Vocab", if(Input!Z271=Input!Z$4,1,0),Input!Z271))</f>
        <v/>
      </c>
    </row>
    <row r="272">
      <c r="D272" s="1">
        <f>if(and(E272&gt;=Input!$C$11,E272&lt;=Input!$C$13,not(F272="")),1,0)</f>
        <v>0</v>
      </c>
      <c r="E272" s="1" t="str">
        <f>Input!E272</f>
        <v/>
      </c>
      <c r="F272" s="1" t="str">
        <f>Input!F272</f>
        <v/>
      </c>
      <c r="G272" s="1">
        <f>if(or(G$3="Multiple Choice",G$3="Reading"), if(left(Input!G272,1)=Input!G$4,1,0),if(G$3="Vocab", if(Input!G272=Input!G$4,1,0),Input!G272))</f>
        <v>0</v>
      </c>
      <c r="H272" s="1">
        <f>if(or(H$3="Multiple Choice",H$3="Reading"), if(left(Input!H272,1)=Input!H$4,1,0),if(H$3="Vocab", if(Input!H272=Input!H$4,1,0),Input!H272))</f>
        <v>0</v>
      </c>
      <c r="I272" s="1" t="str">
        <f>if(or(I$3="Multiple Choice",I$3="Reading"), if(left(Input!I272,1)=Input!I$4,1,0),if(I$3="Vocab", if(Input!I272=Input!I$4,1,0),Input!I272))</f>
        <v/>
      </c>
      <c r="J272" s="1">
        <f>if(or(J$3="Multiple Choice",J$3="Reading"), if(left(Input!J272,1)=Input!J$4,1,0),if(J$3="Vocab", if(Input!J272=Input!J$4,1,0),Input!J272))</f>
        <v>0</v>
      </c>
      <c r="K272" s="1" t="str">
        <f>if(or(K$3="Multiple Choice",K$3="Reading"), if(left(Input!K272,1)=Input!K$4,1,0),if(K$3="Vocab", if(Input!K272=Input!K$4,1,0),Input!K272))</f>
        <v/>
      </c>
      <c r="L272" s="1" t="str">
        <f>if(or(L$3="Multiple Choice",L$3="Reading"), if(left(Input!L272,1)=Input!L$4,1,0),if(L$3="Vocab", if(Input!L272=Input!L$4,1,0),Input!L272))</f>
        <v/>
      </c>
      <c r="M272" s="1" t="str">
        <f>if(or(M$3="Multiple Choice",M$3="Reading"), if(left(Input!M272,1)=Input!M$4,1,0),if(M$3="Vocab", if(Input!M272=Input!M$4,1,0),Input!M272))</f>
        <v/>
      </c>
      <c r="N272" s="1" t="str">
        <f>if(or(N$3="Multiple Choice",N$3="Reading"), if(left(Input!N272,1)=Input!N$4,1,0),if(N$3="Vocab", if(Input!N272=Input!N$4,1,0),Input!N272))</f>
        <v/>
      </c>
      <c r="O272" s="1" t="str">
        <f>if(or(O$3="Multiple Choice",O$3="Reading"), if(left(Input!O272,1)=Input!O$4,1,0),if(O$3="Vocab", if(Input!O272=Input!O$4,1,0),Input!O272))</f>
        <v/>
      </c>
      <c r="P272" s="1" t="str">
        <f>if(or(P$3="Multiple Choice",P$3="Reading"), if(left(Input!P272,1)=Input!P$4,1,0),if(P$3="Vocab", if(Input!P272=Input!P$4,1,0),Input!P272))</f>
        <v/>
      </c>
      <c r="Q272" s="1" t="str">
        <f>if(or(Q$3="Multiple Choice",Q$3="Reading"), if(left(Input!Q272,1)=Input!Q$4,1,0),if(Q$3="Vocab", if(Input!Q272=Input!Q$4,1,0),Input!Q272))</f>
        <v/>
      </c>
      <c r="R272" s="1" t="str">
        <f>if(or(R$3="Multiple Choice",R$3="Reading"), if(left(Input!R272,1)=Input!R$4,1,0),if(R$3="Vocab", if(Input!R272=Input!R$4,1,0),Input!R272))</f>
        <v/>
      </c>
      <c r="S272" s="1" t="str">
        <f>if(or(S$3="Multiple Choice",S$3="Reading"), if(left(Input!S272,1)=Input!S$4,1,0),if(S$3="Vocab", if(Input!S272=Input!S$4,1,0),Input!S272))</f>
        <v/>
      </c>
      <c r="T272" s="1" t="str">
        <f>if(or(T$3="Multiple Choice",T$3="Reading"), if(left(Input!T272,1)=Input!T$4,1,0),if(T$3="Vocab", if(Input!T272=Input!T$4,1,0),Input!T272))</f>
        <v/>
      </c>
      <c r="U272" s="1" t="str">
        <f>if(or(U$3="Multiple Choice",U$3="Reading"), if(left(Input!U272,1)=Input!U$4,1,0),if(U$3="Vocab", if(Input!U272=Input!U$4,1,0),Input!U272))</f>
        <v/>
      </c>
      <c r="V272" s="1" t="str">
        <f>if(or(V$3="Multiple Choice",V$3="Reading"), if(left(Input!V272,1)=Input!V$4,1,0),if(V$3="Vocab", if(Input!V272=Input!V$4,1,0),Input!V272))</f>
        <v/>
      </c>
      <c r="W272" s="1" t="str">
        <f>if(or(W$3="Multiple Choice",W$3="Reading"), if(left(Input!W272,1)=Input!W$4,1,0),if(W$3="Vocab", if(Input!W272=Input!W$4,1,0),Input!W272))</f>
        <v/>
      </c>
      <c r="X272" s="1" t="str">
        <f>if(or(X$3="Multiple Choice",X$3="Reading"), if(left(Input!X272,1)=Input!X$4,1,0),if(X$3="Vocab", if(Input!X272=Input!X$4,1,0),Input!X272))</f>
        <v/>
      </c>
      <c r="Y272" s="1" t="str">
        <f>if(or(Y$3="Multiple Choice",Y$3="Reading"), if(left(Input!Y272,1)=Input!Y$4,1,0),if(Y$3="Vocab", if(Input!Y272=Input!Y$4,1,0),Input!Y272))</f>
        <v/>
      </c>
      <c r="Z272" s="1" t="str">
        <f>if(or(Z$3="Multiple Choice",Z$3="Reading"), if(left(Input!Z272,1)=Input!Z$4,1,0),if(Z$3="Vocab", if(Input!Z272=Input!Z$4,1,0),Input!Z272))</f>
        <v/>
      </c>
    </row>
    <row r="273">
      <c r="D273" s="1">
        <f>if(and(E273&gt;=Input!$C$11,E273&lt;=Input!$C$13,not(F273="")),1,0)</f>
        <v>0</v>
      </c>
      <c r="E273" s="1" t="str">
        <f>Input!E273</f>
        <v/>
      </c>
      <c r="F273" s="1" t="str">
        <f>Input!F273</f>
        <v/>
      </c>
      <c r="G273" s="1">
        <f>if(or(G$3="Multiple Choice",G$3="Reading"), if(left(Input!G273,1)=Input!G$4,1,0),if(G$3="Vocab", if(Input!G273=Input!G$4,1,0),Input!G273))</f>
        <v>0</v>
      </c>
      <c r="H273" s="1">
        <f>if(or(H$3="Multiple Choice",H$3="Reading"), if(left(Input!H273,1)=Input!H$4,1,0),if(H$3="Vocab", if(Input!H273=Input!H$4,1,0),Input!H273))</f>
        <v>0</v>
      </c>
      <c r="I273" s="1" t="str">
        <f>if(or(I$3="Multiple Choice",I$3="Reading"), if(left(Input!I273,1)=Input!I$4,1,0),if(I$3="Vocab", if(Input!I273=Input!I$4,1,0),Input!I273))</f>
        <v/>
      </c>
      <c r="J273" s="1">
        <f>if(or(J$3="Multiple Choice",J$3="Reading"), if(left(Input!J273,1)=Input!J$4,1,0),if(J$3="Vocab", if(Input!J273=Input!J$4,1,0),Input!J273))</f>
        <v>0</v>
      </c>
      <c r="K273" s="1" t="str">
        <f>if(or(K$3="Multiple Choice",K$3="Reading"), if(left(Input!K273,1)=Input!K$4,1,0),if(K$3="Vocab", if(Input!K273=Input!K$4,1,0),Input!K273))</f>
        <v/>
      </c>
      <c r="L273" s="1" t="str">
        <f>if(or(L$3="Multiple Choice",L$3="Reading"), if(left(Input!L273,1)=Input!L$4,1,0),if(L$3="Vocab", if(Input!L273=Input!L$4,1,0),Input!L273))</f>
        <v/>
      </c>
      <c r="M273" s="1" t="str">
        <f>if(or(M$3="Multiple Choice",M$3="Reading"), if(left(Input!M273,1)=Input!M$4,1,0),if(M$3="Vocab", if(Input!M273=Input!M$4,1,0),Input!M273))</f>
        <v/>
      </c>
      <c r="N273" s="1" t="str">
        <f>if(or(N$3="Multiple Choice",N$3="Reading"), if(left(Input!N273,1)=Input!N$4,1,0),if(N$3="Vocab", if(Input!N273=Input!N$4,1,0),Input!N273))</f>
        <v/>
      </c>
      <c r="O273" s="1" t="str">
        <f>if(or(O$3="Multiple Choice",O$3="Reading"), if(left(Input!O273,1)=Input!O$4,1,0),if(O$3="Vocab", if(Input!O273=Input!O$4,1,0),Input!O273))</f>
        <v/>
      </c>
      <c r="P273" s="1" t="str">
        <f>if(or(P$3="Multiple Choice",P$3="Reading"), if(left(Input!P273,1)=Input!P$4,1,0),if(P$3="Vocab", if(Input!P273=Input!P$4,1,0),Input!P273))</f>
        <v/>
      </c>
      <c r="Q273" s="1" t="str">
        <f>if(or(Q$3="Multiple Choice",Q$3="Reading"), if(left(Input!Q273,1)=Input!Q$4,1,0),if(Q$3="Vocab", if(Input!Q273=Input!Q$4,1,0),Input!Q273))</f>
        <v/>
      </c>
      <c r="R273" s="1" t="str">
        <f>if(or(R$3="Multiple Choice",R$3="Reading"), if(left(Input!R273,1)=Input!R$4,1,0),if(R$3="Vocab", if(Input!R273=Input!R$4,1,0),Input!R273))</f>
        <v/>
      </c>
      <c r="S273" s="1" t="str">
        <f>if(or(S$3="Multiple Choice",S$3="Reading"), if(left(Input!S273,1)=Input!S$4,1,0),if(S$3="Vocab", if(Input!S273=Input!S$4,1,0),Input!S273))</f>
        <v/>
      </c>
      <c r="T273" s="1" t="str">
        <f>if(or(T$3="Multiple Choice",T$3="Reading"), if(left(Input!T273,1)=Input!T$4,1,0),if(T$3="Vocab", if(Input!T273=Input!T$4,1,0),Input!T273))</f>
        <v/>
      </c>
      <c r="U273" s="1" t="str">
        <f>if(or(U$3="Multiple Choice",U$3="Reading"), if(left(Input!U273,1)=Input!U$4,1,0),if(U$3="Vocab", if(Input!U273=Input!U$4,1,0),Input!U273))</f>
        <v/>
      </c>
      <c r="V273" s="1" t="str">
        <f>if(or(V$3="Multiple Choice",V$3="Reading"), if(left(Input!V273,1)=Input!V$4,1,0),if(V$3="Vocab", if(Input!V273=Input!V$4,1,0),Input!V273))</f>
        <v/>
      </c>
      <c r="W273" s="1" t="str">
        <f>if(or(W$3="Multiple Choice",W$3="Reading"), if(left(Input!W273,1)=Input!W$4,1,0),if(W$3="Vocab", if(Input!W273=Input!W$4,1,0),Input!W273))</f>
        <v/>
      </c>
      <c r="X273" s="1" t="str">
        <f>if(or(X$3="Multiple Choice",X$3="Reading"), if(left(Input!X273,1)=Input!X$4,1,0),if(X$3="Vocab", if(Input!X273=Input!X$4,1,0),Input!X273))</f>
        <v/>
      </c>
      <c r="Y273" s="1" t="str">
        <f>if(or(Y$3="Multiple Choice",Y$3="Reading"), if(left(Input!Y273,1)=Input!Y$4,1,0),if(Y$3="Vocab", if(Input!Y273=Input!Y$4,1,0),Input!Y273))</f>
        <v/>
      </c>
      <c r="Z273" s="1" t="str">
        <f>if(or(Z$3="Multiple Choice",Z$3="Reading"), if(left(Input!Z273,1)=Input!Z$4,1,0),if(Z$3="Vocab", if(Input!Z273=Input!Z$4,1,0),Input!Z273))</f>
        <v/>
      </c>
    </row>
    <row r="274">
      <c r="D274" s="1">
        <f>if(and(E274&gt;=Input!$C$11,E274&lt;=Input!$C$13,not(F274="")),1,0)</f>
        <v>0</v>
      </c>
      <c r="E274" s="1" t="str">
        <f>Input!E274</f>
        <v/>
      </c>
      <c r="F274" s="1" t="str">
        <f>Input!F274</f>
        <v/>
      </c>
      <c r="G274" s="1">
        <f>if(or(G$3="Multiple Choice",G$3="Reading"), if(left(Input!G274,1)=Input!G$4,1,0),if(G$3="Vocab", if(Input!G274=Input!G$4,1,0),Input!G274))</f>
        <v>0</v>
      </c>
      <c r="H274" s="1">
        <f>if(or(H$3="Multiple Choice",H$3="Reading"), if(left(Input!H274,1)=Input!H$4,1,0),if(H$3="Vocab", if(Input!H274=Input!H$4,1,0),Input!H274))</f>
        <v>0</v>
      </c>
      <c r="I274" s="1" t="str">
        <f>if(or(I$3="Multiple Choice",I$3="Reading"), if(left(Input!I274,1)=Input!I$4,1,0),if(I$3="Vocab", if(Input!I274=Input!I$4,1,0),Input!I274))</f>
        <v/>
      </c>
      <c r="J274" s="1">
        <f>if(or(J$3="Multiple Choice",J$3="Reading"), if(left(Input!J274,1)=Input!J$4,1,0),if(J$3="Vocab", if(Input!J274=Input!J$4,1,0),Input!J274))</f>
        <v>0</v>
      </c>
      <c r="K274" s="1" t="str">
        <f>if(or(K$3="Multiple Choice",K$3="Reading"), if(left(Input!K274,1)=Input!K$4,1,0),if(K$3="Vocab", if(Input!K274=Input!K$4,1,0),Input!K274))</f>
        <v/>
      </c>
      <c r="L274" s="1" t="str">
        <f>if(or(L$3="Multiple Choice",L$3="Reading"), if(left(Input!L274,1)=Input!L$4,1,0),if(L$3="Vocab", if(Input!L274=Input!L$4,1,0),Input!L274))</f>
        <v/>
      </c>
      <c r="M274" s="1" t="str">
        <f>if(or(M$3="Multiple Choice",M$3="Reading"), if(left(Input!M274,1)=Input!M$4,1,0),if(M$3="Vocab", if(Input!M274=Input!M$4,1,0),Input!M274))</f>
        <v/>
      </c>
      <c r="N274" s="1" t="str">
        <f>if(or(N$3="Multiple Choice",N$3="Reading"), if(left(Input!N274,1)=Input!N$4,1,0),if(N$3="Vocab", if(Input!N274=Input!N$4,1,0),Input!N274))</f>
        <v/>
      </c>
      <c r="O274" s="1" t="str">
        <f>if(or(O$3="Multiple Choice",O$3="Reading"), if(left(Input!O274,1)=Input!O$4,1,0),if(O$3="Vocab", if(Input!O274=Input!O$4,1,0),Input!O274))</f>
        <v/>
      </c>
      <c r="P274" s="1" t="str">
        <f>if(or(P$3="Multiple Choice",P$3="Reading"), if(left(Input!P274,1)=Input!P$4,1,0),if(P$3="Vocab", if(Input!P274=Input!P$4,1,0),Input!P274))</f>
        <v/>
      </c>
      <c r="Q274" s="1" t="str">
        <f>if(or(Q$3="Multiple Choice",Q$3="Reading"), if(left(Input!Q274,1)=Input!Q$4,1,0),if(Q$3="Vocab", if(Input!Q274=Input!Q$4,1,0),Input!Q274))</f>
        <v/>
      </c>
      <c r="R274" s="1" t="str">
        <f>if(or(R$3="Multiple Choice",R$3="Reading"), if(left(Input!R274,1)=Input!R$4,1,0),if(R$3="Vocab", if(Input!R274=Input!R$4,1,0),Input!R274))</f>
        <v/>
      </c>
      <c r="S274" s="1" t="str">
        <f>if(or(S$3="Multiple Choice",S$3="Reading"), if(left(Input!S274,1)=Input!S$4,1,0),if(S$3="Vocab", if(Input!S274=Input!S$4,1,0),Input!S274))</f>
        <v/>
      </c>
      <c r="T274" s="1" t="str">
        <f>if(or(T$3="Multiple Choice",T$3="Reading"), if(left(Input!T274,1)=Input!T$4,1,0),if(T$3="Vocab", if(Input!T274=Input!T$4,1,0),Input!T274))</f>
        <v/>
      </c>
      <c r="U274" s="1" t="str">
        <f>if(or(U$3="Multiple Choice",U$3="Reading"), if(left(Input!U274,1)=Input!U$4,1,0),if(U$3="Vocab", if(Input!U274=Input!U$4,1,0),Input!U274))</f>
        <v/>
      </c>
      <c r="V274" s="1" t="str">
        <f>if(or(V$3="Multiple Choice",V$3="Reading"), if(left(Input!V274,1)=Input!V$4,1,0),if(V$3="Vocab", if(Input!V274=Input!V$4,1,0),Input!V274))</f>
        <v/>
      </c>
      <c r="W274" s="1" t="str">
        <f>if(or(W$3="Multiple Choice",W$3="Reading"), if(left(Input!W274,1)=Input!W$4,1,0),if(W$3="Vocab", if(Input!W274=Input!W$4,1,0),Input!W274))</f>
        <v/>
      </c>
      <c r="X274" s="1" t="str">
        <f>if(or(X$3="Multiple Choice",X$3="Reading"), if(left(Input!X274,1)=Input!X$4,1,0),if(X$3="Vocab", if(Input!X274=Input!X$4,1,0),Input!X274))</f>
        <v/>
      </c>
      <c r="Y274" s="1" t="str">
        <f>if(or(Y$3="Multiple Choice",Y$3="Reading"), if(left(Input!Y274,1)=Input!Y$4,1,0),if(Y$3="Vocab", if(Input!Y274=Input!Y$4,1,0),Input!Y274))</f>
        <v/>
      </c>
      <c r="Z274" s="1" t="str">
        <f>if(or(Z$3="Multiple Choice",Z$3="Reading"), if(left(Input!Z274,1)=Input!Z$4,1,0),if(Z$3="Vocab", if(Input!Z274=Input!Z$4,1,0),Input!Z274))</f>
        <v/>
      </c>
    </row>
    <row r="275">
      <c r="D275" s="1">
        <f>if(and(E275&gt;=Input!$C$11,E275&lt;=Input!$C$13,not(F275="")),1,0)</f>
        <v>0</v>
      </c>
      <c r="E275" s="1" t="str">
        <f>Input!E275</f>
        <v/>
      </c>
      <c r="F275" s="1" t="str">
        <f>Input!F275</f>
        <v/>
      </c>
      <c r="G275" s="1">
        <f>if(or(G$3="Multiple Choice",G$3="Reading"), if(left(Input!G275,1)=Input!G$4,1,0),if(G$3="Vocab", if(Input!G275=Input!G$4,1,0),Input!G275))</f>
        <v>0</v>
      </c>
      <c r="H275" s="1">
        <f>if(or(H$3="Multiple Choice",H$3="Reading"), if(left(Input!H275,1)=Input!H$4,1,0),if(H$3="Vocab", if(Input!H275=Input!H$4,1,0),Input!H275))</f>
        <v>0</v>
      </c>
      <c r="I275" s="1" t="str">
        <f>if(or(I$3="Multiple Choice",I$3="Reading"), if(left(Input!I275,1)=Input!I$4,1,0),if(I$3="Vocab", if(Input!I275=Input!I$4,1,0),Input!I275))</f>
        <v/>
      </c>
      <c r="J275" s="1">
        <f>if(or(J$3="Multiple Choice",J$3="Reading"), if(left(Input!J275,1)=Input!J$4,1,0),if(J$3="Vocab", if(Input!J275=Input!J$4,1,0),Input!J275))</f>
        <v>0</v>
      </c>
      <c r="K275" s="1" t="str">
        <f>if(or(K$3="Multiple Choice",K$3="Reading"), if(left(Input!K275,1)=Input!K$4,1,0),if(K$3="Vocab", if(Input!K275=Input!K$4,1,0),Input!K275))</f>
        <v/>
      </c>
      <c r="L275" s="1" t="str">
        <f>if(or(L$3="Multiple Choice",L$3="Reading"), if(left(Input!L275,1)=Input!L$4,1,0),if(L$3="Vocab", if(Input!L275=Input!L$4,1,0),Input!L275))</f>
        <v/>
      </c>
      <c r="M275" s="1" t="str">
        <f>if(or(M$3="Multiple Choice",M$3="Reading"), if(left(Input!M275,1)=Input!M$4,1,0),if(M$3="Vocab", if(Input!M275=Input!M$4,1,0),Input!M275))</f>
        <v/>
      </c>
      <c r="N275" s="1" t="str">
        <f>if(or(N$3="Multiple Choice",N$3="Reading"), if(left(Input!N275,1)=Input!N$4,1,0),if(N$3="Vocab", if(Input!N275=Input!N$4,1,0),Input!N275))</f>
        <v/>
      </c>
      <c r="O275" s="1" t="str">
        <f>if(or(O$3="Multiple Choice",O$3="Reading"), if(left(Input!O275,1)=Input!O$4,1,0),if(O$3="Vocab", if(Input!O275=Input!O$4,1,0),Input!O275))</f>
        <v/>
      </c>
      <c r="P275" s="1" t="str">
        <f>if(or(P$3="Multiple Choice",P$3="Reading"), if(left(Input!P275,1)=Input!P$4,1,0),if(P$3="Vocab", if(Input!P275=Input!P$4,1,0),Input!P275))</f>
        <v/>
      </c>
      <c r="Q275" s="1" t="str">
        <f>if(or(Q$3="Multiple Choice",Q$3="Reading"), if(left(Input!Q275,1)=Input!Q$4,1,0),if(Q$3="Vocab", if(Input!Q275=Input!Q$4,1,0),Input!Q275))</f>
        <v/>
      </c>
      <c r="R275" s="1" t="str">
        <f>if(or(R$3="Multiple Choice",R$3="Reading"), if(left(Input!R275,1)=Input!R$4,1,0),if(R$3="Vocab", if(Input!R275=Input!R$4,1,0),Input!R275))</f>
        <v/>
      </c>
      <c r="S275" s="1" t="str">
        <f>if(or(S$3="Multiple Choice",S$3="Reading"), if(left(Input!S275,1)=Input!S$4,1,0),if(S$3="Vocab", if(Input!S275=Input!S$4,1,0),Input!S275))</f>
        <v/>
      </c>
      <c r="T275" s="1" t="str">
        <f>if(or(T$3="Multiple Choice",T$3="Reading"), if(left(Input!T275,1)=Input!T$4,1,0),if(T$3="Vocab", if(Input!T275=Input!T$4,1,0),Input!T275))</f>
        <v/>
      </c>
      <c r="U275" s="1" t="str">
        <f>if(or(U$3="Multiple Choice",U$3="Reading"), if(left(Input!U275,1)=Input!U$4,1,0),if(U$3="Vocab", if(Input!U275=Input!U$4,1,0),Input!U275))</f>
        <v/>
      </c>
      <c r="V275" s="1" t="str">
        <f>if(or(V$3="Multiple Choice",V$3="Reading"), if(left(Input!V275,1)=Input!V$4,1,0),if(V$3="Vocab", if(Input!V275=Input!V$4,1,0),Input!V275))</f>
        <v/>
      </c>
      <c r="W275" s="1" t="str">
        <f>if(or(W$3="Multiple Choice",W$3="Reading"), if(left(Input!W275,1)=Input!W$4,1,0),if(W$3="Vocab", if(Input!W275=Input!W$4,1,0),Input!W275))</f>
        <v/>
      </c>
      <c r="X275" s="1" t="str">
        <f>if(or(X$3="Multiple Choice",X$3="Reading"), if(left(Input!X275,1)=Input!X$4,1,0),if(X$3="Vocab", if(Input!X275=Input!X$4,1,0),Input!X275))</f>
        <v/>
      </c>
      <c r="Y275" s="1" t="str">
        <f>if(or(Y$3="Multiple Choice",Y$3="Reading"), if(left(Input!Y275,1)=Input!Y$4,1,0),if(Y$3="Vocab", if(Input!Y275=Input!Y$4,1,0),Input!Y275))</f>
        <v/>
      </c>
      <c r="Z275" s="1" t="str">
        <f>if(or(Z$3="Multiple Choice",Z$3="Reading"), if(left(Input!Z275,1)=Input!Z$4,1,0),if(Z$3="Vocab", if(Input!Z275=Input!Z$4,1,0),Input!Z275))</f>
        <v/>
      </c>
    </row>
    <row r="276">
      <c r="D276" s="1">
        <f>if(and(E276&gt;=Input!$C$11,E276&lt;=Input!$C$13,not(F276="")),1,0)</f>
        <v>0</v>
      </c>
      <c r="E276" s="1" t="str">
        <f>Input!E276</f>
        <v/>
      </c>
      <c r="F276" s="1" t="str">
        <f>Input!F276</f>
        <v/>
      </c>
      <c r="G276" s="1">
        <f>if(or(G$3="Multiple Choice",G$3="Reading"), if(left(Input!G276,1)=Input!G$4,1,0),if(G$3="Vocab", if(Input!G276=Input!G$4,1,0),Input!G276))</f>
        <v>0</v>
      </c>
      <c r="H276" s="1">
        <f>if(or(H$3="Multiple Choice",H$3="Reading"), if(left(Input!H276,1)=Input!H$4,1,0),if(H$3="Vocab", if(Input!H276=Input!H$4,1,0),Input!H276))</f>
        <v>0</v>
      </c>
      <c r="I276" s="1" t="str">
        <f>if(or(I$3="Multiple Choice",I$3="Reading"), if(left(Input!I276,1)=Input!I$4,1,0),if(I$3="Vocab", if(Input!I276=Input!I$4,1,0),Input!I276))</f>
        <v/>
      </c>
      <c r="J276" s="1">
        <f>if(or(J$3="Multiple Choice",J$3="Reading"), if(left(Input!J276,1)=Input!J$4,1,0),if(J$3="Vocab", if(Input!J276=Input!J$4,1,0),Input!J276))</f>
        <v>0</v>
      </c>
      <c r="K276" s="1" t="str">
        <f>if(or(K$3="Multiple Choice",K$3="Reading"), if(left(Input!K276,1)=Input!K$4,1,0),if(K$3="Vocab", if(Input!K276=Input!K$4,1,0),Input!K276))</f>
        <v/>
      </c>
      <c r="L276" s="1" t="str">
        <f>if(or(L$3="Multiple Choice",L$3="Reading"), if(left(Input!L276,1)=Input!L$4,1,0),if(L$3="Vocab", if(Input!L276=Input!L$4,1,0),Input!L276))</f>
        <v/>
      </c>
      <c r="M276" s="1" t="str">
        <f>if(or(M$3="Multiple Choice",M$3="Reading"), if(left(Input!M276,1)=Input!M$4,1,0),if(M$3="Vocab", if(Input!M276=Input!M$4,1,0),Input!M276))</f>
        <v/>
      </c>
      <c r="N276" s="1" t="str">
        <f>if(or(N$3="Multiple Choice",N$3="Reading"), if(left(Input!N276,1)=Input!N$4,1,0),if(N$3="Vocab", if(Input!N276=Input!N$4,1,0),Input!N276))</f>
        <v/>
      </c>
      <c r="O276" s="1" t="str">
        <f>if(or(O$3="Multiple Choice",O$3="Reading"), if(left(Input!O276,1)=Input!O$4,1,0),if(O$3="Vocab", if(Input!O276=Input!O$4,1,0),Input!O276))</f>
        <v/>
      </c>
      <c r="P276" s="1" t="str">
        <f>if(or(P$3="Multiple Choice",P$3="Reading"), if(left(Input!P276,1)=Input!P$4,1,0),if(P$3="Vocab", if(Input!P276=Input!P$4,1,0),Input!P276))</f>
        <v/>
      </c>
      <c r="Q276" s="1" t="str">
        <f>if(or(Q$3="Multiple Choice",Q$3="Reading"), if(left(Input!Q276,1)=Input!Q$4,1,0),if(Q$3="Vocab", if(Input!Q276=Input!Q$4,1,0),Input!Q276))</f>
        <v/>
      </c>
      <c r="R276" s="1" t="str">
        <f>if(or(R$3="Multiple Choice",R$3="Reading"), if(left(Input!R276,1)=Input!R$4,1,0),if(R$3="Vocab", if(Input!R276=Input!R$4,1,0),Input!R276))</f>
        <v/>
      </c>
      <c r="S276" s="1" t="str">
        <f>if(or(S$3="Multiple Choice",S$3="Reading"), if(left(Input!S276,1)=Input!S$4,1,0),if(S$3="Vocab", if(Input!S276=Input!S$4,1,0),Input!S276))</f>
        <v/>
      </c>
      <c r="T276" s="1" t="str">
        <f>if(or(T$3="Multiple Choice",T$3="Reading"), if(left(Input!T276,1)=Input!T$4,1,0),if(T$3="Vocab", if(Input!T276=Input!T$4,1,0),Input!T276))</f>
        <v/>
      </c>
      <c r="U276" s="1" t="str">
        <f>if(or(U$3="Multiple Choice",U$3="Reading"), if(left(Input!U276,1)=Input!U$4,1,0),if(U$3="Vocab", if(Input!U276=Input!U$4,1,0),Input!U276))</f>
        <v/>
      </c>
      <c r="V276" s="1" t="str">
        <f>if(or(V$3="Multiple Choice",V$3="Reading"), if(left(Input!V276,1)=Input!V$4,1,0),if(V$3="Vocab", if(Input!V276=Input!V$4,1,0),Input!V276))</f>
        <v/>
      </c>
      <c r="W276" s="1" t="str">
        <f>if(or(W$3="Multiple Choice",W$3="Reading"), if(left(Input!W276,1)=Input!W$4,1,0),if(W$3="Vocab", if(Input!W276=Input!W$4,1,0),Input!W276))</f>
        <v/>
      </c>
      <c r="X276" s="1" t="str">
        <f>if(or(X$3="Multiple Choice",X$3="Reading"), if(left(Input!X276,1)=Input!X$4,1,0),if(X$3="Vocab", if(Input!X276=Input!X$4,1,0),Input!X276))</f>
        <v/>
      </c>
      <c r="Y276" s="1" t="str">
        <f>if(or(Y$3="Multiple Choice",Y$3="Reading"), if(left(Input!Y276,1)=Input!Y$4,1,0),if(Y$3="Vocab", if(Input!Y276=Input!Y$4,1,0),Input!Y276))</f>
        <v/>
      </c>
      <c r="Z276" s="1" t="str">
        <f>if(or(Z$3="Multiple Choice",Z$3="Reading"), if(left(Input!Z276,1)=Input!Z$4,1,0),if(Z$3="Vocab", if(Input!Z276=Input!Z$4,1,0),Input!Z276))</f>
        <v/>
      </c>
    </row>
    <row r="277">
      <c r="D277" s="1">
        <f>if(and(E277&gt;=Input!$C$11,E277&lt;=Input!$C$13,not(F277="")),1,0)</f>
        <v>0</v>
      </c>
      <c r="E277" s="1" t="str">
        <f>Input!E277</f>
        <v/>
      </c>
      <c r="F277" s="1" t="str">
        <f>Input!F277</f>
        <v/>
      </c>
      <c r="G277" s="1">
        <f>if(or(G$3="Multiple Choice",G$3="Reading"), if(left(Input!G277,1)=Input!G$4,1,0),if(G$3="Vocab", if(Input!G277=Input!G$4,1,0),Input!G277))</f>
        <v>0</v>
      </c>
      <c r="H277" s="1">
        <f>if(or(H$3="Multiple Choice",H$3="Reading"), if(left(Input!H277,1)=Input!H$4,1,0),if(H$3="Vocab", if(Input!H277=Input!H$4,1,0),Input!H277))</f>
        <v>0</v>
      </c>
      <c r="I277" s="1" t="str">
        <f>if(or(I$3="Multiple Choice",I$3="Reading"), if(left(Input!I277,1)=Input!I$4,1,0),if(I$3="Vocab", if(Input!I277=Input!I$4,1,0),Input!I277))</f>
        <v/>
      </c>
      <c r="J277" s="1">
        <f>if(or(J$3="Multiple Choice",J$3="Reading"), if(left(Input!J277,1)=Input!J$4,1,0),if(J$3="Vocab", if(Input!J277=Input!J$4,1,0),Input!J277))</f>
        <v>0</v>
      </c>
      <c r="K277" s="1" t="str">
        <f>if(or(K$3="Multiple Choice",K$3="Reading"), if(left(Input!K277,1)=Input!K$4,1,0),if(K$3="Vocab", if(Input!K277=Input!K$4,1,0),Input!K277))</f>
        <v/>
      </c>
      <c r="L277" s="1" t="str">
        <f>if(or(L$3="Multiple Choice",L$3="Reading"), if(left(Input!L277,1)=Input!L$4,1,0),if(L$3="Vocab", if(Input!L277=Input!L$4,1,0),Input!L277))</f>
        <v/>
      </c>
      <c r="M277" s="1" t="str">
        <f>if(or(M$3="Multiple Choice",M$3="Reading"), if(left(Input!M277,1)=Input!M$4,1,0),if(M$3="Vocab", if(Input!M277=Input!M$4,1,0),Input!M277))</f>
        <v/>
      </c>
      <c r="N277" s="1" t="str">
        <f>if(or(N$3="Multiple Choice",N$3="Reading"), if(left(Input!N277,1)=Input!N$4,1,0),if(N$3="Vocab", if(Input!N277=Input!N$4,1,0),Input!N277))</f>
        <v/>
      </c>
      <c r="O277" s="1" t="str">
        <f>if(or(O$3="Multiple Choice",O$3="Reading"), if(left(Input!O277,1)=Input!O$4,1,0),if(O$3="Vocab", if(Input!O277=Input!O$4,1,0),Input!O277))</f>
        <v/>
      </c>
      <c r="P277" s="1" t="str">
        <f>if(or(P$3="Multiple Choice",P$3="Reading"), if(left(Input!P277,1)=Input!P$4,1,0),if(P$3="Vocab", if(Input!P277=Input!P$4,1,0),Input!P277))</f>
        <v/>
      </c>
      <c r="Q277" s="1" t="str">
        <f>if(or(Q$3="Multiple Choice",Q$3="Reading"), if(left(Input!Q277,1)=Input!Q$4,1,0),if(Q$3="Vocab", if(Input!Q277=Input!Q$4,1,0),Input!Q277))</f>
        <v/>
      </c>
      <c r="R277" s="1" t="str">
        <f>if(or(R$3="Multiple Choice",R$3="Reading"), if(left(Input!R277,1)=Input!R$4,1,0),if(R$3="Vocab", if(Input!R277=Input!R$4,1,0),Input!R277))</f>
        <v/>
      </c>
      <c r="S277" s="1" t="str">
        <f>if(or(S$3="Multiple Choice",S$3="Reading"), if(left(Input!S277,1)=Input!S$4,1,0),if(S$3="Vocab", if(Input!S277=Input!S$4,1,0),Input!S277))</f>
        <v/>
      </c>
      <c r="T277" s="1" t="str">
        <f>if(or(T$3="Multiple Choice",T$3="Reading"), if(left(Input!T277,1)=Input!T$4,1,0),if(T$3="Vocab", if(Input!T277=Input!T$4,1,0),Input!T277))</f>
        <v/>
      </c>
      <c r="U277" s="1" t="str">
        <f>if(or(U$3="Multiple Choice",U$3="Reading"), if(left(Input!U277,1)=Input!U$4,1,0),if(U$3="Vocab", if(Input!U277=Input!U$4,1,0),Input!U277))</f>
        <v/>
      </c>
      <c r="V277" s="1" t="str">
        <f>if(or(V$3="Multiple Choice",V$3="Reading"), if(left(Input!V277,1)=Input!V$4,1,0),if(V$3="Vocab", if(Input!V277=Input!V$4,1,0),Input!V277))</f>
        <v/>
      </c>
      <c r="W277" s="1" t="str">
        <f>if(or(W$3="Multiple Choice",W$3="Reading"), if(left(Input!W277,1)=Input!W$4,1,0),if(W$3="Vocab", if(Input!W277=Input!W$4,1,0),Input!W277))</f>
        <v/>
      </c>
      <c r="X277" s="1" t="str">
        <f>if(or(X$3="Multiple Choice",X$3="Reading"), if(left(Input!X277,1)=Input!X$4,1,0),if(X$3="Vocab", if(Input!X277=Input!X$4,1,0),Input!X277))</f>
        <v/>
      </c>
      <c r="Y277" s="1" t="str">
        <f>if(or(Y$3="Multiple Choice",Y$3="Reading"), if(left(Input!Y277,1)=Input!Y$4,1,0),if(Y$3="Vocab", if(Input!Y277=Input!Y$4,1,0),Input!Y277))</f>
        <v/>
      </c>
      <c r="Z277" s="1" t="str">
        <f>if(or(Z$3="Multiple Choice",Z$3="Reading"), if(left(Input!Z277,1)=Input!Z$4,1,0),if(Z$3="Vocab", if(Input!Z277=Input!Z$4,1,0),Input!Z277))</f>
        <v/>
      </c>
    </row>
    <row r="278">
      <c r="D278" s="1">
        <f>if(and(E278&gt;=Input!$C$11,E278&lt;=Input!$C$13,not(F278="")),1,0)</f>
        <v>0</v>
      </c>
      <c r="E278" s="1" t="str">
        <f>Input!E278</f>
        <v/>
      </c>
      <c r="F278" s="1" t="str">
        <f>Input!F278</f>
        <v/>
      </c>
      <c r="G278" s="1">
        <f>if(or(G$3="Multiple Choice",G$3="Reading"), if(left(Input!G278,1)=Input!G$4,1,0),if(G$3="Vocab", if(Input!G278=Input!G$4,1,0),Input!G278))</f>
        <v>0</v>
      </c>
      <c r="H278" s="1">
        <f>if(or(H$3="Multiple Choice",H$3="Reading"), if(left(Input!H278,1)=Input!H$4,1,0),if(H$3="Vocab", if(Input!H278=Input!H$4,1,0),Input!H278))</f>
        <v>0</v>
      </c>
      <c r="I278" s="1" t="str">
        <f>if(or(I$3="Multiple Choice",I$3="Reading"), if(left(Input!I278,1)=Input!I$4,1,0),if(I$3="Vocab", if(Input!I278=Input!I$4,1,0),Input!I278))</f>
        <v/>
      </c>
      <c r="J278" s="1">
        <f>if(or(J$3="Multiple Choice",J$3="Reading"), if(left(Input!J278,1)=Input!J$4,1,0),if(J$3="Vocab", if(Input!J278=Input!J$4,1,0),Input!J278))</f>
        <v>0</v>
      </c>
      <c r="K278" s="1" t="str">
        <f>if(or(K$3="Multiple Choice",K$3="Reading"), if(left(Input!K278,1)=Input!K$4,1,0),if(K$3="Vocab", if(Input!K278=Input!K$4,1,0),Input!K278))</f>
        <v/>
      </c>
      <c r="L278" s="1" t="str">
        <f>if(or(L$3="Multiple Choice",L$3="Reading"), if(left(Input!L278,1)=Input!L$4,1,0),if(L$3="Vocab", if(Input!L278=Input!L$4,1,0),Input!L278))</f>
        <v/>
      </c>
      <c r="M278" s="1" t="str">
        <f>if(or(M$3="Multiple Choice",M$3="Reading"), if(left(Input!M278,1)=Input!M$4,1,0),if(M$3="Vocab", if(Input!M278=Input!M$4,1,0),Input!M278))</f>
        <v/>
      </c>
      <c r="N278" s="1" t="str">
        <f>if(or(N$3="Multiple Choice",N$3="Reading"), if(left(Input!N278,1)=Input!N$4,1,0),if(N$3="Vocab", if(Input!N278=Input!N$4,1,0),Input!N278))</f>
        <v/>
      </c>
      <c r="O278" s="1" t="str">
        <f>if(or(O$3="Multiple Choice",O$3="Reading"), if(left(Input!O278,1)=Input!O$4,1,0),if(O$3="Vocab", if(Input!O278=Input!O$4,1,0),Input!O278))</f>
        <v/>
      </c>
      <c r="P278" s="1" t="str">
        <f>if(or(P$3="Multiple Choice",P$3="Reading"), if(left(Input!P278,1)=Input!P$4,1,0),if(P$3="Vocab", if(Input!P278=Input!P$4,1,0),Input!P278))</f>
        <v/>
      </c>
      <c r="Q278" s="1" t="str">
        <f>if(or(Q$3="Multiple Choice",Q$3="Reading"), if(left(Input!Q278,1)=Input!Q$4,1,0),if(Q$3="Vocab", if(Input!Q278=Input!Q$4,1,0),Input!Q278))</f>
        <v/>
      </c>
      <c r="R278" s="1" t="str">
        <f>if(or(R$3="Multiple Choice",R$3="Reading"), if(left(Input!R278,1)=Input!R$4,1,0),if(R$3="Vocab", if(Input!R278=Input!R$4,1,0),Input!R278))</f>
        <v/>
      </c>
      <c r="S278" s="1" t="str">
        <f>if(or(S$3="Multiple Choice",S$3="Reading"), if(left(Input!S278,1)=Input!S$4,1,0),if(S$3="Vocab", if(Input!S278=Input!S$4,1,0),Input!S278))</f>
        <v/>
      </c>
      <c r="T278" s="1" t="str">
        <f>if(or(T$3="Multiple Choice",T$3="Reading"), if(left(Input!T278,1)=Input!T$4,1,0),if(T$3="Vocab", if(Input!T278=Input!T$4,1,0),Input!T278))</f>
        <v/>
      </c>
      <c r="U278" s="1" t="str">
        <f>if(or(U$3="Multiple Choice",U$3="Reading"), if(left(Input!U278,1)=Input!U$4,1,0),if(U$3="Vocab", if(Input!U278=Input!U$4,1,0),Input!U278))</f>
        <v/>
      </c>
      <c r="V278" s="1" t="str">
        <f>if(or(V$3="Multiple Choice",V$3="Reading"), if(left(Input!V278,1)=Input!V$4,1,0),if(V$3="Vocab", if(Input!V278=Input!V$4,1,0),Input!V278))</f>
        <v/>
      </c>
      <c r="W278" s="1" t="str">
        <f>if(or(W$3="Multiple Choice",W$3="Reading"), if(left(Input!W278,1)=Input!W$4,1,0),if(W$3="Vocab", if(Input!W278=Input!W$4,1,0),Input!W278))</f>
        <v/>
      </c>
      <c r="X278" s="1" t="str">
        <f>if(or(X$3="Multiple Choice",X$3="Reading"), if(left(Input!X278,1)=Input!X$4,1,0),if(X$3="Vocab", if(Input!X278=Input!X$4,1,0),Input!X278))</f>
        <v/>
      </c>
      <c r="Y278" s="1" t="str">
        <f>if(or(Y$3="Multiple Choice",Y$3="Reading"), if(left(Input!Y278,1)=Input!Y$4,1,0),if(Y$3="Vocab", if(Input!Y278=Input!Y$4,1,0),Input!Y278))</f>
        <v/>
      </c>
      <c r="Z278" s="1" t="str">
        <f>if(or(Z$3="Multiple Choice",Z$3="Reading"), if(left(Input!Z278,1)=Input!Z$4,1,0),if(Z$3="Vocab", if(Input!Z278=Input!Z$4,1,0),Input!Z278))</f>
        <v/>
      </c>
    </row>
    <row r="279">
      <c r="D279" s="1">
        <f>if(and(E279&gt;=Input!$C$11,E279&lt;=Input!$C$13,not(F279="")),1,0)</f>
        <v>0</v>
      </c>
      <c r="E279" s="1" t="str">
        <f>Input!E279</f>
        <v/>
      </c>
      <c r="F279" s="1" t="str">
        <f>Input!F279</f>
        <v/>
      </c>
      <c r="G279" s="1">
        <f>if(or(G$3="Multiple Choice",G$3="Reading"), if(left(Input!G279,1)=Input!G$4,1,0),if(G$3="Vocab", if(Input!G279=Input!G$4,1,0),Input!G279))</f>
        <v>0</v>
      </c>
      <c r="H279" s="1">
        <f>if(or(H$3="Multiple Choice",H$3="Reading"), if(left(Input!H279,1)=Input!H$4,1,0),if(H$3="Vocab", if(Input!H279=Input!H$4,1,0),Input!H279))</f>
        <v>0</v>
      </c>
      <c r="I279" s="1" t="str">
        <f>if(or(I$3="Multiple Choice",I$3="Reading"), if(left(Input!I279,1)=Input!I$4,1,0),if(I$3="Vocab", if(Input!I279=Input!I$4,1,0),Input!I279))</f>
        <v/>
      </c>
      <c r="J279" s="1">
        <f>if(or(J$3="Multiple Choice",J$3="Reading"), if(left(Input!J279,1)=Input!J$4,1,0),if(J$3="Vocab", if(Input!J279=Input!J$4,1,0),Input!J279))</f>
        <v>0</v>
      </c>
      <c r="K279" s="1" t="str">
        <f>if(or(K$3="Multiple Choice",K$3="Reading"), if(left(Input!K279,1)=Input!K$4,1,0),if(K$3="Vocab", if(Input!K279=Input!K$4,1,0),Input!K279))</f>
        <v/>
      </c>
      <c r="L279" s="1" t="str">
        <f>if(or(L$3="Multiple Choice",L$3="Reading"), if(left(Input!L279,1)=Input!L$4,1,0),if(L$3="Vocab", if(Input!L279=Input!L$4,1,0),Input!L279))</f>
        <v/>
      </c>
      <c r="M279" s="1" t="str">
        <f>if(or(M$3="Multiple Choice",M$3="Reading"), if(left(Input!M279,1)=Input!M$4,1,0),if(M$3="Vocab", if(Input!M279=Input!M$4,1,0),Input!M279))</f>
        <v/>
      </c>
      <c r="N279" s="1" t="str">
        <f>if(or(N$3="Multiple Choice",N$3="Reading"), if(left(Input!N279,1)=Input!N$4,1,0),if(N$3="Vocab", if(Input!N279=Input!N$4,1,0),Input!N279))</f>
        <v/>
      </c>
      <c r="O279" s="1" t="str">
        <f>if(or(O$3="Multiple Choice",O$3="Reading"), if(left(Input!O279,1)=Input!O$4,1,0),if(O$3="Vocab", if(Input!O279=Input!O$4,1,0),Input!O279))</f>
        <v/>
      </c>
      <c r="P279" s="1" t="str">
        <f>if(or(P$3="Multiple Choice",P$3="Reading"), if(left(Input!P279,1)=Input!P$4,1,0),if(P$3="Vocab", if(Input!P279=Input!P$4,1,0),Input!P279))</f>
        <v/>
      </c>
      <c r="Q279" s="1" t="str">
        <f>if(or(Q$3="Multiple Choice",Q$3="Reading"), if(left(Input!Q279,1)=Input!Q$4,1,0),if(Q$3="Vocab", if(Input!Q279=Input!Q$4,1,0),Input!Q279))</f>
        <v/>
      </c>
      <c r="R279" s="1" t="str">
        <f>if(or(R$3="Multiple Choice",R$3="Reading"), if(left(Input!R279,1)=Input!R$4,1,0),if(R$3="Vocab", if(Input!R279=Input!R$4,1,0),Input!R279))</f>
        <v/>
      </c>
      <c r="S279" s="1" t="str">
        <f>if(or(S$3="Multiple Choice",S$3="Reading"), if(left(Input!S279,1)=Input!S$4,1,0),if(S$3="Vocab", if(Input!S279=Input!S$4,1,0),Input!S279))</f>
        <v/>
      </c>
      <c r="T279" s="1" t="str">
        <f>if(or(T$3="Multiple Choice",T$3="Reading"), if(left(Input!T279,1)=Input!T$4,1,0),if(T$3="Vocab", if(Input!T279=Input!T$4,1,0),Input!T279))</f>
        <v/>
      </c>
      <c r="U279" s="1" t="str">
        <f>if(or(U$3="Multiple Choice",U$3="Reading"), if(left(Input!U279,1)=Input!U$4,1,0),if(U$3="Vocab", if(Input!U279=Input!U$4,1,0),Input!U279))</f>
        <v/>
      </c>
      <c r="V279" s="1" t="str">
        <f>if(or(V$3="Multiple Choice",V$3="Reading"), if(left(Input!V279,1)=Input!V$4,1,0),if(V$3="Vocab", if(Input!V279=Input!V$4,1,0),Input!V279))</f>
        <v/>
      </c>
      <c r="W279" s="1" t="str">
        <f>if(or(W$3="Multiple Choice",W$3="Reading"), if(left(Input!W279,1)=Input!W$4,1,0),if(W$3="Vocab", if(Input!W279=Input!W$4,1,0),Input!W279))</f>
        <v/>
      </c>
      <c r="X279" s="1" t="str">
        <f>if(or(X$3="Multiple Choice",X$3="Reading"), if(left(Input!X279,1)=Input!X$4,1,0),if(X$3="Vocab", if(Input!X279=Input!X$4,1,0),Input!X279))</f>
        <v/>
      </c>
      <c r="Y279" s="1" t="str">
        <f>if(or(Y$3="Multiple Choice",Y$3="Reading"), if(left(Input!Y279,1)=Input!Y$4,1,0),if(Y$3="Vocab", if(Input!Y279=Input!Y$4,1,0),Input!Y279))</f>
        <v/>
      </c>
      <c r="Z279" s="1" t="str">
        <f>if(or(Z$3="Multiple Choice",Z$3="Reading"), if(left(Input!Z279,1)=Input!Z$4,1,0),if(Z$3="Vocab", if(Input!Z279=Input!Z$4,1,0),Input!Z279))</f>
        <v/>
      </c>
    </row>
    <row r="280">
      <c r="D280" s="1">
        <f>if(and(E280&gt;=Input!$C$11,E280&lt;=Input!$C$13,not(F280="")),1,0)</f>
        <v>0</v>
      </c>
      <c r="E280" s="1" t="str">
        <f>Input!E280</f>
        <v/>
      </c>
      <c r="F280" s="1" t="str">
        <f>Input!F280</f>
        <v/>
      </c>
      <c r="G280" s="1">
        <f>if(or(G$3="Multiple Choice",G$3="Reading"), if(left(Input!G280,1)=Input!G$4,1,0),if(G$3="Vocab", if(Input!G280=Input!G$4,1,0),Input!G280))</f>
        <v>0</v>
      </c>
      <c r="H280" s="1">
        <f>if(or(H$3="Multiple Choice",H$3="Reading"), if(left(Input!H280,1)=Input!H$4,1,0),if(H$3="Vocab", if(Input!H280=Input!H$4,1,0),Input!H280))</f>
        <v>0</v>
      </c>
      <c r="I280" s="1" t="str">
        <f>if(or(I$3="Multiple Choice",I$3="Reading"), if(left(Input!I280,1)=Input!I$4,1,0),if(I$3="Vocab", if(Input!I280=Input!I$4,1,0),Input!I280))</f>
        <v/>
      </c>
      <c r="J280" s="1">
        <f>if(or(J$3="Multiple Choice",J$3="Reading"), if(left(Input!J280,1)=Input!J$4,1,0),if(J$3="Vocab", if(Input!J280=Input!J$4,1,0),Input!J280))</f>
        <v>0</v>
      </c>
      <c r="K280" s="1" t="str">
        <f>if(or(K$3="Multiple Choice",K$3="Reading"), if(left(Input!K280,1)=Input!K$4,1,0),if(K$3="Vocab", if(Input!K280=Input!K$4,1,0),Input!K280))</f>
        <v/>
      </c>
      <c r="L280" s="1" t="str">
        <f>if(or(L$3="Multiple Choice",L$3="Reading"), if(left(Input!L280,1)=Input!L$4,1,0),if(L$3="Vocab", if(Input!L280=Input!L$4,1,0),Input!L280))</f>
        <v/>
      </c>
      <c r="M280" s="1" t="str">
        <f>if(or(M$3="Multiple Choice",M$3="Reading"), if(left(Input!M280,1)=Input!M$4,1,0),if(M$3="Vocab", if(Input!M280=Input!M$4,1,0),Input!M280))</f>
        <v/>
      </c>
      <c r="N280" s="1" t="str">
        <f>if(or(N$3="Multiple Choice",N$3="Reading"), if(left(Input!N280,1)=Input!N$4,1,0),if(N$3="Vocab", if(Input!N280=Input!N$4,1,0),Input!N280))</f>
        <v/>
      </c>
      <c r="O280" s="1" t="str">
        <f>if(or(O$3="Multiple Choice",O$3="Reading"), if(left(Input!O280,1)=Input!O$4,1,0),if(O$3="Vocab", if(Input!O280=Input!O$4,1,0),Input!O280))</f>
        <v/>
      </c>
      <c r="P280" s="1" t="str">
        <f>if(or(P$3="Multiple Choice",P$3="Reading"), if(left(Input!P280,1)=Input!P$4,1,0),if(P$3="Vocab", if(Input!P280=Input!P$4,1,0),Input!P280))</f>
        <v/>
      </c>
      <c r="Q280" s="1" t="str">
        <f>if(or(Q$3="Multiple Choice",Q$3="Reading"), if(left(Input!Q280,1)=Input!Q$4,1,0),if(Q$3="Vocab", if(Input!Q280=Input!Q$4,1,0),Input!Q280))</f>
        <v/>
      </c>
      <c r="R280" s="1" t="str">
        <f>if(or(R$3="Multiple Choice",R$3="Reading"), if(left(Input!R280,1)=Input!R$4,1,0),if(R$3="Vocab", if(Input!R280=Input!R$4,1,0),Input!R280))</f>
        <v/>
      </c>
      <c r="S280" s="1" t="str">
        <f>if(or(S$3="Multiple Choice",S$3="Reading"), if(left(Input!S280,1)=Input!S$4,1,0),if(S$3="Vocab", if(Input!S280=Input!S$4,1,0),Input!S280))</f>
        <v/>
      </c>
      <c r="T280" s="1" t="str">
        <f>if(or(T$3="Multiple Choice",T$3="Reading"), if(left(Input!T280,1)=Input!T$4,1,0),if(T$3="Vocab", if(Input!T280=Input!T$4,1,0),Input!T280))</f>
        <v/>
      </c>
      <c r="U280" s="1" t="str">
        <f>if(or(U$3="Multiple Choice",U$3="Reading"), if(left(Input!U280,1)=Input!U$4,1,0),if(U$3="Vocab", if(Input!U280=Input!U$4,1,0),Input!U280))</f>
        <v/>
      </c>
      <c r="V280" s="1" t="str">
        <f>if(or(V$3="Multiple Choice",V$3="Reading"), if(left(Input!V280,1)=Input!V$4,1,0),if(V$3="Vocab", if(Input!V280=Input!V$4,1,0),Input!V280))</f>
        <v/>
      </c>
      <c r="W280" s="1" t="str">
        <f>if(or(W$3="Multiple Choice",W$3="Reading"), if(left(Input!W280,1)=Input!W$4,1,0),if(W$3="Vocab", if(Input!W280=Input!W$4,1,0),Input!W280))</f>
        <v/>
      </c>
      <c r="X280" s="1" t="str">
        <f>if(or(X$3="Multiple Choice",X$3="Reading"), if(left(Input!X280,1)=Input!X$4,1,0),if(X$3="Vocab", if(Input!X280=Input!X$4,1,0),Input!X280))</f>
        <v/>
      </c>
      <c r="Y280" s="1" t="str">
        <f>if(or(Y$3="Multiple Choice",Y$3="Reading"), if(left(Input!Y280,1)=Input!Y$4,1,0),if(Y$3="Vocab", if(Input!Y280=Input!Y$4,1,0),Input!Y280))</f>
        <v/>
      </c>
      <c r="Z280" s="1" t="str">
        <f>if(or(Z$3="Multiple Choice",Z$3="Reading"), if(left(Input!Z280,1)=Input!Z$4,1,0),if(Z$3="Vocab", if(Input!Z280=Input!Z$4,1,0),Input!Z280))</f>
        <v/>
      </c>
    </row>
    <row r="281">
      <c r="D281" s="1">
        <f>if(and(E281&gt;=Input!$C$11,E281&lt;=Input!$C$13,not(F281="")),1,0)</f>
        <v>0</v>
      </c>
      <c r="E281" s="1" t="str">
        <f>Input!E281</f>
        <v/>
      </c>
      <c r="F281" s="1" t="str">
        <f>Input!F281</f>
        <v/>
      </c>
      <c r="G281" s="1">
        <f>if(or(G$3="Multiple Choice",G$3="Reading"), if(left(Input!G281,1)=Input!G$4,1,0),if(G$3="Vocab", if(Input!G281=Input!G$4,1,0),Input!G281))</f>
        <v>0</v>
      </c>
      <c r="H281" s="1">
        <f>if(or(H$3="Multiple Choice",H$3="Reading"), if(left(Input!H281,1)=Input!H$4,1,0),if(H$3="Vocab", if(Input!H281=Input!H$4,1,0),Input!H281))</f>
        <v>0</v>
      </c>
      <c r="I281" s="1" t="str">
        <f>if(or(I$3="Multiple Choice",I$3="Reading"), if(left(Input!I281,1)=Input!I$4,1,0),if(I$3="Vocab", if(Input!I281=Input!I$4,1,0),Input!I281))</f>
        <v/>
      </c>
      <c r="J281" s="1">
        <f>if(or(J$3="Multiple Choice",J$3="Reading"), if(left(Input!J281,1)=Input!J$4,1,0),if(J$3="Vocab", if(Input!J281=Input!J$4,1,0),Input!J281))</f>
        <v>0</v>
      </c>
      <c r="K281" s="1" t="str">
        <f>if(or(K$3="Multiple Choice",K$3="Reading"), if(left(Input!K281,1)=Input!K$4,1,0),if(K$3="Vocab", if(Input!K281=Input!K$4,1,0),Input!K281))</f>
        <v/>
      </c>
      <c r="L281" s="1" t="str">
        <f>if(or(L$3="Multiple Choice",L$3="Reading"), if(left(Input!L281,1)=Input!L$4,1,0),if(L$3="Vocab", if(Input!L281=Input!L$4,1,0),Input!L281))</f>
        <v/>
      </c>
      <c r="M281" s="1" t="str">
        <f>if(or(M$3="Multiple Choice",M$3="Reading"), if(left(Input!M281,1)=Input!M$4,1,0),if(M$3="Vocab", if(Input!M281=Input!M$4,1,0),Input!M281))</f>
        <v/>
      </c>
      <c r="N281" s="1" t="str">
        <f>if(or(N$3="Multiple Choice",N$3="Reading"), if(left(Input!N281,1)=Input!N$4,1,0),if(N$3="Vocab", if(Input!N281=Input!N$4,1,0),Input!N281))</f>
        <v/>
      </c>
      <c r="O281" s="1" t="str">
        <f>if(or(O$3="Multiple Choice",O$3="Reading"), if(left(Input!O281,1)=Input!O$4,1,0),if(O$3="Vocab", if(Input!O281=Input!O$4,1,0),Input!O281))</f>
        <v/>
      </c>
      <c r="P281" s="1" t="str">
        <f>if(or(P$3="Multiple Choice",P$3="Reading"), if(left(Input!P281,1)=Input!P$4,1,0),if(P$3="Vocab", if(Input!P281=Input!P$4,1,0),Input!P281))</f>
        <v/>
      </c>
      <c r="Q281" s="1" t="str">
        <f>if(or(Q$3="Multiple Choice",Q$3="Reading"), if(left(Input!Q281,1)=Input!Q$4,1,0),if(Q$3="Vocab", if(Input!Q281=Input!Q$4,1,0),Input!Q281))</f>
        <v/>
      </c>
      <c r="R281" s="1" t="str">
        <f>if(or(R$3="Multiple Choice",R$3="Reading"), if(left(Input!R281,1)=Input!R$4,1,0),if(R$3="Vocab", if(Input!R281=Input!R$4,1,0),Input!R281))</f>
        <v/>
      </c>
      <c r="S281" s="1" t="str">
        <f>if(or(S$3="Multiple Choice",S$3="Reading"), if(left(Input!S281,1)=Input!S$4,1,0),if(S$3="Vocab", if(Input!S281=Input!S$4,1,0),Input!S281))</f>
        <v/>
      </c>
      <c r="T281" s="1" t="str">
        <f>if(or(T$3="Multiple Choice",T$3="Reading"), if(left(Input!T281,1)=Input!T$4,1,0),if(T$3="Vocab", if(Input!T281=Input!T$4,1,0),Input!T281))</f>
        <v/>
      </c>
      <c r="U281" s="1" t="str">
        <f>if(or(U$3="Multiple Choice",U$3="Reading"), if(left(Input!U281,1)=Input!U$4,1,0),if(U$3="Vocab", if(Input!U281=Input!U$4,1,0),Input!U281))</f>
        <v/>
      </c>
      <c r="V281" s="1" t="str">
        <f>if(or(V$3="Multiple Choice",V$3="Reading"), if(left(Input!V281,1)=Input!V$4,1,0),if(V$3="Vocab", if(Input!V281=Input!V$4,1,0),Input!V281))</f>
        <v/>
      </c>
      <c r="W281" s="1" t="str">
        <f>if(or(W$3="Multiple Choice",W$3="Reading"), if(left(Input!W281,1)=Input!W$4,1,0),if(W$3="Vocab", if(Input!W281=Input!W$4,1,0),Input!W281))</f>
        <v/>
      </c>
      <c r="X281" s="1" t="str">
        <f>if(or(X$3="Multiple Choice",X$3="Reading"), if(left(Input!X281,1)=Input!X$4,1,0),if(X$3="Vocab", if(Input!X281=Input!X$4,1,0),Input!X281))</f>
        <v/>
      </c>
      <c r="Y281" s="1" t="str">
        <f>if(or(Y$3="Multiple Choice",Y$3="Reading"), if(left(Input!Y281,1)=Input!Y$4,1,0),if(Y$3="Vocab", if(Input!Y281=Input!Y$4,1,0),Input!Y281))</f>
        <v/>
      </c>
      <c r="Z281" s="1" t="str">
        <f>if(or(Z$3="Multiple Choice",Z$3="Reading"), if(left(Input!Z281,1)=Input!Z$4,1,0),if(Z$3="Vocab", if(Input!Z281=Input!Z$4,1,0),Input!Z281))</f>
        <v/>
      </c>
    </row>
    <row r="282">
      <c r="D282" s="1">
        <f>if(and(E282&gt;=Input!$C$11,E282&lt;=Input!$C$13,not(F282="")),1,0)</f>
        <v>0</v>
      </c>
      <c r="E282" s="1" t="str">
        <f>Input!E282</f>
        <v/>
      </c>
      <c r="F282" s="1" t="str">
        <f>Input!F282</f>
        <v/>
      </c>
      <c r="G282" s="1">
        <f>if(or(G$3="Multiple Choice",G$3="Reading"), if(left(Input!G282,1)=Input!G$4,1,0),if(G$3="Vocab", if(Input!G282=Input!G$4,1,0),Input!G282))</f>
        <v>0</v>
      </c>
      <c r="H282" s="1">
        <f>if(or(H$3="Multiple Choice",H$3="Reading"), if(left(Input!H282,1)=Input!H$4,1,0),if(H$3="Vocab", if(Input!H282=Input!H$4,1,0),Input!H282))</f>
        <v>0</v>
      </c>
      <c r="I282" s="1" t="str">
        <f>if(or(I$3="Multiple Choice",I$3="Reading"), if(left(Input!I282,1)=Input!I$4,1,0),if(I$3="Vocab", if(Input!I282=Input!I$4,1,0),Input!I282))</f>
        <v/>
      </c>
      <c r="J282" s="1">
        <f>if(or(J$3="Multiple Choice",J$3="Reading"), if(left(Input!J282,1)=Input!J$4,1,0),if(J$3="Vocab", if(Input!J282=Input!J$4,1,0),Input!J282))</f>
        <v>0</v>
      </c>
      <c r="K282" s="1" t="str">
        <f>if(or(K$3="Multiple Choice",K$3="Reading"), if(left(Input!K282,1)=Input!K$4,1,0),if(K$3="Vocab", if(Input!K282=Input!K$4,1,0),Input!K282))</f>
        <v/>
      </c>
      <c r="L282" s="1" t="str">
        <f>if(or(L$3="Multiple Choice",L$3="Reading"), if(left(Input!L282,1)=Input!L$4,1,0),if(L$3="Vocab", if(Input!L282=Input!L$4,1,0),Input!L282))</f>
        <v/>
      </c>
      <c r="M282" s="1" t="str">
        <f>if(or(M$3="Multiple Choice",M$3="Reading"), if(left(Input!M282,1)=Input!M$4,1,0),if(M$3="Vocab", if(Input!M282=Input!M$4,1,0),Input!M282))</f>
        <v/>
      </c>
      <c r="N282" s="1" t="str">
        <f>if(or(N$3="Multiple Choice",N$3="Reading"), if(left(Input!N282,1)=Input!N$4,1,0),if(N$3="Vocab", if(Input!N282=Input!N$4,1,0),Input!N282))</f>
        <v/>
      </c>
      <c r="O282" s="1" t="str">
        <f>if(or(O$3="Multiple Choice",O$3="Reading"), if(left(Input!O282,1)=Input!O$4,1,0),if(O$3="Vocab", if(Input!O282=Input!O$4,1,0),Input!O282))</f>
        <v/>
      </c>
      <c r="P282" s="1" t="str">
        <f>if(or(P$3="Multiple Choice",P$3="Reading"), if(left(Input!P282,1)=Input!P$4,1,0),if(P$3="Vocab", if(Input!P282=Input!P$4,1,0),Input!P282))</f>
        <v/>
      </c>
      <c r="Q282" s="1" t="str">
        <f>if(or(Q$3="Multiple Choice",Q$3="Reading"), if(left(Input!Q282,1)=Input!Q$4,1,0),if(Q$3="Vocab", if(Input!Q282=Input!Q$4,1,0),Input!Q282))</f>
        <v/>
      </c>
      <c r="R282" s="1" t="str">
        <f>if(or(R$3="Multiple Choice",R$3="Reading"), if(left(Input!R282,1)=Input!R$4,1,0),if(R$3="Vocab", if(Input!R282=Input!R$4,1,0),Input!R282))</f>
        <v/>
      </c>
      <c r="S282" s="1" t="str">
        <f>if(or(S$3="Multiple Choice",S$3="Reading"), if(left(Input!S282,1)=Input!S$4,1,0),if(S$3="Vocab", if(Input!S282=Input!S$4,1,0),Input!S282))</f>
        <v/>
      </c>
      <c r="T282" s="1" t="str">
        <f>if(or(T$3="Multiple Choice",T$3="Reading"), if(left(Input!T282,1)=Input!T$4,1,0),if(T$3="Vocab", if(Input!T282=Input!T$4,1,0),Input!T282))</f>
        <v/>
      </c>
      <c r="U282" s="1" t="str">
        <f>if(or(U$3="Multiple Choice",U$3="Reading"), if(left(Input!U282,1)=Input!U$4,1,0),if(U$3="Vocab", if(Input!U282=Input!U$4,1,0),Input!U282))</f>
        <v/>
      </c>
      <c r="V282" s="1" t="str">
        <f>if(or(V$3="Multiple Choice",V$3="Reading"), if(left(Input!V282,1)=Input!V$4,1,0),if(V$3="Vocab", if(Input!V282=Input!V$4,1,0),Input!V282))</f>
        <v/>
      </c>
      <c r="W282" s="1" t="str">
        <f>if(or(W$3="Multiple Choice",W$3="Reading"), if(left(Input!W282,1)=Input!W$4,1,0),if(W$3="Vocab", if(Input!W282=Input!W$4,1,0),Input!W282))</f>
        <v/>
      </c>
      <c r="X282" s="1" t="str">
        <f>if(or(X$3="Multiple Choice",X$3="Reading"), if(left(Input!X282,1)=Input!X$4,1,0),if(X$3="Vocab", if(Input!X282=Input!X$4,1,0),Input!X282))</f>
        <v/>
      </c>
      <c r="Y282" s="1" t="str">
        <f>if(or(Y$3="Multiple Choice",Y$3="Reading"), if(left(Input!Y282,1)=Input!Y$4,1,0),if(Y$3="Vocab", if(Input!Y282=Input!Y$4,1,0),Input!Y282))</f>
        <v/>
      </c>
      <c r="Z282" s="1" t="str">
        <f>if(or(Z$3="Multiple Choice",Z$3="Reading"), if(left(Input!Z282,1)=Input!Z$4,1,0),if(Z$3="Vocab", if(Input!Z282=Input!Z$4,1,0),Input!Z282))</f>
        <v/>
      </c>
    </row>
    <row r="283">
      <c r="D283" s="1">
        <f>if(and(E283&gt;=Input!$C$11,E283&lt;=Input!$C$13,not(F283="")),1,0)</f>
        <v>0</v>
      </c>
      <c r="E283" s="1" t="str">
        <f>Input!E283</f>
        <v/>
      </c>
      <c r="F283" s="1" t="str">
        <f>Input!F283</f>
        <v/>
      </c>
      <c r="G283" s="1">
        <f>if(or(G$3="Multiple Choice",G$3="Reading"), if(left(Input!G283,1)=Input!G$4,1,0),if(G$3="Vocab", if(Input!G283=Input!G$4,1,0),Input!G283))</f>
        <v>0</v>
      </c>
      <c r="H283" s="1">
        <f>if(or(H$3="Multiple Choice",H$3="Reading"), if(left(Input!H283,1)=Input!H$4,1,0),if(H$3="Vocab", if(Input!H283=Input!H$4,1,0),Input!H283))</f>
        <v>0</v>
      </c>
      <c r="I283" s="1" t="str">
        <f>if(or(I$3="Multiple Choice",I$3="Reading"), if(left(Input!I283,1)=Input!I$4,1,0),if(I$3="Vocab", if(Input!I283=Input!I$4,1,0),Input!I283))</f>
        <v/>
      </c>
      <c r="J283" s="1">
        <f>if(or(J$3="Multiple Choice",J$3="Reading"), if(left(Input!J283,1)=Input!J$4,1,0),if(J$3="Vocab", if(Input!J283=Input!J$4,1,0),Input!J283))</f>
        <v>0</v>
      </c>
      <c r="K283" s="1" t="str">
        <f>if(or(K$3="Multiple Choice",K$3="Reading"), if(left(Input!K283,1)=Input!K$4,1,0),if(K$3="Vocab", if(Input!K283=Input!K$4,1,0),Input!K283))</f>
        <v/>
      </c>
      <c r="L283" s="1" t="str">
        <f>if(or(L$3="Multiple Choice",L$3="Reading"), if(left(Input!L283,1)=Input!L$4,1,0),if(L$3="Vocab", if(Input!L283=Input!L$4,1,0),Input!L283))</f>
        <v/>
      </c>
      <c r="M283" s="1" t="str">
        <f>if(or(M$3="Multiple Choice",M$3="Reading"), if(left(Input!M283,1)=Input!M$4,1,0),if(M$3="Vocab", if(Input!M283=Input!M$4,1,0),Input!M283))</f>
        <v/>
      </c>
      <c r="N283" s="1" t="str">
        <f>if(or(N$3="Multiple Choice",N$3="Reading"), if(left(Input!N283,1)=Input!N$4,1,0),if(N$3="Vocab", if(Input!N283=Input!N$4,1,0),Input!N283))</f>
        <v/>
      </c>
      <c r="O283" s="1" t="str">
        <f>if(or(O$3="Multiple Choice",O$3="Reading"), if(left(Input!O283,1)=Input!O$4,1,0),if(O$3="Vocab", if(Input!O283=Input!O$4,1,0),Input!O283))</f>
        <v/>
      </c>
      <c r="P283" s="1" t="str">
        <f>if(or(P$3="Multiple Choice",P$3="Reading"), if(left(Input!P283,1)=Input!P$4,1,0),if(P$3="Vocab", if(Input!P283=Input!P$4,1,0),Input!P283))</f>
        <v/>
      </c>
      <c r="Q283" s="1" t="str">
        <f>if(or(Q$3="Multiple Choice",Q$3="Reading"), if(left(Input!Q283,1)=Input!Q$4,1,0),if(Q$3="Vocab", if(Input!Q283=Input!Q$4,1,0),Input!Q283))</f>
        <v/>
      </c>
      <c r="R283" s="1" t="str">
        <f>if(or(R$3="Multiple Choice",R$3="Reading"), if(left(Input!R283,1)=Input!R$4,1,0),if(R$3="Vocab", if(Input!R283=Input!R$4,1,0),Input!R283))</f>
        <v/>
      </c>
      <c r="S283" s="1" t="str">
        <f>if(or(S$3="Multiple Choice",S$3="Reading"), if(left(Input!S283,1)=Input!S$4,1,0),if(S$3="Vocab", if(Input!S283=Input!S$4,1,0),Input!S283))</f>
        <v/>
      </c>
      <c r="T283" s="1" t="str">
        <f>if(or(T$3="Multiple Choice",T$3="Reading"), if(left(Input!T283,1)=Input!T$4,1,0),if(T$3="Vocab", if(Input!T283=Input!T$4,1,0),Input!T283))</f>
        <v/>
      </c>
      <c r="U283" s="1" t="str">
        <f>if(or(U$3="Multiple Choice",U$3="Reading"), if(left(Input!U283,1)=Input!U$4,1,0),if(U$3="Vocab", if(Input!U283=Input!U$4,1,0),Input!U283))</f>
        <v/>
      </c>
      <c r="V283" s="1" t="str">
        <f>if(or(V$3="Multiple Choice",V$3="Reading"), if(left(Input!V283,1)=Input!V$4,1,0),if(V$3="Vocab", if(Input!V283=Input!V$4,1,0),Input!V283))</f>
        <v/>
      </c>
      <c r="W283" s="1" t="str">
        <f>if(or(W$3="Multiple Choice",W$3="Reading"), if(left(Input!W283,1)=Input!W$4,1,0),if(W$3="Vocab", if(Input!W283=Input!W$4,1,0),Input!W283))</f>
        <v/>
      </c>
      <c r="X283" s="1" t="str">
        <f>if(or(X$3="Multiple Choice",X$3="Reading"), if(left(Input!X283,1)=Input!X$4,1,0),if(X$3="Vocab", if(Input!X283=Input!X$4,1,0),Input!X283))</f>
        <v/>
      </c>
      <c r="Y283" s="1" t="str">
        <f>if(or(Y$3="Multiple Choice",Y$3="Reading"), if(left(Input!Y283,1)=Input!Y$4,1,0),if(Y$3="Vocab", if(Input!Y283=Input!Y$4,1,0),Input!Y283))</f>
        <v/>
      </c>
      <c r="Z283" s="1" t="str">
        <f>if(or(Z$3="Multiple Choice",Z$3="Reading"), if(left(Input!Z283,1)=Input!Z$4,1,0),if(Z$3="Vocab", if(Input!Z283=Input!Z$4,1,0),Input!Z283))</f>
        <v/>
      </c>
    </row>
    <row r="284">
      <c r="D284" s="1">
        <f>if(and(E284&gt;=Input!$C$11,E284&lt;=Input!$C$13,not(F284="")),1,0)</f>
        <v>0</v>
      </c>
      <c r="E284" s="1" t="str">
        <f>Input!E284</f>
        <v/>
      </c>
      <c r="F284" s="1" t="str">
        <f>Input!F284</f>
        <v/>
      </c>
      <c r="G284" s="1">
        <f>if(or(G$3="Multiple Choice",G$3="Reading"), if(left(Input!G284,1)=Input!G$4,1,0),if(G$3="Vocab", if(Input!G284=Input!G$4,1,0),Input!G284))</f>
        <v>0</v>
      </c>
      <c r="H284" s="1">
        <f>if(or(H$3="Multiple Choice",H$3="Reading"), if(left(Input!H284,1)=Input!H$4,1,0),if(H$3="Vocab", if(Input!H284=Input!H$4,1,0),Input!H284))</f>
        <v>0</v>
      </c>
      <c r="I284" s="1" t="str">
        <f>if(or(I$3="Multiple Choice",I$3="Reading"), if(left(Input!I284,1)=Input!I$4,1,0),if(I$3="Vocab", if(Input!I284=Input!I$4,1,0),Input!I284))</f>
        <v/>
      </c>
      <c r="J284" s="1">
        <f>if(or(J$3="Multiple Choice",J$3="Reading"), if(left(Input!J284,1)=Input!J$4,1,0),if(J$3="Vocab", if(Input!J284=Input!J$4,1,0),Input!J284))</f>
        <v>0</v>
      </c>
      <c r="K284" s="1" t="str">
        <f>if(or(K$3="Multiple Choice",K$3="Reading"), if(left(Input!K284,1)=Input!K$4,1,0),if(K$3="Vocab", if(Input!K284=Input!K$4,1,0),Input!K284))</f>
        <v/>
      </c>
      <c r="L284" s="1" t="str">
        <f>if(or(L$3="Multiple Choice",L$3="Reading"), if(left(Input!L284,1)=Input!L$4,1,0),if(L$3="Vocab", if(Input!L284=Input!L$4,1,0),Input!L284))</f>
        <v/>
      </c>
      <c r="M284" s="1" t="str">
        <f>if(or(M$3="Multiple Choice",M$3="Reading"), if(left(Input!M284,1)=Input!M$4,1,0),if(M$3="Vocab", if(Input!M284=Input!M$4,1,0),Input!M284))</f>
        <v/>
      </c>
      <c r="N284" s="1" t="str">
        <f>if(or(N$3="Multiple Choice",N$3="Reading"), if(left(Input!N284,1)=Input!N$4,1,0),if(N$3="Vocab", if(Input!N284=Input!N$4,1,0),Input!N284))</f>
        <v/>
      </c>
      <c r="O284" s="1" t="str">
        <f>if(or(O$3="Multiple Choice",O$3="Reading"), if(left(Input!O284,1)=Input!O$4,1,0),if(O$3="Vocab", if(Input!O284=Input!O$4,1,0),Input!O284))</f>
        <v/>
      </c>
      <c r="P284" s="1" t="str">
        <f>if(or(P$3="Multiple Choice",P$3="Reading"), if(left(Input!P284,1)=Input!P$4,1,0),if(P$3="Vocab", if(Input!P284=Input!P$4,1,0),Input!P284))</f>
        <v/>
      </c>
      <c r="Q284" s="1" t="str">
        <f>if(or(Q$3="Multiple Choice",Q$3="Reading"), if(left(Input!Q284,1)=Input!Q$4,1,0),if(Q$3="Vocab", if(Input!Q284=Input!Q$4,1,0),Input!Q284))</f>
        <v/>
      </c>
      <c r="R284" s="1" t="str">
        <f>if(or(R$3="Multiple Choice",R$3="Reading"), if(left(Input!R284,1)=Input!R$4,1,0),if(R$3="Vocab", if(Input!R284=Input!R$4,1,0),Input!R284))</f>
        <v/>
      </c>
      <c r="S284" s="1" t="str">
        <f>if(or(S$3="Multiple Choice",S$3="Reading"), if(left(Input!S284,1)=Input!S$4,1,0),if(S$3="Vocab", if(Input!S284=Input!S$4,1,0),Input!S284))</f>
        <v/>
      </c>
      <c r="T284" s="1" t="str">
        <f>if(or(T$3="Multiple Choice",T$3="Reading"), if(left(Input!T284,1)=Input!T$4,1,0),if(T$3="Vocab", if(Input!T284=Input!T$4,1,0),Input!T284))</f>
        <v/>
      </c>
      <c r="U284" s="1" t="str">
        <f>if(or(U$3="Multiple Choice",U$3="Reading"), if(left(Input!U284,1)=Input!U$4,1,0),if(U$3="Vocab", if(Input!U284=Input!U$4,1,0),Input!U284))</f>
        <v/>
      </c>
      <c r="V284" s="1" t="str">
        <f>if(or(V$3="Multiple Choice",V$3="Reading"), if(left(Input!V284,1)=Input!V$4,1,0),if(V$3="Vocab", if(Input!V284=Input!V$4,1,0),Input!V284))</f>
        <v/>
      </c>
      <c r="W284" s="1" t="str">
        <f>if(or(W$3="Multiple Choice",W$3="Reading"), if(left(Input!W284,1)=Input!W$4,1,0),if(W$3="Vocab", if(Input!W284=Input!W$4,1,0),Input!W284))</f>
        <v/>
      </c>
      <c r="X284" s="1" t="str">
        <f>if(or(X$3="Multiple Choice",X$3="Reading"), if(left(Input!X284,1)=Input!X$4,1,0),if(X$3="Vocab", if(Input!X284=Input!X$4,1,0),Input!X284))</f>
        <v/>
      </c>
      <c r="Y284" s="1" t="str">
        <f>if(or(Y$3="Multiple Choice",Y$3="Reading"), if(left(Input!Y284,1)=Input!Y$4,1,0),if(Y$3="Vocab", if(Input!Y284=Input!Y$4,1,0),Input!Y284))</f>
        <v/>
      </c>
      <c r="Z284" s="1" t="str">
        <f>if(or(Z$3="Multiple Choice",Z$3="Reading"), if(left(Input!Z284,1)=Input!Z$4,1,0),if(Z$3="Vocab", if(Input!Z284=Input!Z$4,1,0),Input!Z284))</f>
        <v/>
      </c>
    </row>
    <row r="285">
      <c r="D285" s="1">
        <f>if(and(E285&gt;=Input!$C$11,E285&lt;=Input!$C$13,not(F285="")),1,0)</f>
        <v>0</v>
      </c>
      <c r="E285" s="1" t="str">
        <f>Input!E285</f>
        <v/>
      </c>
      <c r="F285" s="1" t="str">
        <f>Input!F285</f>
        <v/>
      </c>
      <c r="G285" s="1">
        <f>if(or(G$3="Multiple Choice",G$3="Reading"), if(left(Input!G285,1)=Input!G$4,1,0),if(G$3="Vocab", if(Input!G285=Input!G$4,1,0),Input!G285))</f>
        <v>0</v>
      </c>
      <c r="H285" s="1">
        <f>if(or(H$3="Multiple Choice",H$3="Reading"), if(left(Input!H285,1)=Input!H$4,1,0),if(H$3="Vocab", if(Input!H285=Input!H$4,1,0),Input!H285))</f>
        <v>0</v>
      </c>
      <c r="I285" s="1" t="str">
        <f>if(or(I$3="Multiple Choice",I$3="Reading"), if(left(Input!I285,1)=Input!I$4,1,0),if(I$3="Vocab", if(Input!I285=Input!I$4,1,0),Input!I285))</f>
        <v/>
      </c>
      <c r="J285" s="1">
        <f>if(or(J$3="Multiple Choice",J$3="Reading"), if(left(Input!J285,1)=Input!J$4,1,0),if(J$3="Vocab", if(Input!J285=Input!J$4,1,0),Input!J285))</f>
        <v>0</v>
      </c>
      <c r="K285" s="1" t="str">
        <f>if(or(K$3="Multiple Choice",K$3="Reading"), if(left(Input!K285,1)=Input!K$4,1,0),if(K$3="Vocab", if(Input!K285=Input!K$4,1,0),Input!K285))</f>
        <v/>
      </c>
      <c r="L285" s="1" t="str">
        <f>if(or(L$3="Multiple Choice",L$3="Reading"), if(left(Input!L285,1)=Input!L$4,1,0),if(L$3="Vocab", if(Input!L285=Input!L$4,1,0),Input!L285))</f>
        <v/>
      </c>
      <c r="M285" s="1" t="str">
        <f>if(or(M$3="Multiple Choice",M$3="Reading"), if(left(Input!M285,1)=Input!M$4,1,0),if(M$3="Vocab", if(Input!M285=Input!M$4,1,0),Input!M285))</f>
        <v/>
      </c>
      <c r="N285" s="1" t="str">
        <f>if(or(N$3="Multiple Choice",N$3="Reading"), if(left(Input!N285,1)=Input!N$4,1,0),if(N$3="Vocab", if(Input!N285=Input!N$4,1,0),Input!N285))</f>
        <v/>
      </c>
      <c r="O285" s="1" t="str">
        <f>if(or(O$3="Multiple Choice",O$3="Reading"), if(left(Input!O285,1)=Input!O$4,1,0),if(O$3="Vocab", if(Input!O285=Input!O$4,1,0),Input!O285))</f>
        <v/>
      </c>
      <c r="P285" s="1" t="str">
        <f>if(or(P$3="Multiple Choice",P$3="Reading"), if(left(Input!P285,1)=Input!P$4,1,0),if(P$3="Vocab", if(Input!P285=Input!P$4,1,0),Input!P285))</f>
        <v/>
      </c>
      <c r="Q285" s="1" t="str">
        <f>if(or(Q$3="Multiple Choice",Q$3="Reading"), if(left(Input!Q285,1)=Input!Q$4,1,0),if(Q$3="Vocab", if(Input!Q285=Input!Q$4,1,0),Input!Q285))</f>
        <v/>
      </c>
      <c r="R285" s="1" t="str">
        <f>if(or(R$3="Multiple Choice",R$3="Reading"), if(left(Input!R285,1)=Input!R$4,1,0),if(R$3="Vocab", if(Input!R285=Input!R$4,1,0),Input!R285))</f>
        <v/>
      </c>
      <c r="S285" s="1" t="str">
        <f>if(or(S$3="Multiple Choice",S$3="Reading"), if(left(Input!S285,1)=Input!S$4,1,0),if(S$3="Vocab", if(Input!S285=Input!S$4,1,0),Input!S285))</f>
        <v/>
      </c>
      <c r="T285" s="1" t="str">
        <f>if(or(T$3="Multiple Choice",T$3="Reading"), if(left(Input!T285,1)=Input!T$4,1,0),if(T$3="Vocab", if(Input!T285=Input!T$4,1,0),Input!T285))</f>
        <v/>
      </c>
      <c r="U285" s="1" t="str">
        <f>if(or(U$3="Multiple Choice",U$3="Reading"), if(left(Input!U285,1)=Input!U$4,1,0),if(U$3="Vocab", if(Input!U285=Input!U$4,1,0),Input!U285))</f>
        <v/>
      </c>
      <c r="V285" s="1" t="str">
        <f>if(or(V$3="Multiple Choice",V$3="Reading"), if(left(Input!V285,1)=Input!V$4,1,0),if(V$3="Vocab", if(Input!V285=Input!V$4,1,0),Input!V285))</f>
        <v/>
      </c>
      <c r="W285" s="1" t="str">
        <f>if(or(W$3="Multiple Choice",W$3="Reading"), if(left(Input!W285,1)=Input!W$4,1,0),if(W$3="Vocab", if(Input!W285=Input!W$4,1,0),Input!W285))</f>
        <v/>
      </c>
      <c r="X285" s="1" t="str">
        <f>if(or(X$3="Multiple Choice",X$3="Reading"), if(left(Input!X285,1)=Input!X$4,1,0),if(X$3="Vocab", if(Input!X285=Input!X$4,1,0),Input!X285))</f>
        <v/>
      </c>
      <c r="Y285" s="1" t="str">
        <f>if(or(Y$3="Multiple Choice",Y$3="Reading"), if(left(Input!Y285,1)=Input!Y$4,1,0),if(Y$3="Vocab", if(Input!Y285=Input!Y$4,1,0),Input!Y285))</f>
        <v/>
      </c>
      <c r="Z285" s="1" t="str">
        <f>if(or(Z$3="Multiple Choice",Z$3="Reading"), if(left(Input!Z285,1)=Input!Z$4,1,0),if(Z$3="Vocab", if(Input!Z285=Input!Z$4,1,0),Input!Z285))</f>
        <v/>
      </c>
    </row>
    <row r="286">
      <c r="D286" s="1">
        <f>if(and(E286&gt;=Input!$C$11,E286&lt;=Input!$C$13,not(F286="")),1,0)</f>
        <v>0</v>
      </c>
      <c r="E286" s="1" t="str">
        <f>Input!E286</f>
        <v/>
      </c>
      <c r="F286" s="1" t="str">
        <f>Input!F286</f>
        <v/>
      </c>
      <c r="G286" s="1">
        <f>if(or(G$3="Multiple Choice",G$3="Reading"), if(left(Input!G286,1)=Input!G$4,1,0),if(G$3="Vocab", if(Input!G286=Input!G$4,1,0),Input!G286))</f>
        <v>0</v>
      </c>
      <c r="H286" s="1">
        <f>if(or(H$3="Multiple Choice",H$3="Reading"), if(left(Input!H286,1)=Input!H$4,1,0),if(H$3="Vocab", if(Input!H286=Input!H$4,1,0),Input!H286))</f>
        <v>0</v>
      </c>
      <c r="I286" s="1" t="str">
        <f>if(or(I$3="Multiple Choice",I$3="Reading"), if(left(Input!I286,1)=Input!I$4,1,0),if(I$3="Vocab", if(Input!I286=Input!I$4,1,0),Input!I286))</f>
        <v/>
      </c>
      <c r="J286" s="1">
        <f>if(or(J$3="Multiple Choice",J$3="Reading"), if(left(Input!J286,1)=Input!J$4,1,0),if(J$3="Vocab", if(Input!J286=Input!J$4,1,0),Input!J286))</f>
        <v>0</v>
      </c>
      <c r="K286" s="1" t="str">
        <f>if(or(K$3="Multiple Choice",K$3="Reading"), if(left(Input!K286,1)=Input!K$4,1,0),if(K$3="Vocab", if(Input!K286=Input!K$4,1,0),Input!K286))</f>
        <v/>
      </c>
      <c r="L286" s="1" t="str">
        <f>if(or(L$3="Multiple Choice",L$3="Reading"), if(left(Input!L286,1)=Input!L$4,1,0),if(L$3="Vocab", if(Input!L286=Input!L$4,1,0),Input!L286))</f>
        <v/>
      </c>
      <c r="M286" s="1" t="str">
        <f>if(or(M$3="Multiple Choice",M$3="Reading"), if(left(Input!M286,1)=Input!M$4,1,0),if(M$3="Vocab", if(Input!M286=Input!M$4,1,0),Input!M286))</f>
        <v/>
      </c>
      <c r="N286" s="1" t="str">
        <f>if(or(N$3="Multiple Choice",N$3="Reading"), if(left(Input!N286,1)=Input!N$4,1,0),if(N$3="Vocab", if(Input!N286=Input!N$4,1,0),Input!N286))</f>
        <v/>
      </c>
      <c r="O286" s="1" t="str">
        <f>if(or(O$3="Multiple Choice",O$3="Reading"), if(left(Input!O286,1)=Input!O$4,1,0),if(O$3="Vocab", if(Input!O286=Input!O$4,1,0),Input!O286))</f>
        <v/>
      </c>
      <c r="P286" s="1" t="str">
        <f>if(or(P$3="Multiple Choice",P$3="Reading"), if(left(Input!P286,1)=Input!P$4,1,0),if(P$3="Vocab", if(Input!P286=Input!P$4,1,0),Input!P286))</f>
        <v/>
      </c>
      <c r="Q286" s="1" t="str">
        <f>if(or(Q$3="Multiple Choice",Q$3="Reading"), if(left(Input!Q286,1)=Input!Q$4,1,0),if(Q$3="Vocab", if(Input!Q286=Input!Q$4,1,0),Input!Q286))</f>
        <v/>
      </c>
      <c r="R286" s="1" t="str">
        <f>if(or(R$3="Multiple Choice",R$3="Reading"), if(left(Input!R286,1)=Input!R$4,1,0),if(R$3="Vocab", if(Input!R286=Input!R$4,1,0),Input!R286))</f>
        <v/>
      </c>
      <c r="S286" s="1" t="str">
        <f>if(or(S$3="Multiple Choice",S$3="Reading"), if(left(Input!S286,1)=Input!S$4,1,0),if(S$3="Vocab", if(Input!S286=Input!S$4,1,0),Input!S286))</f>
        <v/>
      </c>
      <c r="T286" s="1" t="str">
        <f>if(or(T$3="Multiple Choice",T$3="Reading"), if(left(Input!T286,1)=Input!T$4,1,0),if(T$3="Vocab", if(Input!T286=Input!T$4,1,0),Input!T286))</f>
        <v/>
      </c>
      <c r="U286" s="1" t="str">
        <f>if(or(U$3="Multiple Choice",U$3="Reading"), if(left(Input!U286,1)=Input!U$4,1,0),if(U$3="Vocab", if(Input!U286=Input!U$4,1,0),Input!U286))</f>
        <v/>
      </c>
      <c r="V286" s="1" t="str">
        <f>if(or(V$3="Multiple Choice",V$3="Reading"), if(left(Input!V286,1)=Input!V$4,1,0),if(V$3="Vocab", if(Input!V286=Input!V$4,1,0),Input!V286))</f>
        <v/>
      </c>
      <c r="W286" s="1" t="str">
        <f>if(or(W$3="Multiple Choice",W$3="Reading"), if(left(Input!W286,1)=Input!W$4,1,0),if(W$3="Vocab", if(Input!W286=Input!W$4,1,0),Input!W286))</f>
        <v/>
      </c>
      <c r="X286" s="1" t="str">
        <f>if(or(X$3="Multiple Choice",X$3="Reading"), if(left(Input!X286,1)=Input!X$4,1,0),if(X$3="Vocab", if(Input!X286=Input!X$4,1,0),Input!X286))</f>
        <v/>
      </c>
      <c r="Y286" s="1" t="str">
        <f>if(or(Y$3="Multiple Choice",Y$3="Reading"), if(left(Input!Y286,1)=Input!Y$4,1,0),if(Y$3="Vocab", if(Input!Y286=Input!Y$4,1,0),Input!Y286))</f>
        <v/>
      </c>
      <c r="Z286" s="1" t="str">
        <f>if(or(Z$3="Multiple Choice",Z$3="Reading"), if(left(Input!Z286,1)=Input!Z$4,1,0),if(Z$3="Vocab", if(Input!Z286=Input!Z$4,1,0),Input!Z286))</f>
        <v/>
      </c>
    </row>
    <row r="287">
      <c r="D287" s="1">
        <f>if(and(E287&gt;=Input!$C$11,E287&lt;=Input!$C$13,not(F287="")),1,0)</f>
        <v>0</v>
      </c>
      <c r="E287" s="1" t="str">
        <f>Input!E287</f>
        <v/>
      </c>
      <c r="F287" s="1" t="str">
        <f>Input!F287</f>
        <v/>
      </c>
      <c r="G287" s="1">
        <f>if(or(G$3="Multiple Choice",G$3="Reading"), if(left(Input!G287,1)=Input!G$4,1,0),if(G$3="Vocab", if(Input!G287=Input!G$4,1,0),Input!G287))</f>
        <v>0</v>
      </c>
      <c r="H287" s="1">
        <f>if(or(H$3="Multiple Choice",H$3="Reading"), if(left(Input!H287,1)=Input!H$4,1,0),if(H$3="Vocab", if(Input!H287=Input!H$4,1,0),Input!H287))</f>
        <v>0</v>
      </c>
      <c r="I287" s="1" t="str">
        <f>if(or(I$3="Multiple Choice",I$3="Reading"), if(left(Input!I287,1)=Input!I$4,1,0),if(I$3="Vocab", if(Input!I287=Input!I$4,1,0),Input!I287))</f>
        <v/>
      </c>
      <c r="J287" s="1">
        <f>if(or(J$3="Multiple Choice",J$3="Reading"), if(left(Input!J287,1)=Input!J$4,1,0),if(J$3="Vocab", if(Input!J287=Input!J$4,1,0),Input!J287))</f>
        <v>0</v>
      </c>
      <c r="K287" s="1" t="str">
        <f>if(or(K$3="Multiple Choice",K$3="Reading"), if(left(Input!K287,1)=Input!K$4,1,0),if(K$3="Vocab", if(Input!K287=Input!K$4,1,0),Input!K287))</f>
        <v/>
      </c>
      <c r="L287" s="1" t="str">
        <f>if(or(L$3="Multiple Choice",L$3="Reading"), if(left(Input!L287,1)=Input!L$4,1,0),if(L$3="Vocab", if(Input!L287=Input!L$4,1,0),Input!L287))</f>
        <v/>
      </c>
      <c r="M287" s="1" t="str">
        <f>if(or(M$3="Multiple Choice",M$3="Reading"), if(left(Input!M287,1)=Input!M$4,1,0),if(M$3="Vocab", if(Input!M287=Input!M$4,1,0),Input!M287))</f>
        <v/>
      </c>
      <c r="N287" s="1" t="str">
        <f>if(or(N$3="Multiple Choice",N$3="Reading"), if(left(Input!N287,1)=Input!N$4,1,0),if(N$3="Vocab", if(Input!N287=Input!N$4,1,0),Input!N287))</f>
        <v/>
      </c>
      <c r="O287" s="1" t="str">
        <f>if(or(O$3="Multiple Choice",O$3="Reading"), if(left(Input!O287,1)=Input!O$4,1,0),if(O$3="Vocab", if(Input!O287=Input!O$4,1,0),Input!O287))</f>
        <v/>
      </c>
      <c r="P287" s="1" t="str">
        <f>if(or(P$3="Multiple Choice",P$3="Reading"), if(left(Input!P287,1)=Input!P$4,1,0),if(P$3="Vocab", if(Input!P287=Input!P$4,1,0),Input!P287))</f>
        <v/>
      </c>
      <c r="Q287" s="1" t="str">
        <f>if(or(Q$3="Multiple Choice",Q$3="Reading"), if(left(Input!Q287,1)=Input!Q$4,1,0),if(Q$3="Vocab", if(Input!Q287=Input!Q$4,1,0),Input!Q287))</f>
        <v/>
      </c>
      <c r="R287" s="1" t="str">
        <f>if(or(R$3="Multiple Choice",R$3="Reading"), if(left(Input!R287,1)=Input!R$4,1,0),if(R$3="Vocab", if(Input!R287=Input!R$4,1,0),Input!R287))</f>
        <v/>
      </c>
      <c r="S287" s="1" t="str">
        <f>if(or(S$3="Multiple Choice",S$3="Reading"), if(left(Input!S287,1)=Input!S$4,1,0),if(S$3="Vocab", if(Input!S287=Input!S$4,1,0),Input!S287))</f>
        <v/>
      </c>
      <c r="T287" s="1" t="str">
        <f>if(or(T$3="Multiple Choice",T$3="Reading"), if(left(Input!T287,1)=Input!T$4,1,0),if(T$3="Vocab", if(Input!T287=Input!T$4,1,0),Input!T287))</f>
        <v/>
      </c>
      <c r="U287" s="1" t="str">
        <f>if(or(U$3="Multiple Choice",U$3="Reading"), if(left(Input!U287,1)=Input!U$4,1,0),if(U$3="Vocab", if(Input!U287=Input!U$4,1,0),Input!U287))</f>
        <v/>
      </c>
      <c r="V287" s="1" t="str">
        <f>if(or(V$3="Multiple Choice",V$3="Reading"), if(left(Input!V287,1)=Input!V$4,1,0),if(V$3="Vocab", if(Input!V287=Input!V$4,1,0),Input!V287))</f>
        <v/>
      </c>
      <c r="W287" s="1" t="str">
        <f>if(or(W$3="Multiple Choice",W$3="Reading"), if(left(Input!W287,1)=Input!W$4,1,0),if(W$3="Vocab", if(Input!W287=Input!W$4,1,0),Input!W287))</f>
        <v/>
      </c>
      <c r="X287" s="1" t="str">
        <f>if(or(X$3="Multiple Choice",X$3="Reading"), if(left(Input!X287,1)=Input!X$4,1,0),if(X$3="Vocab", if(Input!X287=Input!X$4,1,0),Input!X287))</f>
        <v/>
      </c>
      <c r="Y287" s="1" t="str">
        <f>if(or(Y$3="Multiple Choice",Y$3="Reading"), if(left(Input!Y287,1)=Input!Y$4,1,0),if(Y$3="Vocab", if(Input!Y287=Input!Y$4,1,0),Input!Y287))</f>
        <v/>
      </c>
      <c r="Z287" s="1" t="str">
        <f>if(or(Z$3="Multiple Choice",Z$3="Reading"), if(left(Input!Z287,1)=Input!Z$4,1,0),if(Z$3="Vocab", if(Input!Z287=Input!Z$4,1,0),Input!Z287))</f>
        <v/>
      </c>
    </row>
    <row r="288">
      <c r="D288" s="1">
        <f>if(and(E288&gt;=Input!$C$11,E288&lt;=Input!$C$13,not(F288="")),1,0)</f>
        <v>0</v>
      </c>
      <c r="E288" s="1" t="str">
        <f>Input!E288</f>
        <v/>
      </c>
      <c r="F288" s="1" t="str">
        <f>Input!F288</f>
        <v/>
      </c>
      <c r="G288" s="1">
        <f>if(or(G$3="Multiple Choice",G$3="Reading"), if(left(Input!G288,1)=Input!G$4,1,0),if(G$3="Vocab", if(Input!G288=Input!G$4,1,0),Input!G288))</f>
        <v>0</v>
      </c>
      <c r="H288" s="1">
        <f>if(or(H$3="Multiple Choice",H$3="Reading"), if(left(Input!H288,1)=Input!H$4,1,0),if(H$3="Vocab", if(Input!H288=Input!H$4,1,0),Input!H288))</f>
        <v>0</v>
      </c>
      <c r="I288" s="1" t="str">
        <f>if(or(I$3="Multiple Choice",I$3="Reading"), if(left(Input!I288,1)=Input!I$4,1,0),if(I$3="Vocab", if(Input!I288=Input!I$4,1,0),Input!I288))</f>
        <v/>
      </c>
      <c r="J288" s="1">
        <f>if(or(J$3="Multiple Choice",J$3="Reading"), if(left(Input!J288,1)=Input!J$4,1,0),if(J$3="Vocab", if(Input!J288=Input!J$4,1,0),Input!J288))</f>
        <v>0</v>
      </c>
      <c r="K288" s="1" t="str">
        <f>if(or(K$3="Multiple Choice",K$3="Reading"), if(left(Input!K288,1)=Input!K$4,1,0),if(K$3="Vocab", if(Input!K288=Input!K$4,1,0),Input!K288))</f>
        <v/>
      </c>
      <c r="L288" s="1" t="str">
        <f>if(or(L$3="Multiple Choice",L$3="Reading"), if(left(Input!L288,1)=Input!L$4,1,0),if(L$3="Vocab", if(Input!L288=Input!L$4,1,0),Input!L288))</f>
        <v/>
      </c>
      <c r="M288" s="1" t="str">
        <f>if(or(M$3="Multiple Choice",M$3="Reading"), if(left(Input!M288,1)=Input!M$4,1,0),if(M$3="Vocab", if(Input!M288=Input!M$4,1,0),Input!M288))</f>
        <v/>
      </c>
      <c r="N288" s="1" t="str">
        <f>if(or(N$3="Multiple Choice",N$3="Reading"), if(left(Input!N288,1)=Input!N$4,1,0),if(N$3="Vocab", if(Input!N288=Input!N$4,1,0),Input!N288))</f>
        <v/>
      </c>
      <c r="O288" s="1" t="str">
        <f>if(or(O$3="Multiple Choice",O$3="Reading"), if(left(Input!O288,1)=Input!O$4,1,0),if(O$3="Vocab", if(Input!O288=Input!O$4,1,0),Input!O288))</f>
        <v/>
      </c>
      <c r="P288" s="1" t="str">
        <f>if(or(P$3="Multiple Choice",P$3="Reading"), if(left(Input!P288,1)=Input!P$4,1,0),if(P$3="Vocab", if(Input!P288=Input!P$4,1,0),Input!P288))</f>
        <v/>
      </c>
      <c r="Q288" s="1" t="str">
        <f>if(or(Q$3="Multiple Choice",Q$3="Reading"), if(left(Input!Q288,1)=Input!Q$4,1,0),if(Q$3="Vocab", if(Input!Q288=Input!Q$4,1,0),Input!Q288))</f>
        <v/>
      </c>
      <c r="R288" s="1" t="str">
        <f>if(or(R$3="Multiple Choice",R$3="Reading"), if(left(Input!R288,1)=Input!R$4,1,0),if(R$3="Vocab", if(Input!R288=Input!R$4,1,0),Input!R288))</f>
        <v/>
      </c>
      <c r="S288" s="1" t="str">
        <f>if(or(S$3="Multiple Choice",S$3="Reading"), if(left(Input!S288,1)=Input!S$4,1,0),if(S$3="Vocab", if(Input!S288=Input!S$4,1,0),Input!S288))</f>
        <v/>
      </c>
      <c r="T288" s="1" t="str">
        <f>if(or(T$3="Multiple Choice",T$3="Reading"), if(left(Input!T288,1)=Input!T$4,1,0),if(T$3="Vocab", if(Input!T288=Input!T$4,1,0),Input!T288))</f>
        <v/>
      </c>
      <c r="U288" s="1" t="str">
        <f>if(or(U$3="Multiple Choice",U$3="Reading"), if(left(Input!U288,1)=Input!U$4,1,0),if(U$3="Vocab", if(Input!U288=Input!U$4,1,0),Input!U288))</f>
        <v/>
      </c>
      <c r="V288" s="1" t="str">
        <f>if(or(V$3="Multiple Choice",V$3="Reading"), if(left(Input!V288,1)=Input!V$4,1,0),if(V$3="Vocab", if(Input!V288=Input!V$4,1,0),Input!V288))</f>
        <v/>
      </c>
      <c r="W288" s="1" t="str">
        <f>if(or(W$3="Multiple Choice",W$3="Reading"), if(left(Input!W288,1)=Input!W$4,1,0),if(W$3="Vocab", if(Input!W288=Input!W$4,1,0),Input!W288))</f>
        <v/>
      </c>
      <c r="X288" s="1" t="str">
        <f>if(or(X$3="Multiple Choice",X$3="Reading"), if(left(Input!X288,1)=Input!X$4,1,0),if(X$3="Vocab", if(Input!X288=Input!X$4,1,0),Input!X288))</f>
        <v/>
      </c>
      <c r="Y288" s="1" t="str">
        <f>if(or(Y$3="Multiple Choice",Y$3="Reading"), if(left(Input!Y288,1)=Input!Y$4,1,0),if(Y$3="Vocab", if(Input!Y288=Input!Y$4,1,0),Input!Y288))</f>
        <v/>
      </c>
      <c r="Z288" s="1" t="str">
        <f>if(or(Z$3="Multiple Choice",Z$3="Reading"), if(left(Input!Z288,1)=Input!Z$4,1,0),if(Z$3="Vocab", if(Input!Z288=Input!Z$4,1,0),Input!Z288))</f>
        <v/>
      </c>
    </row>
    <row r="289">
      <c r="D289" s="1">
        <f>if(and(E289&gt;=Input!$C$11,E289&lt;=Input!$C$13,not(F289="")),1,0)</f>
        <v>0</v>
      </c>
      <c r="E289" s="1" t="str">
        <f>Input!E289</f>
        <v/>
      </c>
      <c r="F289" s="1" t="str">
        <f>Input!F289</f>
        <v/>
      </c>
      <c r="G289" s="1">
        <f>if(or(G$3="Multiple Choice",G$3="Reading"), if(left(Input!G289,1)=Input!G$4,1,0),if(G$3="Vocab", if(Input!G289=Input!G$4,1,0),Input!G289))</f>
        <v>0</v>
      </c>
      <c r="H289" s="1">
        <f>if(or(H$3="Multiple Choice",H$3="Reading"), if(left(Input!H289,1)=Input!H$4,1,0),if(H$3="Vocab", if(Input!H289=Input!H$4,1,0),Input!H289))</f>
        <v>0</v>
      </c>
      <c r="I289" s="1" t="str">
        <f>if(or(I$3="Multiple Choice",I$3="Reading"), if(left(Input!I289,1)=Input!I$4,1,0),if(I$3="Vocab", if(Input!I289=Input!I$4,1,0),Input!I289))</f>
        <v/>
      </c>
      <c r="J289" s="1">
        <f>if(or(J$3="Multiple Choice",J$3="Reading"), if(left(Input!J289,1)=Input!J$4,1,0),if(J$3="Vocab", if(Input!J289=Input!J$4,1,0),Input!J289))</f>
        <v>0</v>
      </c>
      <c r="K289" s="1" t="str">
        <f>if(or(K$3="Multiple Choice",K$3="Reading"), if(left(Input!K289,1)=Input!K$4,1,0),if(K$3="Vocab", if(Input!K289=Input!K$4,1,0),Input!K289))</f>
        <v/>
      </c>
      <c r="L289" s="1" t="str">
        <f>if(or(L$3="Multiple Choice",L$3="Reading"), if(left(Input!L289,1)=Input!L$4,1,0),if(L$3="Vocab", if(Input!L289=Input!L$4,1,0),Input!L289))</f>
        <v/>
      </c>
      <c r="M289" s="1" t="str">
        <f>if(or(M$3="Multiple Choice",M$3="Reading"), if(left(Input!M289,1)=Input!M$4,1,0),if(M$3="Vocab", if(Input!M289=Input!M$4,1,0),Input!M289))</f>
        <v/>
      </c>
      <c r="N289" s="1" t="str">
        <f>if(or(N$3="Multiple Choice",N$3="Reading"), if(left(Input!N289,1)=Input!N$4,1,0),if(N$3="Vocab", if(Input!N289=Input!N$4,1,0),Input!N289))</f>
        <v/>
      </c>
      <c r="O289" s="1" t="str">
        <f>if(or(O$3="Multiple Choice",O$3="Reading"), if(left(Input!O289,1)=Input!O$4,1,0),if(O$3="Vocab", if(Input!O289=Input!O$4,1,0),Input!O289))</f>
        <v/>
      </c>
      <c r="P289" s="1" t="str">
        <f>if(or(P$3="Multiple Choice",P$3="Reading"), if(left(Input!P289,1)=Input!P$4,1,0),if(P$3="Vocab", if(Input!P289=Input!P$4,1,0),Input!P289))</f>
        <v/>
      </c>
      <c r="Q289" s="1" t="str">
        <f>if(or(Q$3="Multiple Choice",Q$3="Reading"), if(left(Input!Q289,1)=Input!Q$4,1,0),if(Q$3="Vocab", if(Input!Q289=Input!Q$4,1,0),Input!Q289))</f>
        <v/>
      </c>
      <c r="R289" s="1" t="str">
        <f>if(or(R$3="Multiple Choice",R$3="Reading"), if(left(Input!R289,1)=Input!R$4,1,0),if(R$3="Vocab", if(Input!R289=Input!R$4,1,0),Input!R289))</f>
        <v/>
      </c>
      <c r="S289" s="1" t="str">
        <f>if(or(S$3="Multiple Choice",S$3="Reading"), if(left(Input!S289,1)=Input!S$4,1,0),if(S$3="Vocab", if(Input!S289=Input!S$4,1,0),Input!S289))</f>
        <v/>
      </c>
      <c r="T289" s="1" t="str">
        <f>if(or(T$3="Multiple Choice",T$3="Reading"), if(left(Input!T289,1)=Input!T$4,1,0),if(T$3="Vocab", if(Input!T289=Input!T$4,1,0),Input!T289))</f>
        <v/>
      </c>
      <c r="U289" s="1" t="str">
        <f>if(or(U$3="Multiple Choice",U$3="Reading"), if(left(Input!U289,1)=Input!U$4,1,0),if(U$3="Vocab", if(Input!U289=Input!U$4,1,0),Input!U289))</f>
        <v/>
      </c>
      <c r="V289" s="1" t="str">
        <f>if(or(V$3="Multiple Choice",V$3="Reading"), if(left(Input!V289,1)=Input!V$4,1,0),if(V$3="Vocab", if(Input!V289=Input!V$4,1,0),Input!V289))</f>
        <v/>
      </c>
      <c r="W289" s="1" t="str">
        <f>if(or(W$3="Multiple Choice",W$3="Reading"), if(left(Input!W289,1)=Input!W$4,1,0),if(W$3="Vocab", if(Input!W289=Input!W$4,1,0),Input!W289))</f>
        <v/>
      </c>
      <c r="X289" s="1" t="str">
        <f>if(or(X$3="Multiple Choice",X$3="Reading"), if(left(Input!X289,1)=Input!X$4,1,0),if(X$3="Vocab", if(Input!X289=Input!X$4,1,0),Input!X289))</f>
        <v/>
      </c>
      <c r="Y289" s="1" t="str">
        <f>if(or(Y$3="Multiple Choice",Y$3="Reading"), if(left(Input!Y289,1)=Input!Y$4,1,0),if(Y$3="Vocab", if(Input!Y289=Input!Y$4,1,0),Input!Y289))</f>
        <v/>
      </c>
      <c r="Z289" s="1" t="str">
        <f>if(or(Z$3="Multiple Choice",Z$3="Reading"), if(left(Input!Z289,1)=Input!Z$4,1,0),if(Z$3="Vocab", if(Input!Z289=Input!Z$4,1,0),Input!Z289))</f>
        <v/>
      </c>
    </row>
    <row r="290">
      <c r="D290" s="1">
        <f>if(and(E290&gt;=Input!$C$11,E290&lt;=Input!$C$13,not(F290="")),1,0)</f>
        <v>0</v>
      </c>
      <c r="E290" s="1" t="str">
        <f>Input!E290</f>
        <v/>
      </c>
      <c r="F290" s="1" t="str">
        <f>Input!F290</f>
        <v/>
      </c>
      <c r="G290" s="1">
        <f>if(or(G$3="Multiple Choice",G$3="Reading"), if(left(Input!G290,1)=Input!G$4,1,0),if(G$3="Vocab", if(Input!G290=Input!G$4,1,0),Input!G290))</f>
        <v>0</v>
      </c>
      <c r="H290" s="1">
        <f>if(or(H$3="Multiple Choice",H$3="Reading"), if(left(Input!H290,1)=Input!H$4,1,0),if(H$3="Vocab", if(Input!H290=Input!H$4,1,0),Input!H290))</f>
        <v>0</v>
      </c>
      <c r="I290" s="1" t="str">
        <f>if(or(I$3="Multiple Choice",I$3="Reading"), if(left(Input!I290,1)=Input!I$4,1,0),if(I$3="Vocab", if(Input!I290=Input!I$4,1,0),Input!I290))</f>
        <v/>
      </c>
      <c r="J290" s="1">
        <f>if(or(J$3="Multiple Choice",J$3="Reading"), if(left(Input!J290,1)=Input!J$4,1,0),if(J$3="Vocab", if(Input!J290=Input!J$4,1,0),Input!J290))</f>
        <v>0</v>
      </c>
      <c r="K290" s="1" t="str">
        <f>if(or(K$3="Multiple Choice",K$3="Reading"), if(left(Input!K290,1)=Input!K$4,1,0),if(K$3="Vocab", if(Input!K290=Input!K$4,1,0),Input!K290))</f>
        <v/>
      </c>
      <c r="L290" s="1" t="str">
        <f>if(or(L$3="Multiple Choice",L$3="Reading"), if(left(Input!L290,1)=Input!L$4,1,0),if(L$3="Vocab", if(Input!L290=Input!L$4,1,0),Input!L290))</f>
        <v/>
      </c>
      <c r="M290" s="1" t="str">
        <f>if(or(M$3="Multiple Choice",M$3="Reading"), if(left(Input!M290,1)=Input!M$4,1,0),if(M$3="Vocab", if(Input!M290=Input!M$4,1,0),Input!M290))</f>
        <v/>
      </c>
      <c r="N290" s="1" t="str">
        <f>if(or(N$3="Multiple Choice",N$3="Reading"), if(left(Input!N290,1)=Input!N$4,1,0),if(N$3="Vocab", if(Input!N290=Input!N$4,1,0),Input!N290))</f>
        <v/>
      </c>
      <c r="O290" s="1" t="str">
        <f>if(or(O$3="Multiple Choice",O$3="Reading"), if(left(Input!O290,1)=Input!O$4,1,0),if(O$3="Vocab", if(Input!O290=Input!O$4,1,0),Input!O290))</f>
        <v/>
      </c>
      <c r="P290" s="1" t="str">
        <f>if(or(P$3="Multiple Choice",P$3="Reading"), if(left(Input!P290,1)=Input!P$4,1,0),if(P$3="Vocab", if(Input!P290=Input!P$4,1,0),Input!P290))</f>
        <v/>
      </c>
      <c r="Q290" s="1" t="str">
        <f>if(or(Q$3="Multiple Choice",Q$3="Reading"), if(left(Input!Q290,1)=Input!Q$4,1,0),if(Q$3="Vocab", if(Input!Q290=Input!Q$4,1,0),Input!Q290))</f>
        <v/>
      </c>
      <c r="R290" s="1" t="str">
        <f>if(or(R$3="Multiple Choice",R$3="Reading"), if(left(Input!R290,1)=Input!R$4,1,0),if(R$3="Vocab", if(Input!R290=Input!R$4,1,0),Input!R290))</f>
        <v/>
      </c>
      <c r="S290" s="1" t="str">
        <f>if(or(S$3="Multiple Choice",S$3="Reading"), if(left(Input!S290,1)=Input!S$4,1,0),if(S$3="Vocab", if(Input!S290=Input!S$4,1,0),Input!S290))</f>
        <v/>
      </c>
      <c r="T290" s="1" t="str">
        <f>if(or(T$3="Multiple Choice",T$3="Reading"), if(left(Input!T290,1)=Input!T$4,1,0),if(T$3="Vocab", if(Input!T290=Input!T$4,1,0),Input!T290))</f>
        <v/>
      </c>
      <c r="U290" s="1" t="str">
        <f>if(or(U$3="Multiple Choice",U$3="Reading"), if(left(Input!U290,1)=Input!U$4,1,0),if(U$3="Vocab", if(Input!U290=Input!U$4,1,0),Input!U290))</f>
        <v/>
      </c>
      <c r="V290" s="1" t="str">
        <f>if(or(V$3="Multiple Choice",V$3="Reading"), if(left(Input!V290,1)=Input!V$4,1,0),if(V$3="Vocab", if(Input!V290=Input!V$4,1,0),Input!V290))</f>
        <v/>
      </c>
      <c r="W290" s="1" t="str">
        <f>if(or(W$3="Multiple Choice",W$3="Reading"), if(left(Input!W290,1)=Input!W$4,1,0),if(W$3="Vocab", if(Input!W290=Input!W$4,1,0),Input!W290))</f>
        <v/>
      </c>
      <c r="X290" s="1" t="str">
        <f>if(or(X$3="Multiple Choice",X$3="Reading"), if(left(Input!X290,1)=Input!X$4,1,0),if(X$3="Vocab", if(Input!X290=Input!X$4,1,0),Input!X290))</f>
        <v/>
      </c>
      <c r="Y290" s="1" t="str">
        <f>if(or(Y$3="Multiple Choice",Y$3="Reading"), if(left(Input!Y290,1)=Input!Y$4,1,0),if(Y$3="Vocab", if(Input!Y290=Input!Y$4,1,0),Input!Y290))</f>
        <v/>
      </c>
      <c r="Z290" s="1" t="str">
        <f>if(or(Z$3="Multiple Choice",Z$3="Reading"), if(left(Input!Z290,1)=Input!Z$4,1,0),if(Z$3="Vocab", if(Input!Z290=Input!Z$4,1,0),Input!Z290))</f>
        <v/>
      </c>
    </row>
    <row r="291">
      <c r="D291" s="1">
        <f>if(and(E291&gt;=Input!$C$11,E291&lt;=Input!$C$13,not(F291="")),1,0)</f>
        <v>0</v>
      </c>
      <c r="E291" s="1" t="str">
        <f>Input!E291</f>
        <v/>
      </c>
      <c r="F291" s="1" t="str">
        <f>Input!F291</f>
        <v/>
      </c>
      <c r="G291" s="1">
        <f>if(or(G$3="Multiple Choice",G$3="Reading"), if(left(Input!G291,1)=Input!G$4,1,0),if(G$3="Vocab", if(Input!G291=Input!G$4,1,0),Input!G291))</f>
        <v>0</v>
      </c>
      <c r="H291" s="1">
        <f>if(or(H$3="Multiple Choice",H$3="Reading"), if(left(Input!H291,1)=Input!H$4,1,0),if(H$3="Vocab", if(Input!H291=Input!H$4,1,0),Input!H291))</f>
        <v>0</v>
      </c>
      <c r="I291" s="1" t="str">
        <f>if(or(I$3="Multiple Choice",I$3="Reading"), if(left(Input!I291,1)=Input!I$4,1,0),if(I$3="Vocab", if(Input!I291=Input!I$4,1,0),Input!I291))</f>
        <v/>
      </c>
      <c r="J291" s="1">
        <f>if(or(J$3="Multiple Choice",J$3="Reading"), if(left(Input!J291,1)=Input!J$4,1,0),if(J$3="Vocab", if(Input!J291=Input!J$4,1,0),Input!J291))</f>
        <v>0</v>
      </c>
      <c r="K291" s="1" t="str">
        <f>if(or(K$3="Multiple Choice",K$3="Reading"), if(left(Input!K291,1)=Input!K$4,1,0),if(K$3="Vocab", if(Input!K291=Input!K$4,1,0),Input!K291))</f>
        <v/>
      </c>
      <c r="L291" s="1" t="str">
        <f>if(or(L$3="Multiple Choice",L$3="Reading"), if(left(Input!L291,1)=Input!L$4,1,0),if(L$3="Vocab", if(Input!L291=Input!L$4,1,0),Input!L291))</f>
        <v/>
      </c>
      <c r="M291" s="1" t="str">
        <f>if(or(M$3="Multiple Choice",M$3="Reading"), if(left(Input!M291,1)=Input!M$4,1,0),if(M$3="Vocab", if(Input!M291=Input!M$4,1,0),Input!M291))</f>
        <v/>
      </c>
      <c r="N291" s="1" t="str">
        <f>if(or(N$3="Multiple Choice",N$3="Reading"), if(left(Input!N291,1)=Input!N$4,1,0),if(N$3="Vocab", if(Input!N291=Input!N$4,1,0),Input!N291))</f>
        <v/>
      </c>
      <c r="O291" s="1" t="str">
        <f>if(or(O$3="Multiple Choice",O$3="Reading"), if(left(Input!O291,1)=Input!O$4,1,0),if(O$3="Vocab", if(Input!O291=Input!O$4,1,0),Input!O291))</f>
        <v/>
      </c>
      <c r="P291" s="1" t="str">
        <f>if(or(P$3="Multiple Choice",P$3="Reading"), if(left(Input!P291,1)=Input!P$4,1,0),if(P$3="Vocab", if(Input!P291=Input!P$4,1,0),Input!P291))</f>
        <v/>
      </c>
      <c r="Q291" s="1" t="str">
        <f>if(or(Q$3="Multiple Choice",Q$3="Reading"), if(left(Input!Q291,1)=Input!Q$4,1,0),if(Q$3="Vocab", if(Input!Q291=Input!Q$4,1,0),Input!Q291))</f>
        <v/>
      </c>
      <c r="R291" s="1" t="str">
        <f>if(or(R$3="Multiple Choice",R$3="Reading"), if(left(Input!R291,1)=Input!R$4,1,0),if(R$3="Vocab", if(Input!R291=Input!R$4,1,0),Input!R291))</f>
        <v/>
      </c>
      <c r="S291" s="1" t="str">
        <f>if(or(S$3="Multiple Choice",S$3="Reading"), if(left(Input!S291,1)=Input!S$4,1,0),if(S$3="Vocab", if(Input!S291=Input!S$4,1,0),Input!S291))</f>
        <v/>
      </c>
      <c r="T291" s="1" t="str">
        <f>if(or(T$3="Multiple Choice",T$3="Reading"), if(left(Input!T291,1)=Input!T$4,1,0),if(T$3="Vocab", if(Input!T291=Input!T$4,1,0),Input!T291))</f>
        <v/>
      </c>
      <c r="U291" s="1" t="str">
        <f>if(or(U$3="Multiple Choice",U$3="Reading"), if(left(Input!U291,1)=Input!U$4,1,0),if(U$3="Vocab", if(Input!U291=Input!U$4,1,0),Input!U291))</f>
        <v/>
      </c>
      <c r="V291" s="1" t="str">
        <f>if(or(V$3="Multiple Choice",V$3="Reading"), if(left(Input!V291,1)=Input!V$4,1,0),if(V$3="Vocab", if(Input!V291=Input!V$4,1,0),Input!V291))</f>
        <v/>
      </c>
      <c r="W291" s="1" t="str">
        <f>if(or(W$3="Multiple Choice",W$3="Reading"), if(left(Input!W291,1)=Input!W$4,1,0),if(W$3="Vocab", if(Input!W291=Input!W$4,1,0),Input!W291))</f>
        <v/>
      </c>
      <c r="X291" s="1" t="str">
        <f>if(or(X$3="Multiple Choice",X$3="Reading"), if(left(Input!X291,1)=Input!X$4,1,0),if(X$3="Vocab", if(Input!X291=Input!X$4,1,0),Input!X291))</f>
        <v/>
      </c>
      <c r="Y291" s="1" t="str">
        <f>if(or(Y$3="Multiple Choice",Y$3="Reading"), if(left(Input!Y291,1)=Input!Y$4,1,0),if(Y$3="Vocab", if(Input!Y291=Input!Y$4,1,0),Input!Y291))</f>
        <v/>
      </c>
      <c r="Z291" s="1" t="str">
        <f>if(or(Z$3="Multiple Choice",Z$3="Reading"), if(left(Input!Z291,1)=Input!Z$4,1,0),if(Z$3="Vocab", if(Input!Z291=Input!Z$4,1,0),Input!Z291))</f>
        <v/>
      </c>
    </row>
    <row r="292">
      <c r="D292" s="1">
        <f>if(and(E292&gt;=Input!$C$11,E292&lt;=Input!$C$13,not(F292="")),1,0)</f>
        <v>0</v>
      </c>
      <c r="E292" s="1" t="str">
        <f>Input!E292</f>
        <v/>
      </c>
      <c r="F292" s="1" t="str">
        <f>Input!F292</f>
        <v/>
      </c>
      <c r="G292" s="1">
        <f>if(or(G$3="Multiple Choice",G$3="Reading"), if(left(Input!G292,1)=Input!G$4,1,0),if(G$3="Vocab", if(Input!G292=Input!G$4,1,0),Input!G292))</f>
        <v>0</v>
      </c>
      <c r="H292" s="1">
        <f>if(or(H$3="Multiple Choice",H$3="Reading"), if(left(Input!H292,1)=Input!H$4,1,0),if(H$3="Vocab", if(Input!H292=Input!H$4,1,0),Input!H292))</f>
        <v>0</v>
      </c>
      <c r="I292" s="1" t="str">
        <f>if(or(I$3="Multiple Choice",I$3="Reading"), if(left(Input!I292,1)=Input!I$4,1,0),if(I$3="Vocab", if(Input!I292=Input!I$4,1,0),Input!I292))</f>
        <v/>
      </c>
      <c r="J292" s="1">
        <f>if(or(J$3="Multiple Choice",J$3="Reading"), if(left(Input!J292,1)=Input!J$4,1,0),if(J$3="Vocab", if(Input!J292=Input!J$4,1,0),Input!J292))</f>
        <v>0</v>
      </c>
      <c r="K292" s="1" t="str">
        <f>if(or(K$3="Multiple Choice",K$3="Reading"), if(left(Input!K292,1)=Input!K$4,1,0),if(K$3="Vocab", if(Input!K292=Input!K$4,1,0),Input!K292))</f>
        <v/>
      </c>
      <c r="L292" s="1" t="str">
        <f>if(or(L$3="Multiple Choice",L$3="Reading"), if(left(Input!L292,1)=Input!L$4,1,0),if(L$3="Vocab", if(Input!L292=Input!L$4,1,0),Input!L292))</f>
        <v/>
      </c>
      <c r="M292" s="1" t="str">
        <f>if(or(M$3="Multiple Choice",M$3="Reading"), if(left(Input!M292,1)=Input!M$4,1,0),if(M$3="Vocab", if(Input!M292=Input!M$4,1,0),Input!M292))</f>
        <v/>
      </c>
      <c r="N292" s="1" t="str">
        <f>if(or(N$3="Multiple Choice",N$3="Reading"), if(left(Input!N292,1)=Input!N$4,1,0),if(N$3="Vocab", if(Input!N292=Input!N$4,1,0),Input!N292))</f>
        <v/>
      </c>
      <c r="O292" s="1" t="str">
        <f>if(or(O$3="Multiple Choice",O$3="Reading"), if(left(Input!O292,1)=Input!O$4,1,0),if(O$3="Vocab", if(Input!O292=Input!O$4,1,0),Input!O292))</f>
        <v/>
      </c>
      <c r="P292" s="1" t="str">
        <f>if(or(P$3="Multiple Choice",P$3="Reading"), if(left(Input!P292,1)=Input!P$4,1,0),if(P$3="Vocab", if(Input!P292=Input!P$4,1,0),Input!P292))</f>
        <v/>
      </c>
      <c r="Q292" s="1" t="str">
        <f>if(or(Q$3="Multiple Choice",Q$3="Reading"), if(left(Input!Q292,1)=Input!Q$4,1,0),if(Q$3="Vocab", if(Input!Q292=Input!Q$4,1,0),Input!Q292))</f>
        <v/>
      </c>
      <c r="R292" s="1" t="str">
        <f>if(or(R$3="Multiple Choice",R$3="Reading"), if(left(Input!R292,1)=Input!R$4,1,0),if(R$3="Vocab", if(Input!R292=Input!R$4,1,0),Input!R292))</f>
        <v/>
      </c>
      <c r="S292" s="1" t="str">
        <f>if(or(S$3="Multiple Choice",S$3="Reading"), if(left(Input!S292,1)=Input!S$4,1,0),if(S$3="Vocab", if(Input!S292=Input!S$4,1,0),Input!S292))</f>
        <v/>
      </c>
      <c r="T292" s="1" t="str">
        <f>if(or(T$3="Multiple Choice",T$3="Reading"), if(left(Input!T292,1)=Input!T$4,1,0),if(T$3="Vocab", if(Input!T292=Input!T$4,1,0),Input!T292))</f>
        <v/>
      </c>
      <c r="U292" s="1" t="str">
        <f>if(or(U$3="Multiple Choice",U$3="Reading"), if(left(Input!U292,1)=Input!U$4,1,0),if(U$3="Vocab", if(Input!U292=Input!U$4,1,0),Input!U292))</f>
        <v/>
      </c>
      <c r="V292" s="1" t="str">
        <f>if(or(V$3="Multiple Choice",V$3="Reading"), if(left(Input!V292,1)=Input!V$4,1,0),if(V$3="Vocab", if(Input!V292=Input!V$4,1,0),Input!V292))</f>
        <v/>
      </c>
      <c r="W292" s="1" t="str">
        <f>if(or(W$3="Multiple Choice",W$3="Reading"), if(left(Input!W292,1)=Input!W$4,1,0),if(W$3="Vocab", if(Input!W292=Input!W$4,1,0),Input!W292))</f>
        <v/>
      </c>
      <c r="X292" s="1" t="str">
        <f>if(or(X$3="Multiple Choice",X$3="Reading"), if(left(Input!X292,1)=Input!X$4,1,0),if(X$3="Vocab", if(Input!X292=Input!X$4,1,0),Input!X292))</f>
        <v/>
      </c>
      <c r="Y292" s="1" t="str">
        <f>if(or(Y$3="Multiple Choice",Y$3="Reading"), if(left(Input!Y292,1)=Input!Y$4,1,0),if(Y$3="Vocab", if(Input!Y292=Input!Y$4,1,0),Input!Y292))</f>
        <v/>
      </c>
      <c r="Z292" s="1" t="str">
        <f>if(or(Z$3="Multiple Choice",Z$3="Reading"), if(left(Input!Z292,1)=Input!Z$4,1,0),if(Z$3="Vocab", if(Input!Z292=Input!Z$4,1,0),Input!Z292))</f>
        <v/>
      </c>
    </row>
    <row r="293">
      <c r="D293" s="1">
        <f>if(and(E293&gt;=Input!$C$11,E293&lt;=Input!$C$13,not(F293="")),1,0)</f>
        <v>0</v>
      </c>
      <c r="E293" s="1" t="str">
        <f>Input!E293</f>
        <v/>
      </c>
      <c r="F293" s="1" t="str">
        <f>Input!F293</f>
        <v/>
      </c>
      <c r="G293" s="1">
        <f>if(or(G$3="Multiple Choice",G$3="Reading"), if(left(Input!G293,1)=Input!G$4,1,0),if(G$3="Vocab", if(Input!G293=Input!G$4,1,0),Input!G293))</f>
        <v>0</v>
      </c>
      <c r="H293" s="1">
        <f>if(or(H$3="Multiple Choice",H$3="Reading"), if(left(Input!H293,1)=Input!H$4,1,0),if(H$3="Vocab", if(Input!H293=Input!H$4,1,0),Input!H293))</f>
        <v>0</v>
      </c>
      <c r="I293" s="1" t="str">
        <f>if(or(I$3="Multiple Choice",I$3="Reading"), if(left(Input!I293,1)=Input!I$4,1,0),if(I$3="Vocab", if(Input!I293=Input!I$4,1,0),Input!I293))</f>
        <v/>
      </c>
      <c r="J293" s="1">
        <f>if(or(J$3="Multiple Choice",J$3="Reading"), if(left(Input!J293,1)=Input!J$4,1,0),if(J$3="Vocab", if(Input!J293=Input!J$4,1,0),Input!J293))</f>
        <v>0</v>
      </c>
      <c r="K293" s="1" t="str">
        <f>if(or(K$3="Multiple Choice",K$3="Reading"), if(left(Input!K293,1)=Input!K$4,1,0),if(K$3="Vocab", if(Input!K293=Input!K$4,1,0),Input!K293))</f>
        <v/>
      </c>
      <c r="L293" s="1" t="str">
        <f>if(or(L$3="Multiple Choice",L$3="Reading"), if(left(Input!L293,1)=Input!L$4,1,0),if(L$3="Vocab", if(Input!L293=Input!L$4,1,0),Input!L293))</f>
        <v/>
      </c>
      <c r="M293" s="1" t="str">
        <f>if(or(M$3="Multiple Choice",M$3="Reading"), if(left(Input!M293,1)=Input!M$4,1,0),if(M$3="Vocab", if(Input!M293=Input!M$4,1,0),Input!M293))</f>
        <v/>
      </c>
      <c r="N293" s="1" t="str">
        <f>if(or(N$3="Multiple Choice",N$3="Reading"), if(left(Input!N293,1)=Input!N$4,1,0),if(N$3="Vocab", if(Input!N293=Input!N$4,1,0),Input!N293))</f>
        <v/>
      </c>
      <c r="O293" s="1" t="str">
        <f>if(or(O$3="Multiple Choice",O$3="Reading"), if(left(Input!O293,1)=Input!O$4,1,0),if(O$3="Vocab", if(Input!O293=Input!O$4,1,0),Input!O293))</f>
        <v/>
      </c>
      <c r="P293" s="1" t="str">
        <f>if(or(P$3="Multiple Choice",P$3="Reading"), if(left(Input!P293,1)=Input!P$4,1,0),if(P$3="Vocab", if(Input!P293=Input!P$4,1,0),Input!P293))</f>
        <v/>
      </c>
      <c r="Q293" s="1" t="str">
        <f>if(or(Q$3="Multiple Choice",Q$3="Reading"), if(left(Input!Q293,1)=Input!Q$4,1,0),if(Q$3="Vocab", if(Input!Q293=Input!Q$4,1,0),Input!Q293))</f>
        <v/>
      </c>
      <c r="R293" s="1" t="str">
        <f>if(or(R$3="Multiple Choice",R$3="Reading"), if(left(Input!R293,1)=Input!R$4,1,0),if(R$3="Vocab", if(Input!R293=Input!R$4,1,0),Input!R293))</f>
        <v/>
      </c>
      <c r="S293" s="1" t="str">
        <f>if(or(S$3="Multiple Choice",S$3="Reading"), if(left(Input!S293,1)=Input!S$4,1,0),if(S$3="Vocab", if(Input!S293=Input!S$4,1,0),Input!S293))</f>
        <v/>
      </c>
      <c r="T293" s="1" t="str">
        <f>if(or(T$3="Multiple Choice",T$3="Reading"), if(left(Input!T293,1)=Input!T$4,1,0),if(T$3="Vocab", if(Input!T293=Input!T$4,1,0),Input!T293))</f>
        <v/>
      </c>
      <c r="U293" s="1" t="str">
        <f>if(or(U$3="Multiple Choice",U$3="Reading"), if(left(Input!U293,1)=Input!U$4,1,0),if(U$3="Vocab", if(Input!U293=Input!U$4,1,0),Input!U293))</f>
        <v/>
      </c>
      <c r="V293" s="1" t="str">
        <f>if(or(V$3="Multiple Choice",V$3="Reading"), if(left(Input!V293,1)=Input!V$4,1,0),if(V$3="Vocab", if(Input!V293=Input!V$4,1,0),Input!V293))</f>
        <v/>
      </c>
      <c r="W293" s="1" t="str">
        <f>if(or(W$3="Multiple Choice",W$3="Reading"), if(left(Input!W293,1)=Input!W$4,1,0),if(W$3="Vocab", if(Input!W293=Input!W$4,1,0),Input!W293))</f>
        <v/>
      </c>
      <c r="X293" s="1" t="str">
        <f>if(or(X$3="Multiple Choice",X$3="Reading"), if(left(Input!X293,1)=Input!X$4,1,0),if(X$3="Vocab", if(Input!X293=Input!X$4,1,0),Input!X293))</f>
        <v/>
      </c>
      <c r="Y293" s="1" t="str">
        <f>if(or(Y$3="Multiple Choice",Y$3="Reading"), if(left(Input!Y293,1)=Input!Y$4,1,0),if(Y$3="Vocab", if(Input!Y293=Input!Y$4,1,0),Input!Y293))</f>
        <v/>
      </c>
      <c r="Z293" s="1" t="str">
        <f>if(or(Z$3="Multiple Choice",Z$3="Reading"), if(left(Input!Z293,1)=Input!Z$4,1,0),if(Z$3="Vocab", if(Input!Z293=Input!Z$4,1,0),Input!Z293))</f>
        <v/>
      </c>
    </row>
    <row r="294">
      <c r="D294" s="1">
        <f>if(and(E294&gt;=Input!$C$11,E294&lt;=Input!$C$13,not(F294="")),1,0)</f>
        <v>0</v>
      </c>
      <c r="E294" s="1" t="str">
        <f>Input!E294</f>
        <v/>
      </c>
      <c r="F294" s="1" t="str">
        <f>Input!F294</f>
        <v/>
      </c>
      <c r="G294" s="1">
        <f>if(or(G$3="Multiple Choice",G$3="Reading"), if(left(Input!G294,1)=Input!G$4,1,0),if(G$3="Vocab", if(Input!G294=Input!G$4,1,0),Input!G294))</f>
        <v>0</v>
      </c>
      <c r="H294" s="1">
        <f>if(or(H$3="Multiple Choice",H$3="Reading"), if(left(Input!H294,1)=Input!H$4,1,0),if(H$3="Vocab", if(Input!H294=Input!H$4,1,0),Input!H294))</f>
        <v>0</v>
      </c>
      <c r="I294" s="1" t="str">
        <f>if(or(I$3="Multiple Choice",I$3="Reading"), if(left(Input!I294,1)=Input!I$4,1,0),if(I$3="Vocab", if(Input!I294=Input!I$4,1,0),Input!I294))</f>
        <v/>
      </c>
      <c r="J294" s="1">
        <f>if(or(J$3="Multiple Choice",J$3="Reading"), if(left(Input!J294,1)=Input!J$4,1,0),if(J$3="Vocab", if(Input!J294=Input!J$4,1,0),Input!J294))</f>
        <v>0</v>
      </c>
      <c r="K294" s="1" t="str">
        <f>if(or(K$3="Multiple Choice",K$3="Reading"), if(left(Input!K294,1)=Input!K$4,1,0),if(K$3="Vocab", if(Input!K294=Input!K$4,1,0),Input!K294))</f>
        <v/>
      </c>
      <c r="L294" s="1" t="str">
        <f>if(or(L$3="Multiple Choice",L$3="Reading"), if(left(Input!L294,1)=Input!L$4,1,0),if(L$3="Vocab", if(Input!L294=Input!L$4,1,0),Input!L294))</f>
        <v/>
      </c>
      <c r="M294" s="1" t="str">
        <f>if(or(M$3="Multiple Choice",M$3="Reading"), if(left(Input!M294,1)=Input!M$4,1,0),if(M$3="Vocab", if(Input!M294=Input!M$4,1,0),Input!M294))</f>
        <v/>
      </c>
      <c r="N294" s="1" t="str">
        <f>if(or(N$3="Multiple Choice",N$3="Reading"), if(left(Input!N294,1)=Input!N$4,1,0),if(N$3="Vocab", if(Input!N294=Input!N$4,1,0),Input!N294))</f>
        <v/>
      </c>
      <c r="O294" s="1" t="str">
        <f>if(or(O$3="Multiple Choice",O$3="Reading"), if(left(Input!O294,1)=Input!O$4,1,0),if(O$3="Vocab", if(Input!O294=Input!O$4,1,0),Input!O294))</f>
        <v/>
      </c>
      <c r="P294" s="1" t="str">
        <f>if(or(P$3="Multiple Choice",P$3="Reading"), if(left(Input!P294,1)=Input!P$4,1,0),if(P$3="Vocab", if(Input!P294=Input!P$4,1,0),Input!P294))</f>
        <v/>
      </c>
      <c r="Q294" s="1" t="str">
        <f>if(or(Q$3="Multiple Choice",Q$3="Reading"), if(left(Input!Q294,1)=Input!Q$4,1,0),if(Q$3="Vocab", if(Input!Q294=Input!Q$4,1,0),Input!Q294))</f>
        <v/>
      </c>
      <c r="R294" s="1" t="str">
        <f>if(or(R$3="Multiple Choice",R$3="Reading"), if(left(Input!R294,1)=Input!R$4,1,0),if(R$3="Vocab", if(Input!R294=Input!R$4,1,0),Input!R294))</f>
        <v/>
      </c>
      <c r="S294" s="1" t="str">
        <f>if(or(S$3="Multiple Choice",S$3="Reading"), if(left(Input!S294,1)=Input!S$4,1,0),if(S$3="Vocab", if(Input!S294=Input!S$4,1,0),Input!S294))</f>
        <v/>
      </c>
      <c r="T294" s="1" t="str">
        <f>if(or(T$3="Multiple Choice",T$3="Reading"), if(left(Input!T294,1)=Input!T$4,1,0),if(T$3="Vocab", if(Input!T294=Input!T$4,1,0),Input!T294))</f>
        <v/>
      </c>
      <c r="U294" s="1" t="str">
        <f>if(or(U$3="Multiple Choice",U$3="Reading"), if(left(Input!U294,1)=Input!U$4,1,0),if(U$3="Vocab", if(Input!U294=Input!U$4,1,0),Input!U294))</f>
        <v/>
      </c>
      <c r="V294" s="1" t="str">
        <f>if(or(V$3="Multiple Choice",V$3="Reading"), if(left(Input!V294,1)=Input!V$4,1,0),if(V$3="Vocab", if(Input!V294=Input!V$4,1,0),Input!V294))</f>
        <v/>
      </c>
      <c r="W294" s="1" t="str">
        <f>if(or(W$3="Multiple Choice",W$3="Reading"), if(left(Input!W294,1)=Input!W$4,1,0),if(W$3="Vocab", if(Input!W294=Input!W$4,1,0),Input!W294))</f>
        <v/>
      </c>
      <c r="X294" s="1" t="str">
        <f>if(or(X$3="Multiple Choice",X$3="Reading"), if(left(Input!X294,1)=Input!X$4,1,0),if(X$3="Vocab", if(Input!X294=Input!X$4,1,0),Input!X294))</f>
        <v/>
      </c>
      <c r="Y294" s="1" t="str">
        <f>if(or(Y$3="Multiple Choice",Y$3="Reading"), if(left(Input!Y294,1)=Input!Y$4,1,0),if(Y$3="Vocab", if(Input!Y294=Input!Y$4,1,0),Input!Y294))</f>
        <v/>
      </c>
      <c r="Z294" s="1" t="str">
        <f>if(or(Z$3="Multiple Choice",Z$3="Reading"), if(left(Input!Z294,1)=Input!Z$4,1,0),if(Z$3="Vocab", if(Input!Z294=Input!Z$4,1,0),Input!Z294))</f>
        <v/>
      </c>
    </row>
    <row r="295">
      <c r="D295" s="1">
        <f>if(and(E295&gt;=Input!$C$11,E295&lt;=Input!$C$13,not(F295="")),1,0)</f>
        <v>0</v>
      </c>
      <c r="E295" s="1" t="str">
        <f>Input!E295</f>
        <v/>
      </c>
      <c r="F295" s="1" t="str">
        <f>Input!F295</f>
        <v/>
      </c>
      <c r="G295" s="1">
        <f>if(or(G$3="Multiple Choice",G$3="Reading"), if(left(Input!G295,1)=Input!G$4,1,0),if(G$3="Vocab", if(Input!G295=Input!G$4,1,0),Input!G295))</f>
        <v>0</v>
      </c>
      <c r="H295" s="1">
        <f>if(or(H$3="Multiple Choice",H$3="Reading"), if(left(Input!H295,1)=Input!H$4,1,0),if(H$3="Vocab", if(Input!H295=Input!H$4,1,0),Input!H295))</f>
        <v>0</v>
      </c>
      <c r="I295" s="1" t="str">
        <f>if(or(I$3="Multiple Choice",I$3="Reading"), if(left(Input!I295,1)=Input!I$4,1,0),if(I$3="Vocab", if(Input!I295=Input!I$4,1,0),Input!I295))</f>
        <v/>
      </c>
      <c r="J295" s="1">
        <f>if(or(J$3="Multiple Choice",J$3="Reading"), if(left(Input!J295,1)=Input!J$4,1,0),if(J$3="Vocab", if(Input!J295=Input!J$4,1,0),Input!J295))</f>
        <v>0</v>
      </c>
      <c r="K295" s="1" t="str">
        <f>if(or(K$3="Multiple Choice",K$3="Reading"), if(left(Input!K295,1)=Input!K$4,1,0),if(K$3="Vocab", if(Input!K295=Input!K$4,1,0),Input!K295))</f>
        <v/>
      </c>
      <c r="L295" s="1" t="str">
        <f>if(or(L$3="Multiple Choice",L$3="Reading"), if(left(Input!L295,1)=Input!L$4,1,0),if(L$3="Vocab", if(Input!L295=Input!L$4,1,0),Input!L295))</f>
        <v/>
      </c>
      <c r="M295" s="1" t="str">
        <f>if(or(M$3="Multiple Choice",M$3="Reading"), if(left(Input!M295,1)=Input!M$4,1,0),if(M$3="Vocab", if(Input!M295=Input!M$4,1,0),Input!M295))</f>
        <v/>
      </c>
      <c r="N295" s="1" t="str">
        <f>if(or(N$3="Multiple Choice",N$3="Reading"), if(left(Input!N295,1)=Input!N$4,1,0),if(N$3="Vocab", if(Input!N295=Input!N$4,1,0),Input!N295))</f>
        <v/>
      </c>
      <c r="O295" s="1" t="str">
        <f>if(or(O$3="Multiple Choice",O$3="Reading"), if(left(Input!O295,1)=Input!O$4,1,0),if(O$3="Vocab", if(Input!O295=Input!O$4,1,0),Input!O295))</f>
        <v/>
      </c>
      <c r="P295" s="1" t="str">
        <f>if(or(P$3="Multiple Choice",P$3="Reading"), if(left(Input!P295,1)=Input!P$4,1,0),if(P$3="Vocab", if(Input!P295=Input!P$4,1,0),Input!P295))</f>
        <v/>
      </c>
      <c r="Q295" s="1" t="str">
        <f>if(or(Q$3="Multiple Choice",Q$3="Reading"), if(left(Input!Q295,1)=Input!Q$4,1,0),if(Q$3="Vocab", if(Input!Q295=Input!Q$4,1,0),Input!Q295))</f>
        <v/>
      </c>
      <c r="R295" s="1" t="str">
        <f>if(or(R$3="Multiple Choice",R$3="Reading"), if(left(Input!R295,1)=Input!R$4,1,0),if(R$3="Vocab", if(Input!R295=Input!R$4,1,0),Input!R295))</f>
        <v/>
      </c>
      <c r="S295" s="1" t="str">
        <f>if(or(S$3="Multiple Choice",S$3="Reading"), if(left(Input!S295,1)=Input!S$4,1,0),if(S$3="Vocab", if(Input!S295=Input!S$4,1,0),Input!S295))</f>
        <v/>
      </c>
      <c r="T295" s="1" t="str">
        <f>if(or(T$3="Multiple Choice",T$3="Reading"), if(left(Input!T295,1)=Input!T$4,1,0),if(T$3="Vocab", if(Input!T295=Input!T$4,1,0),Input!T295))</f>
        <v/>
      </c>
      <c r="U295" s="1" t="str">
        <f>if(or(U$3="Multiple Choice",U$3="Reading"), if(left(Input!U295,1)=Input!U$4,1,0),if(U$3="Vocab", if(Input!U295=Input!U$4,1,0),Input!U295))</f>
        <v/>
      </c>
      <c r="V295" s="1" t="str">
        <f>if(or(V$3="Multiple Choice",V$3="Reading"), if(left(Input!V295,1)=Input!V$4,1,0),if(V$3="Vocab", if(Input!V295=Input!V$4,1,0),Input!V295))</f>
        <v/>
      </c>
      <c r="W295" s="1" t="str">
        <f>if(or(W$3="Multiple Choice",W$3="Reading"), if(left(Input!W295,1)=Input!W$4,1,0),if(W$3="Vocab", if(Input!W295=Input!W$4,1,0),Input!W295))</f>
        <v/>
      </c>
      <c r="X295" s="1" t="str">
        <f>if(or(X$3="Multiple Choice",X$3="Reading"), if(left(Input!X295,1)=Input!X$4,1,0),if(X$3="Vocab", if(Input!X295=Input!X$4,1,0),Input!X295))</f>
        <v/>
      </c>
      <c r="Y295" s="1" t="str">
        <f>if(or(Y$3="Multiple Choice",Y$3="Reading"), if(left(Input!Y295,1)=Input!Y$4,1,0),if(Y$3="Vocab", if(Input!Y295=Input!Y$4,1,0),Input!Y295))</f>
        <v/>
      </c>
      <c r="Z295" s="1" t="str">
        <f>if(or(Z$3="Multiple Choice",Z$3="Reading"), if(left(Input!Z295,1)=Input!Z$4,1,0),if(Z$3="Vocab", if(Input!Z295=Input!Z$4,1,0),Input!Z295))</f>
        <v/>
      </c>
    </row>
    <row r="296">
      <c r="D296" s="1">
        <f>if(and(E296&gt;=Input!$C$11,E296&lt;=Input!$C$13,not(F296="")),1,0)</f>
        <v>0</v>
      </c>
      <c r="E296" s="1" t="str">
        <f>Input!E296</f>
        <v/>
      </c>
      <c r="F296" s="1" t="str">
        <f>Input!F296</f>
        <v/>
      </c>
      <c r="G296" s="1">
        <f>if(or(G$3="Multiple Choice",G$3="Reading"), if(left(Input!G296,1)=Input!G$4,1,0),if(G$3="Vocab", if(Input!G296=Input!G$4,1,0),Input!G296))</f>
        <v>0</v>
      </c>
      <c r="H296" s="1">
        <f>if(or(H$3="Multiple Choice",H$3="Reading"), if(left(Input!H296,1)=Input!H$4,1,0),if(H$3="Vocab", if(Input!H296=Input!H$4,1,0),Input!H296))</f>
        <v>0</v>
      </c>
      <c r="I296" s="1" t="str">
        <f>if(or(I$3="Multiple Choice",I$3="Reading"), if(left(Input!I296,1)=Input!I$4,1,0),if(I$3="Vocab", if(Input!I296=Input!I$4,1,0),Input!I296))</f>
        <v/>
      </c>
      <c r="J296" s="1">
        <f>if(or(J$3="Multiple Choice",J$3="Reading"), if(left(Input!J296,1)=Input!J$4,1,0),if(J$3="Vocab", if(Input!J296=Input!J$4,1,0),Input!J296))</f>
        <v>0</v>
      </c>
      <c r="K296" s="1" t="str">
        <f>if(or(K$3="Multiple Choice",K$3="Reading"), if(left(Input!K296,1)=Input!K$4,1,0),if(K$3="Vocab", if(Input!K296=Input!K$4,1,0),Input!K296))</f>
        <v/>
      </c>
      <c r="L296" s="1" t="str">
        <f>if(or(L$3="Multiple Choice",L$3="Reading"), if(left(Input!L296,1)=Input!L$4,1,0),if(L$3="Vocab", if(Input!L296=Input!L$4,1,0),Input!L296))</f>
        <v/>
      </c>
      <c r="M296" s="1" t="str">
        <f>if(or(M$3="Multiple Choice",M$3="Reading"), if(left(Input!M296,1)=Input!M$4,1,0),if(M$3="Vocab", if(Input!M296=Input!M$4,1,0),Input!M296))</f>
        <v/>
      </c>
      <c r="N296" s="1" t="str">
        <f>if(or(N$3="Multiple Choice",N$3="Reading"), if(left(Input!N296,1)=Input!N$4,1,0),if(N$3="Vocab", if(Input!N296=Input!N$4,1,0),Input!N296))</f>
        <v/>
      </c>
      <c r="O296" s="1" t="str">
        <f>if(or(O$3="Multiple Choice",O$3="Reading"), if(left(Input!O296,1)=Input!O$4,1,0),if(O$3="Vocab", if(Input!O296=Input!O$4,1,0),Input!O296))</f>
        <v/>
      </c>
      <c r="P296" s="1" t="str">
        <f>if(or(P$3="Multiple Choice",P$3="Reading"), if(left(Input!P296,1)=Input!P$4,1,0),if(P$3="Vocab", if(Input!P296=Input!P$4,1,0),Input!P296))</f>
        <v/>
      </c>
      <c r="Q296" s="1" t="str">
        <f>if(or(Q$3="Multiple Choice",Q$3="Reading"), if(left(Input!Q296,1)=Input!Q$4,1,0),if(Q$3="Vocab", if(Input!Q296=Input!Q$4,1,0),Input!Q296))</f>
        <v/>
      </c>
      <c r="R296" s="1" t="str">
        <f>if(or(R$3="Multiple Choice",R$3="Reading"), if(left(Input!R296,1)=Input!R$4,1,0),if(R$3="Vocab", if(Input!R296=Input!R$4,1,0),Input!R296))</f>
        <v/>
      </c>
      <c r="S296" s="1" t="str">
        <f>if(or(S$3="Multiple Choice",S$3="Reading"), if(left(Input!S296,1)=Input!S$4,1,0),if(S$3="Vocab", if(Input!S296=Input!S$4,1,0),Input!S296))</f>
        <v/>
      </c>
      <c r="T296" s="1" t="str">
        <f>if(or(T$3="Multiple Choice",T$3="Reading"), if(left(Input!T296,1)=Input!T$4,1,0),if(T$3="Vocab", if(Input!T296=Input!T$4,1,0),Input!T296))</f>
        <v/>
      </c>
      <c r="U296" s="1" t="str">
        <f>if(or(U$3="Multiple Choice",U$3="Reading"), if(left(Input!U296,1)=Input!U$4,1,0),if(U$3="Vocab", if(Input!U296=Input!U$4,1,0),Input!U296))</f>
        <v/>
      </c>
      <c r="V296" s="1" t="str">
        <f>if(or(V$3="Multiple Choice",V$3="Reading"), if(left(Input!V296,1)=Input!V$4,1,0),if(V$3="Vocab", if(Input!V296=Input!V$4,1,0),Input!V296))</f>
        <v/>
      </c>
      <c r="W296" s="1" t="str">
        <f>if(or(W$3="Multiple Choice",W$3="Reading"), if(left(Input!W296,1)=Input!W$4,1,0),if(W$3="Vocab", if(Input!W296=Input!W$4,1,0),Input!W296))</f>
        <v/>
      </c>
      <c r="X296" s="1" t="str">
        <f>if(or(X$3="Multiple Choice",X$3="Reading"), if(left(Input!X296,1)=Input!X$4,1,0),if(X$3="Vocab", if(Input!X296=Input!X$4,1,0),Input!X296))</f>
        <v/>
      </c>
      <c r="Y296" s="1" t="str">
        <f>if(or(Y$3="Multiple Choice",Y$3="Reading"), if(left(Input!Y296,1)=Input!Y$4,1,0),if(Y$3="Vocab", if(Input!Y296=Input!Y$4,1,0),Input!Y296))</f>
        <v/>
      </c>
      <c r="Z296" s="1" t="str">
        <f>if(or(Z$3="Multiple Choice",Z$3="Reading"), if(left(Input!Z296,1)=Input!Z$4,1,0),if(Z$3="Vocab", if(Input!Z296=Input!Z$4,1,0),Input!Z296))</f>
        <v/>
      </c>
    </row>
    <row r="297">
      <c r="D297" s="1">
        <f>if(and(E297&gt;=Input!$C$11,E297&lt;=Input!$C$13,not(F297="")),1,0)</f>
        <v>0</v>
      </c>
      <c r="E297" s="1" t="str">
        <f>Input!E297</f>
        <v/>
      </c>
      <c r="F297" s="1" t="str">
        <f>Input!F297</f>
        <v/>
      </c>
      <c r="G297" s="1">
        <f>if(or(G$3="Multiple Choice",G$3="Reading"), if(left(Input!G297,1)=Input!G$4,1,0),if(G$3="Vocab", if(Input!G297=Input!G$4,1,0),Input!G297))</f>
        <v>0</v>
      </c>
      <c r="H297" s="1">
        <f>if(or(H$3="Multiple Choice",H$3="Reading"), if(left(Input!H297,1)=Input!H$4,1,0),if(H$3="Vocab", if(Input!H297=Input!H$4,1,0),Input!H297))</f>
        <v>0</v>
      </c>
      <c r="I297" s="1" t="str">
        <f>if(or(I$3="Multiple Choice",I$3="Reading"), if(left(Input!I297,1)=Input!I$4,1,0),if(I$3="Vocab", if(Input!I297=Input!I$4,1,0),Input!I297))</f>
        <v/>
      </c>
      <c r="J297" s="1">
        <f>if(or(J$3="Multiple Choice",J$3="Reading"), if(left(Input!J297,1)=Input!J$4,1,0),if(J$3="Vocab", if(Input!J297=Input!J$4,1,0),Input!J297))</f>
        <v>0</v>
      </c>
      <c r="K297" s="1" t="str">
        <f>if(or(K$3="Multiple Choice",K$3="Reading"), if(left(Input!K297,1)=Input!K$4,1,0),if(K$3="Vocab", if(Input!K297=Input!K$4,1,0),Input!K297))</f>
        <v/>
      </c>
      <c r="L297" s="1" t="str">
        <f>if(or(L$3="Multiple Choice",L$3="Reading"), if(left(Input!L297,1)=Input!L$4,1,0),if(L$3="Vocab", if(Input!L297=Input!L$4,1,0),Input!L297))</f>
        <v/>
      </c>
      <c r="M297" s="1" t="str">
        <f>if(or(M$3="Multiple Choice",M$3="Reading"), if(left(Input!M297,1)=Input!M$4,1,0),if(M$3="Vocab", if(Input!M297=Input!M$4,1,0),Input!M297))</f>
        <v/>
      </c>
      <c r="N297" s="1" t="str">
        <f>if(or(N$3="Multiple Choice",N$3="Reading"), if(left(Input!N297,1)=Input!N$4,1,0),if(N$3="Vocab", if(Input!N297=Input!N$4,1,0),Input!N297))</f>
        <v/>
      </c>
      <c r="O297" s="1" t="str">
        <f>if(or(O$3="Multiple Choice",O$3="Reading"), if(left(Input!O297,1)=Input!O$4,1,0),if(O$3="Vocab", if(Input!O297=Input!O$4,1,0),Input!O297))</f>
        <v/>
      </c>
      <c r="P297" s="1" t="str">
        <f>if(or(P$3="Multiple Choice",P$3="Reading"), if(left(Input!P297,1)=Input!P$4,1,0),if(P$3="Vocab", if(Input!P297=Input!P$4,1,0),Input!P297))</f>
        <v/>
      </c>
      <c r="Q297" s="1" t="str">
        <f>if(or(Q$3="Multiple Choice",Q$3="Reading"), if(left(Input!Q297,1)=Input!Q$4,1,0),if(Q$3="Vocab", if(Input!Q297=Input!Q$4,1,0),Input!Q297))</f>
        <v/>
      </c>
      <c r="R297" s="1" t="str">
        <f>if(or(R$3="Multiple Choice",R$3="Reading"), if(left(Input!R297,1)=Input!R$4,1,0),if(R$3="Vocab", if(Input!R297=Input!R$4,1,0),Input!R297))</f>
        <v/>
      </c>
      <c r="S297" s="1" t="str">
        <f>if(or(S$3="Multiple Choice",S$3="Reading"), if(left(Input!S297,1)=Input!S$4,1,0),if(S$3="Vocab", if(Input!S297=Input!S$4,1,0),Input!S297))</f>
        <v/>
      </c>
      <c r="T297" s="1" t="str">
        <f>if(or(T$3="Multiple Choice",T$3="Reading"), if(left(Input!T297,1)=Input!T$4,1,0),if(T$3="Vocab", if(Input!T297=Input!T$4,1,0),Input!T297))</f>
        <v/>
      </c>
      <c r="U297" s="1" t="str">
        <f>if(or(U$3="Multiple Choice",U$3="Reading"), if(left(Input!U297,1)=Input!U$4,1,0),if(U$3="Vocab", if(Input!U297=Input!U$4,1,0),Input!U297))</f>
        <v/>
      </c>
      <c r="V297" s="1" t="str">
        <f>if(or(V$3="Multiple Choice",V$3="Reading"), if(left(Input!V297,1)=Input!V$4,1,0),if(V$3="Vocab", if(Input!V297=Input!V$4,1,0),Input!V297))</f>
        <v/>
      </c>
      <c r="W297" s="1" t="str">
        <f>if(or(W$3="Multiple Choice",W$3="Reading"), if(left(Input!W297,1)=Input!W$4,1,0),if(W$3="Vocab", if(Input!W297=Input!W$4,1,0),Input!W297))</f>
        <v/>
      </c>
      <c r="X297" s="1" t="str">
        <f>if(or(X$3="Multiple Choice",X$3="Reading"), if(left(Input!X297,1)=Input!X$4,1,0),if(X$3="Vocab", if(Input!X297=Input!X$4,1,0),Input!X297))</f>
        <v/>
      </c>
      <c r="Y297" s="1" t="str">
        <f>if(or(Y$3="Multiple Choice",Y$3="Reading"), if(left(Input!Y297,1)=Input!Y$4,1,0),if(Y$3="Vocab", if(Input!Y297=Input!Y$4,1,0),Input!Y297))</f>
        <v/>
      </c>
      <c r="Z297" s="1" t="str">
        <f>if(or(Z$3="Multiple Choice",Z$3="Reading"), if(left(Input!Z297,1)=Input!Z$4,1,0),if(Z$3="Vocab", if(Input!Z297=Input!Z$4,1,0),Input!Z297))</f>
        <v/>
      </c>
    </row>
    <row r="298">
      <c r="D298" s="1">
        <f>if(and(E298&gt;=Input!$C$11,E298&lt;=Input!$C$13,not(F298="")),1,0)</f>
        <v>0</v>
      </c>
      <c r="E298" s="1" t="str">
        <f>Input!E298</f>
        <v/>
      </c>
      <c r="F298" s="1" t="str">
        <f>Input!F298</f>
        <v/>
      </c>
      <c r="G298" s="1">
        <f>if(or(G$3="Multiple Choice",G$3="Reading"), if(left(Input!G298,1)=Input!G$4,1,0),if(G$3="Vocab", if(Input!G298=Input!G$4,1,0),Input!G298))</f>
        <v>0</v>
      </c>
      <c r="H298" s="1">
        <f>if(or(H$3="Multiple Choice",H$3="Reading"), if(left(Input!H298,1)=Input!H$4,1,0),if(H$3="Vocab", if(Input!H298=Input!H$4,1,0),Input!H298))</f>
        <v>0</v>
      </c>
      <c r="I298" s="1" t="str">
        <f>if(or(I$3="Multiple Choice",I$3="Reading"), if(left(Input!I298,1)=Input!I$4,1,0),if(I$3="Vocab", if(Input!I298=Input!I$4,1,0),Input!I298))</f>
        <v/>
      </c>
      <c r="J298" s="1">
        <f>if(or(J$3="Multiple Choice",J$3="Reading"), if(left(Input!J298,1)=Input!J$4,1,0),if(J$3="Vocab", if(Input!J298=Input!J$4,1,0),Input!J298))</f>
        <v>0</v>
      </c>
      <c r="K298" s="1" t="str">
        <f>if(or(K$3="Multiple Choice",K$3="Reading"), if(left(Input!K298,1)=Input!K$4,1,0),if(K$3="Vocab", if(Input!K298=Input!K$4,1,0),Input!K298))</f>
        <v/>
      </c>
      <c r="L298" s="1" t="str">
        <f>if(or(L$3="Multiple Choice",L$3="Reading"), if(left(Input!L298,1)=Input!L$4,1,0),if(L$3="Vocab", if(Input!L298=Input!L$4,1,0),Input!L298))</f>
        <v/>
      </c>
      <c r="M298" s="1" t="str">
        <f>if(or(M$3="Multiple Choice",M$3="Reading"), if(left(Input!M298,1)=Input!M$4,1,0),if(M$3="Vocab", if(Input!M298=Input!M$4,1,0),Input!M298))</f>
        <v/>
      </c>
      <c r="N298" s="1" t="str">
        <f>if(or(N$3="Multiple Choice",N$3="Reading"), if(left(Input!N298,1)=Input!N$4,1,0),if(N$3="Vocab", if(Input!N298=Input!N$4,1,0),Input!N298))</f>
        <v/>
      </c>
      <c r="O298" s="1" t="str">
        <f>if(or(O$3="Multiple Choice",O$3="Reading"), if(left(Input!O298,1)=Input!O$4,1,0),if(O$3="Vocab", if(Input!O298=Input!O$4,1,0),Input!O298))</f>
        <v/>
      </c>
      <c r="P298" s="1" t="str">
        <f>if(or(P$3="Multiple Choice",P$3="Reading"), if(left(Input!P298,1)=Input!P$4,1,0),if(P$3="Vocab", if(Input!P298=Input!P$4,1,0),Input!P298))</f>
        <v/>
      </c>
      <c r="Q298" s="1" t="str">
        <f>if(or(Q$3="Multiple Choice",Q$3="Reading"), if(left(Input!Q298,1)=Input!Q$4,1,0),if(Q$3="Vocab", if(Input!Q298=Input!Q$4,1,0),Input!Q298))</f>
        <v/>
      </c>
      <c r="R298" s="1" t="str">
        <f>if(or(R$3="Multiple Choice",R$3="Reading"), if(left(Input!R298,1)=Input!R$4,1,0),if(R$3="Vocab", if(Input!R298=Input!R$4,1,0),Input!R298))</f>
        <v/>
      </c>
      <c r="S298" s="1" t="str">
        <f>if(or(S$3="Multiple Choice",S$3="Reading"), if(left(Input!S298,1)=Input!S$4,1,0),if(S$3="Vocab", if(Input!S298=Input!S$4,1,0),Input!S298))</f>
        <v/>
      </c>
      <c r="T298" s="1" t="str">
        <f>if(or(T$3="Multiple Choice",T$3="Reading"), if(left(Input!T298,1)=Input!T$4,1,0),if(T$3="Vocab", if(Input!T298=Input!T$4,1,0),Input!T298))</f>
        <v/>
      </c>
      <c r="U298" s="1" t="str">
        <f>if(or(U$3="Multiple Choice",U$3="Reading"), if(left(Input!U298,1)=Input!U$4,1,0),if(U$3="Vocab", if(Input!U298=Input!U$4,1,0),Input!U298))</f>
        <v/>
      </c>
      <c r="V298" s="1" t="str">
        <f>if(or(V$3="Multiple Choice",V$3="Reading"), if(left(Input!V298,1)=Input!V$4,1,0),if(V$3="Vocab", if(Input!V298=Input!V$4,1,0),Input!V298))</f>
        <v/>
      </c>
      <c r="W298" s="1" t="str">
        <f>if(or(W$3="Multiple Choice",W$3="Reading"), if(left(Input!W298,1)=Input!W$4,1,0),if(W$3="Vocab", if(Input!W298=Input!W$4,1,0),Input!W298))</f>
        <v/>
      </c>
      <c r="X298" s="1" t="str">
        <f>if(or(X$3="Multiple Choice",X$3="Reading"), if(left(Input!X298,1)=Input!X$4,1,0),if(X$3="Vocab", if(Input!X298=Input!X$4,1,0),Input!X298))</f>
        <v/>
      </c>
      <c r="Y298" s="1" t="str">
        <f>if(or(Y$3="Multiple Choice",Y$3="Reading"), if(left(Input!Y298,1)=Input!Y$4,1,0),if(Y$3="Vocab", if(Input!Y298=Input!Y$4,1,0),Input!Y298))</f>
        <v/>
      </c>
      <c r="Z298" s="1" t="str">
        <f>if(or(Z$3="Multiple Choice",Z$3="Reading"), if(left(Input!Z298,1)=Input!Z$4,1,0),if(Z$3="Vocab", if(Input!Z298=Input!Z$4,1,0),Input!Z298))</f>
        <v/>
      </c>
    </row>
    <row r="299">
      <c r="D299" s="1">
        <f>if(and(E299&gt;=Input!$C$11,E299&lt;=Input!$C$13,not(F299="")),1,0)</f>
        <v>0</v>
      </c>
      <c r="E299" s="1" t="str">
        <f>Input!E299</f>
        <v/>
      </c>
      <c r="F299" s="1" t="str">
        <f>Input!F299</f>
        <v/>
      </c>
      <c r="G299" s="1">
        <f>if(or(G$3="Multiple Choice",G$3="Reading"), if(left(Input!G299,1)=Input!G$4,1,0),if(G$3="Vocab", if(Input!G299=Input!G$4,1,0),Input!G299))</f>
        <v>0</v>
      </c>
      <c r="H299" s="1">
        <f>if(or(H$3="Multiple Choice",H$3="Reading"), if(left(Input!H299,1)=Input!H$4,1,0),if(H$3="Vocab", if(Input!H299=Input!H$4,1,0),Input!H299))</f>
        <v>0</v>
      </c>
      <c r="I299" s="1" t="str">
        <f>if(or(I$3="Multiple Choice",I$3="Reading"), if(left(Input!I299,1)=Input!I$4,1,0),if(I$3="Vocab", if(Input!I299=Input!I$4,1,0),Input!I299))</f>
        <v/>
      </c>
      <c r="J299" s="1">
        <f>if(or(J$3="Multiple Choice",J$3="Reading"), if(left(Input!J299,1)=Input!J$4,1,0),if(J$3="Vocab", if(Input!J299=Input!J$4,1,0),Input!J299))</f>
        <v>0</v>
      </c>
      <c r="K299" s="1" t="str">
        <f>if(or(K$3="Multiple Choice",K$3="Reading"), if(left(Input!K299,1)=Input!K$4,1,0),if(K$3="Vocab", if(Input!K299=Input!K$4,1,0),Input!K299))</f>
        <v/>
      </c>
      <c r="L299" s="1" t="str">
        <f>if(or(L$3="Multiple Choice",L$3="Reading"), if(left(Input!L299,1)=Input!L$4,1,0),if(L$3="Vocab", if(Input!L299=Input!L$4,1,0),Input!L299))</f>
        <v/>
      </c>
      <c r="M299" s="1" t="str">
        <f>if(or(M$3="Multiple Choice",M$3="Reading"), if(left(Input!M299,1)=Input!M$4,1,0),if(M$3="Vocab", if(Input!M299=Input!M$4,1,0),Input!M299))</f>
        <v/>
      </c>
      <c r="N299" s="1" t="str">
        <f>if(or(N$3="Multiple Choice",N$3="Reading"), if(left(Input!N299,1)=Input!N$4,1,0),if(N$3="Vocab", if(Input!N299=Input!N$4,1,0),Input!N299))</f>
        <v/>
      </c>
      <c r="O299" s="1" t="str">
        <f>if(or(O$3="Multiple Choice",O$3="Reading"), if(left(Input!O299,1)=Input!O$4,1,0),if(O$3="Vocab", if(Input!O299=Input!O$4,1,0),Input!O299))</f>
        <v/>
      </c>
      <c r="P299" s="1" t="str">
        <f>if(or(P$3="Multiple Choice",P$3="Reading"), if(left(Input!P299,1)=Input!P$4,1,0),if(P$3="Vocab", if(Input!P299=Input!P$4,1,0),Input!P299))</f>
        <v/>
      </c>
      <c r="Q299" s="1" t="str">
        <f>if(or(Q$3="Multiple Choice",Q$3="Reading"), if(left(Input!Q299,1)=Input!Q$4,1,0),if(Q$3="Vocab", if(Input!Q299=Input!Q$4,1,0),Input!Q299))</f>
        <v/>
      </c>
      <c r="R299" s="1" t="str">
        <f>if(or(R$3="Multiple Choice",R$3="Reading"), if(left(Input!R299,1)=Input!R$4,1,0),if(R$3="Vocab", if(Input!R299=Input!R$4,1,0),Input!R299))</f>
        <v/>
      </c>
      <c r="S299" s="1" t="str">
        <f>if(or(S$3="Multiple Choice",S$3="Reading"), if(left(Input!S299,1)=Input!S$4,1,0),if(S$3="Vocab", if(Input!S299=Input!S$4,1,0),Input!S299))</f>
        <v/>
      </c>
      <c r="T299" s="1" t="str">
        <f>if(or(T$3="Multiple Choice",T$3="Reading"), if(left(Input!T299,1)=Input!T$4,1,0),if(T$3="Vocab", if(Input!T299=Input!T$4,1,0),Input!T299))</f>
        <v/>
      </c>
      <c r="U299" s="1" t="str">
        <f>if(or(U$3="Multiple Choice",U$3="Reading"), if(left(Input!U299,1)=Input!U$4,1,0),if(U$3="Vocab", if(Input!U299=Input!U$4,1,0),Input!U299))</f>
        <v/>
      </c>
      <c r="V299" s="1" t="str">
        <f>if(or(V$3="Multiple Choice",V$3="Reading"), if(left(Input!V299,1)=Input!V$4,1,0),if(V$3="Vocab", if(Input!V299=Input!V$4,1,0),Input!V299))</f>
        <v/>
      </c>
      <c r="W299" s="1" t="str">
        <f>if(or(W$3="Multiple Choice",W$3="Reading"), if(left(Input!W299,1)=Input!W$4,1,0),if(W$3="Vocab", if(Input!W299=Input!W$4,1,0),Input!W299))</f>
        <v/>
      </c>
      <c r="X299" s="1" t="str">
        <f>if(or(X$3="Multiple Choice",X$3="Reading"), if(left(Input!X299,1)=Input!X$4,1,0),if(X$3="Vocab", if(Input!X299=Input!X$4,1,0),Input!X299))</f>
        <v/>
      </c>
      <c r="Y299" s="1" t="str">
        <f>if(or(Y$3="Multiple Choice",Y$3="Reading"), if(left(Input!Y299,1)=Input!Y$4,1,0),if(Y$3="Vocab", if(Input!Y299=Input!Y$4,1,0),Input!Y299))</f>
        <v/>
      </c>
      <c r="Z299" s="1" t="str">
        <f>if(or(Z$3="Multiple Choice",Z$3="Reading"), if(left(Input!Z299,1)=Input!Z$4,1,0),if(Z$3="Vocab", if(Input!Z299=Input!Z$4,1,0),Input!Z299))</f>
        <v/>
      </c>
    </row>
    <row r="300">
      <c r="D300" s="1">
        <f>if(and(E300&gt;=Input!$C$11,E300&lt;=Input!$C$13,not(F300="")),1,0)</f>
        <v>0</v>
      </c>
      <c r="E300" s="1" t="str">
        <f>Input!E300</f>
        <v/>
      </c>
      <c r="F300" s="1" t="str">
        <f>Input!F300</f>
        <v/>
      </c>
      <c r="G300" s="1">
        <f>if(or(G$3="Multiple Choice",G$3="Reading"), if(left(Input!G300,1)=Input!G$4,1,0),if(G$3="Vocab", if(Input!G300=Input!G$4,1,0),Input!G300))</f>
        <v>0</v>
      </c>
      <c r="H300" s="1">
        <f>if(or(H$3="Multiple Choice",H$3="Reading"), if(left(Input!H300,1)=Input!H$4,1,0),if(H$3="Vocab", if(Input!H300=Input!H$4,1,0),Input!H300))</f>
        <v>0</v>
      </c>
      <c r="I300" s="1" t="str">
        <f>if(or(I$3="Multiple Choice",I$3="Reading"), if(left(Input!I300,1)=Input!I$4,1,0),if(I$3="Vocab", if(Input!I300=Input!I$4,1,0),Input!I300))</f>
        <v/>
      </c>
      <c r="J300" s="1">
        <f>if(or(J$3="Multiple Choice",J$3="Reading"), if(left(Input!J300,1)=Input!J$4,1,0),if(J$3="Vocab", if(Input!J300=Input!J$4,1,0),Input!J300))</f>
        <v>0</v>
      </c>
      <c r="K300" s="1" t="str">
        <f>if(or(K$3="Multiple Choice",K$3="Reading"), if(left(Input!K300,1)=Input!K$4,1,0),if(K$3="Vocab", if(Input!K300=Input!K$4,1,0),Input!K300))</f>
        <v/>
      </c>
      <c r="L300" s="1" t="str">
        <f>if(or(L$3="Multiple Choice",L$3="Reading"), if(left(Input!L300,1)=Input!L$4,1,0),if(L$3="Vocab", if(Input!L300=Input!L$4,1,0),Input!L300))</f>
        <v/>
      </c>
      <c r="M300" s="1" t="str">
        <f>if(or(M$3="Multiple Choice",M$3="Reading"), if(left(Input!M300,1)=Input!M$4,1,0),if(M$3="Vocab", if(Input!M300=Input!M$4,1,0),Input!M300))</f>
        <v/>
      </c>
      <c r="N300" s="1" t="str">
        <f>if(or(N$3="Multiple Choice",N$3="Reading"), if(left(Input!N300,1)=Input!N$4,1,0),if(N$3="Vocab", if(Input!N300=Input!N$4,1,0),Input!N300))</f>
        <v/>
      </c>
      <c r="O300" s="1" t="str">
        <f>if(or(O$3="Multiple Choice",O$3="Reading"), if(left(Input!O300,1)=Input!O$4,1,0),if(O$3="Vocab", if(Input!O300=Input!O$4,1,0),Input!O300))</f>
        <v/>
      </c>
      <c r="P300" s="1" t="str">
        <f>if(or(P$3="Multiple Choice",P$3="Reading"), if(left(Input!P300,1)=Input!P$4,1,0),if(P$3="Vocab", if(Input!P300=Input!P$4,1,0),Input!P300))</f>
        <v/>
      </c>
      <c r="Q300" s="1" t="str">
        <f>if(or(Q$3="Multiple Choice",Q$3="Reading"), if(left(Input!Q300,1)=Input!Q$4,1,0),if(Q$3="Vocab", if(Input!Q300=Input!Q$4,1,0),Input!Q300))</f>
        <v/>
      </c>
      <c r="R300" s="1" t="str">
        <f>if(or(R$3="Multiple Choice",R$3="Reading"), if(left(Input!R300,1)=Input!R$4,1,0),if(R$3="Vocab", if(Input!R300=Input!R$4,1,0),Input!R300))</f>
        <v/>
      </c>
      <c r="S300" s="1" t="str">
        <f>if(or(S$3="Multiple Choice",S$3="Reading"), if(left(Input!S300,1)=Input!S$4,1,0),if(S$3="Vocab", if(Input!S300=Input!S$4,1,0),Input!S300))</f>
        <v/>
      </c>
      <c r="T300" s="1" t="str">
        <f>if(or(T$3="Multiple Choice",T$3="Reading"), if(left(Input!T300,1)=Input!T$4,1,0),if(T$3="Vocab", if(Input!T300=Input!T$4,1,0),Input!T300))</f>
        <v/>
      </c>
      <c r="U300" s="1" t="str">
        <f>if(or(U$3="Multiple Choice",U$3="Reading"), if(left(Input!U300,1)=Input!U$4,1,0),if(U$3="Vocab", if(Input!U300=Input!U$4,1,0),Input!U300))</f>
        <v/>
      </c>
      <c r="V300" s="1" t="str">
        <f>if(or(V$3="Multiple Choice",V$3="Reading"), if(left(Input!V300,1)=Input!V$4,1,0),if(V$3="Vocab", if(Input!V300=Input!V$4,1,0),Input!V300))</f>
        <v/>
      </c>
      <c r="W300" s="1" t="str">
        <f>if(or(W$3="Multiple Choice",W$3="Reading"), if(left(Input!W300,1)=Input!W$4,1,0),if(W$3="Vocab", if(Input!W300=Input!W$4,1,0),Input!W300))</f>
        <v/>
      </c>
      <c r="X300" s="1" t="str">
        <f>if(or(X$3="Multiple Choice",X$3="Reading"), if(left(Input!X300,1)=Input!X$4,1,0),if(X$3="Vocab", if(Input!X300=Input!X$4,1,0),Input!X300))</f>
        <v/>
      </c>
      <c r="Y300" s="1" t="str">
        <f>if(or(Y$3="Multiple Choice",Y$3="Reading"), if(left(Input!Y300,1)=Input!Y$4,1,0),if(Y$3="Vocab", if(Input!Y300=Input!Y$4,1,0),Input!Y300))</f>
        <v/>
      </c>
      <c r="Z300" s="1" t="str">
        <f>if(or(Z$3="Multiple Choice",Z$3="Reading"), if(left(Input!Z300,1)=Input!Z$4,1,0),if(Z$3="Vocab", if(Input!Z300=Input!Z$4,1,0),Input!Z300))</f>
        <v/>
      </c>
    </row>
  </sheetData>
  <conditionalFormatting sqref="D6:D300">
    <cfRule type="containsText" dxfId="0" priority="1" operator="containsText" text="1">
      <formula>NOT(ISERROR(SEARCH(("1"),(D6))))</formula>
    </cfRule>
  </conditionalFormatting>
  <conditionalFormatting sqref="G6:Z300">
    <cfRule type="cellIs" dxfId="1" priority="2" operator="equal">
      <formula>1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.63"/>
  </cols>
  <sheetData>
    <row r="1">
      <c r="A1" s="2">
        <v>0.0</v>
      </c>
      <c r="B1" s="2">
        <v>0.0</v>
      </c>
      <c r="C1" s="2">
        <v>0.0</v>
      </c>
      <c r="D1" s="2">
        <v>0.0</v>
      </c>
      <c r="E1" s="2">
        <v>0.0</v>
      </c>
      <c r="F1" s="2">
        <v>0.0</v>
      </c>
      <c r="G1" s="2">
        <v>0.0</v>
      </c>
      <c r="H1" s="2">
        <v>0.0</v>
      </c>
      <c r="I1" s="2">
        <v>0.0</v>
      </c>
      <c r="J1" s="2">
        <v>0.0</v>
      </c>
      <c r="K1" s="2">
        <v>0.0</v>
      </c>
      <c r="L1" s="2">
        <v>0.0</v>
      </c>
      <c r="M1" s="2">
        <v>0.0</v>
      </c>
      <c r="N1" s="2">
        <v>0.0</v>
      </c>
      <c r="O1" s="2">
        <v>0.0</v>
      </c>
      <c r="P1" s="2">
        <v>0.0</v>
      </c>
      <c r="Q1" s="2">
        <v>0.0</v>
      </c>
      <c r="R1" s="2">
        <v>0.0</v>
      </c>
      <c r="S1" s="2">
        <v>0.0</v>
      </c>
      <c r="T1" s="2">
        <v>0.0</v>
      </c>
      <c r="U1" s="2">
        <v>0.0</v>
      </c>
      <c r="V1" s="2">
        <v>0.0</v>
      </c>
      <c r="W1" s="2">
        <v>0.0</v>
      </c>
      <c r="X1" s="2">
        <v>0.0</v>
      </c>
      <c r="Y1" s="2">
        <v>0.0</v>
      </c>
      <c r="Z1" s="2">
        <v>0.0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</row>
    <row r="3">
      <c r="A3" s="2">
        <v>0.0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4.0</v>
      </c>
      <c r="L3" s="2">
        <v>0.0</v>
      </c>
      <c r="M3" s="2">
        <v>6.0</v>
      </c>
      <c r="N3" s="2">
        <v>6.0</v>
      </c>
      <c r="O3" s="2">
        <v>6.0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</row>
    <row r="4">
      <c r="A4" s="2">
        <v>0.0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4.0</v>
      </c>
      <c r="L4" s="2">
        <v>6.0</v>
      </c>
      <c r="M4" s="2">
        <v>6.0</v>
      </c>
      <c r="N4" s="2">
        <v>6.0</v>
      </c>
      <c r="O4" s="2">
        <v>6.0</v>
      </c>
      <c r="P4" s="2">
        <v>6.0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</row>
    <row r="5">
      <c r="A5" s="2">
        <v>0.0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4.0</v>
      </c>
      <c r="K5" s="2">
        <v>0.0</v>
      </c>
      <c r="L5" s="2">
        <v>6.0</v>
      </c>
      <c r="M5" s="2">
        <v>6.0</v>
      </c>
      <c r="N5" s="2">
        <v>6.0</v>
      </c>
      <c r="O5" s="2">
        <v>6.0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</row>
    <row r="6">
      <c r="A6" s="2">
        <v>0.0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4.0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</row>
    <row r="7">
      <c r="A7" s="2">
        <v>0.0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3.0</v>
      </c>
      <c r="H7" s="2">
        <v>3.0</v>
      </c>
      <c r="I7" s="2">
        <v>3.0</v>
      </c>
      <c r="J7" s="2">
        <v>3.0</v>
      </c>
      <c r="K7" s="2">
        <v>3.0</v>
      </c>
      <c r="L7" s="2">
        <v>3.0</v>
      </c>
      <c r="M7" s="2">
        <v>3.0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</row>
    <row r="8">
      <c r="A8" s="2">
        <v>0.0</v>
      </c>
      <c r="B8" s="2">
        <v>0.0</v>
      </c>
      <c r="C8" s="2">
        <v>0.0</v>
      </c>
      <c r="D8" s="2">
        <v>0.0</v>
      </c>
      <c r="E8" s="2">
        <v>0.0</v>
      </c>
      <c r="F8" s="2">
        <v>3.0</v>
      </c>
      <c r="G8" s="2">
        <v>3.0</v>
      </c>
      <c r="H8" s="2">
        <v>0.0</v>
      </c>
      <c r="I8" s="2">
        <v>0.0</v>
      </c>
      <c r="J8" s="2">
        <v>3.0</v>
      </c>
      <c r="K8" s="2">
        <v>3.0</v>
      </c>
      <c r="L8" s="2">
        <v>3.0</v>
      </c>
      <c r="M8" s="2">
        <v>3.0</v>
      </c>
      <c r="N8" s="2">
        <v>3.0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</row>
    <row r="9">
      <c r="A9" s="2">
        <v>0.0</v>
      </c>
      <c r="B9" s="2">
        <v>0.0</v>
      </c>
      <c r="C9" s="2">
        <v>0.0</v>
      </c>
      <c r="D9" s="2">
        <v>0.0</v>
      </c>
      <c r="E9" s="2">
        <v>0.0</v>
      </c>
      <c r="F9" s="2">
        <v>3.0</v>
      </c>
      <c r="G9" s="2">
        <v>0.0</v>
      </c>
      <c r="H9" s="2">
        <v>0.0</v>
      </c>
      <c r="I9" s="2">
        <v>3.0</v>
      </c>
      <c r="J9" s="2">
        <v>5.0</v>
      </c>
      <c r="K9" s="2">
        <v>3.0</v>
      </c>
      <c r="L9" s="2">
        <v>5.0</v>
      </c>
      <c r="M9" s="2">
        <v>3.0</v>
      </c>
      <c r="N9" s="2">
        <v>3.0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</row>
    <row r="10">
      <c r="A10" s="2">
        <v>0.0</v>
      </c>
      <c r="B10" s="2">
        <v>0.0</v>
      </c>
      <c r="C10" s="2">
        <v>0.0</v>
      </c>
      <c r="D10" s="2">
        <v>0.0</v>
      </c>
      <c r="E10" s="2">
        <v>0.0</v>
      </c>
      <c r="F10" s="2">
        <v>3.0</v>
      </c>
      <c r="G10" s="2">
        <v>3.0</v>
      </c>
      <c r="H10" s="2">
        <v>3.0</v>
      </c>
      <c r="I10" s="2">
        <v>3.0</v>
      </c>
      <c r="J10" s="2">
        <v>6.0</v>
      </c>
      <c r="K10" s="2">
        <v>3.0</v>
      </c>
      <c r="L10" s="2">
        <v>6.0</v>
      </c>
      <c r="M10" s="2">
        <v>3.0</v>
      </c>
      <c r="N10" s="2">
        <v>3.0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</row>
    <row r="11">
      <c r="A11" s="2">
        <v>0.0</v>
      </c>
      <c r="B11" s="2">
        <v>0.0</v>
      </c>
      <c r="C11" s="2">
        <v>0.0</v>
      </c>
      <c r="D11" s="2">
        <v>1.0</v>
      </c>
      <c r="E11" s="2">
        <v>1.0</v>
      </c>
      <c r="F11" s="2">
        <v>3.0</v>
      </c>
      <c r="G11" s="2">
        <v>3.0</v>
      </c>
      <c r="H11" s="2">
        <v>3.0</v>
      </c>
      <c r="I11" s="2">
        <v>3.0</v>
      </c>
      <c r="J11" s="2">
        <v>3.0</v>
      </c>
      <c r="K11" s="2">
        <v>3.0</v>
      </c>
      <c r="L11" s="2">
        <v>3.0</v>
      </c>
      <c r="M11" s="2">
        <v>3.0</v>
      </c>
      <c r="N11" s="2">
        <v>3.0</v>
      </c>
      <c r="O11" s="2">
        <v>1.0</v>
      </c>
      <c r="P11" s="2">
        <v>1.0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</row>
    <row r="12">
      <c r="A12" s="2">
        <v>0.0</v>
      </c>
      <c r="B12" s="2">
        <v>0.0</v>
      </c>
      <c r="C12" s="2">
        <v>0.0</v>
      </c>
      <c r="D12" s="2">
        <v>1.0</v>
      </c>
      <c r="E12" s="2">
        <v>0.0</v>
      </c>
      <c r="F12" s="2">
        <v>3.0</v>
      </c>
      <c r="G12" s="2">
        <v>3.0</v>
      </c>
      <c r="H12" s="2">
        <v>3.0</v>
      </c>
      <c r="I12" s="2">
        <v>4.0</v>
      </c>
      <c r="J12" s="2">
        <v>5.0</v>
      </c>
      <c r="K12" s="2">
        <v>4.0</v>
      </c>
      <c r="L12" s="2">
        <v>4.0</v>
      </c>
      <c r="M12" s="2">
        <v>3.0</v>
      </c>
      <c r="N12" s="2">
        <v>3.0</v>
      </c>
      <c r="O12" s="2">
        <v>0.0</v>
      </c>
      <c r="P12" s="2">
        <v>1.0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</row>
    <row r="13">
      <c r="A13" s="2">
        <v>0.0</v>
      </c>
      <c r="B13" s="2">
        <v>0.0</v>
      </c>
      <c r="C13" s="2">
        <v>0.0</v>
      </c>
      <c r="D13" s="2">
        <v>1.0</v>
      </c>
      <c r="E13" s="2">
        <v>0.0</v>
      </c>
      <c r="F13" s="2">
        <v>3.0</v>
      </c>
      <c r="G13" s="2">
        <v>3.0</v>
      </c>
      <c r="H13" s="2">
        <v>3.0</v>
      </c>
      <c r="I13" s="2">
        <v>3.0</v>
      </c>
      <c r="J13" s="2">
        <v>4.0</v>
      </c>
      <c r="K13" s="2">
        <v>5.0</v>
      </c>
      <c r="L13" s="2">
        <v>4.0</v>
      </c>
      <c r="M13" s="2">
        <v>3.0</v>
      </c>
      <c r="N13" s="2">
        <v>3.0</v>
      </c>
      <c r="O13" s="2">
        <v>0.0</v>
      </c>
      <c r="P13" s="2">
        <v>1.0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</row>
    <row r="14">
      <c r="A14" s="2">
        <v>0.0</v>
      </c>
      <c r="B14" s="2">
        <v>0.0</v>
      </c>
      <c r="C14" s="2">
        <v>0.0</v>
      </c>
      <c r="D14" s="2">
        <v>1.0</v>
      </c>
      <c r="E14" s="2">
        <v>0.0</v>
      </c>
      <c r="F14" s="2">
        <v>0.0</v>
      </c>
      <c r="G14" s="2">
        <v>3.0</v>
      </c>
      <c r="H14" s="2">
        <v>3.0</v>
      </c>
      <c r="I14" s="2">
        <v>3.0</v>
      </c>
      <c r="J14" s="2">
        <v>3.0</v>
      </c>
      <c r="K14" s="2">
        <v>3.0</v>
      </c>
      <c r="L14" s="2">
        <v>3.0</v>
      </c>
      <c r="M14" s="2">
        <v>3.0</v>
      </c>
      <c r="N14" s="2">
        <v>0.0</v>
      </c>
      <c r="O14" s="2">
        <v>0.0</v>
      </c>
      <c r="P14" s="2">
        <v>1.0</v>
      </c>
      <c r="Q14" s="2">
        <v>0.0</v>
      </c>
      <c r="R14" s="2">
        <v>0.0</v>
      </c>
      <c r="S14" s="2" t="s">
        <v>60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</row>
    <row r="15">
      <c r="A15" s="2">
        <v>0.0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3.0</v>
      </c>
      <c r="H15" s="2">
        <v>3.0</v>
      </c>
      <c r="I15" s="2">
        <v>3.0</v>
      </c>
      <c r="J15" s="2">
        <v>3.0</v>
      </c>
      <c r="K15" s="2">
        <v>3.0</v>
      </c>
      <c r="L15" s="2">
        <v>3.0</v>
      </c>
      <c r="M15" s="2">
        <v>3.0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</row>
    <row r="16">
      <c r="A16" s="2">
        <v>0.0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3.0</v>
      </c>
      <c r="I16" s="2">
        <v>3.0</v>
      </c>
      <c r="J16" s="2">
        <v>0.0</v>
      </c>
      <c r="K16" s="2">
        <v>3.0</v>
      </c>
      <c r="L16" s="2">
        <v>3.0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</row>
    <row r="17">
      <c r="A17" s="2">
        <v>0.0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1.0</v>
      </c>
      <c r="J17" s="2">
        <v>0.0</v>
      </c>
      <c r="K17" s="2">
        <v>1.0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</row>
    <row r="18">
      <c r="A18" s="2">
        <v>0.0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1.0</v>
      </c>
      <c r="J18" s="2">
        <v>0.0</v>
      </c>
      <c r="K18" s="2">
        <v>1.0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</row>
    <row r="19">
      <c r="A19" s="2">
        <v>0.0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1.0</v>
      </c>
      <c r="I19" s="2">
        <v>1.0</v>
      </c>
      <c r="J19" s="2">
        <v>0.0</v>
      </c>
      <c r="K19" s="2">
        <v>1.0</v>
      </c>
      <c r="L19" s="2">
        <v>1.0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</row>
    <row r="20">
      <c r="A20" s="2">
        <v>0.0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</row>
    <row r="21">
      <c r="A21" s="2">
        <v>0.0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</row>
    <row r="22">
      <c r="A22" s="2">
        <v>0.0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4.0</v>
      </c>
      <c r="L22" s="2">
        <v>0.0</v>
      </c>
      <c r="M22" s="2">
        <v>6.0</v>
      </c>
      <c r="N22" s="2">
        <v>6.0</v>
      </c>
      <c r="O22" s="2">
        <v>6.0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</row>
    <row r="23">
      <c r="A23" s="2">
        <v>0.0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4.0</v>
      </c>
      <c r="L23" s="2">
        <v>6.0</v>
      </c>
      <c r="M23" s="2">
        <v>6.0</v>
      </c>
      <c r="N23" s="2">
        <v>6.0</v>
      </c>
      <c r="O23" s="2">
        <v>6.0</v>
      </c>
      <c r="P23" s="2">
        <v>6.0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</row>
    <row r="24">
      <c r="A24" s="2">
        <v>0.0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4.0</v>
      </c>
      <c r="K24" s="2">
        <v>0.0</v>
      </c>
      <c r="L24" s="2">
        <v>6.0</v>
      </c>
      <c r="M24" s="2">
        <v>6.0</v>
      </c>
      <c r="N24" s="2">
        <v>6.0</v>
      </c>
      <c r="O24" s="2">
        <v>6.0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</row>
    <row r="25">
      <c r="A25" s="2">
        <v>0.0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4.0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</row>
    <row r="26">
      <c r="A26" s="2">
        <v>0.0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6.0</v>
      </c>
      <c r="H26" s="2">
        <v>6.0</v>
      </c>
      <c r="I26" s="2">
        <v>6.0</v>
      </c>
      <c r="J26" s="2">
        <v>6.0</v>
      </c>
      <c r="K26" s="2">
        <v>6.0</v>
      </c>
      <c r="L26" s="2">
        <v>6.0</v>
      </c>
      <c r="M26" s="2">
        <v>6.0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</row>
    <row r="27">
      <c r="A27" s="2">
        <v>0.0</v>
      </c>
      <c r="B27" s="2">
        <v>0.0</v>
      </c>
      <c r="C27" s="2">
        <v>0.0</v>
      </c>
      <c r="D27" s="2">
        <v>0.0</v>
      </c>
      <c r="E27" s="2">
        <v>0.0</v>
      </c>
      <c r="F27" s="2">
        <v>6.0</v>
      </c>
      <c r="G27" s="2">
        <v>6.0</v>
      </c>
      <c r="H27" s="2">
        <v>0.0</v>
      </c>
      <c r="I27" s="2">
        <v>0.0</v>
      </c>
      <c r="J27" s="2">
        <v>6.0</v>
      </c>
      <c r="K27" s="2">
        <v>6.0</v>
      </c>
      <c r="L27" s="2">
        <v>6.0</v>
      </c>
      <c r="M27" s="2">
        <v>6.0</v>
      </c>
      <c r="N27" s="2">
        <v>6.0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</row>
    <row r="28">
      <c r="A28" s="2">
        <v>0.0</v>
      </c>
      <c r="B28" s="2">
        <v>0.0</v>
      </c>
      <c r="C28" s="2">
        <v>0.0</v>
      </c>
      <c r="D28" s="2">
        <v>0.0</v>
      </c>
      <c r="E28" s="2">
        <v>0.0</v>
      </c>
      <c r="F28" s="2">
        <v>6.0</v>
      </c>
      <c r="G28" s="2">
        <v>0.0</v>
      </c>
      <c r="H28" s="2">
        <v>0.0</v>
      </c>
      <c r="I28" s="2">
        <v>6.0</v>
      </c>
      <c r="J28" s="2">
        <v>5.0</v>
      </c>
      <c r="K28" s="2">
        <v>6.0</v>
      </c>
      <c r="L28" s="2">
        <v>5.0</v>
      </c>
      <c r="M28" s="2">
        <v>6.0</v>
      </c>
      <c r="N28" s="2">
        <v>6.0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</row>
    <row r="29">
      <c r="A29" s="2">
        <v>0.0</v>
      </c>
      <c r="B29" s="2">
        <v>0.0</v>
      </c>
      <c r="C29" s="2">
        <v>0.0</v>
      </c>
      <c r="D29" s="2">
        <v>0.0</v>
      </c>
      <c r="E29" s="2">
        <v>0.0</v>
      </c>
      <c r="F29" s="2">
        <v>6.0</v>
      </c>
      <c r="G29" s="2">
        <v>6.0</v>
      </c>
      <c r="H29" s="2">
        <v>6.0</v>
      </c>
      <c r="I29" s="2">
        <v>6.0</v>
      </c>
      <c r="J29" s="2">
        <v>4.0</v>
      </c>
      <c r="K29" s="2">
        <v>6.0</v>
      </c>
      <c r="L29" s="2">
        <v>4.0</v>
      </c>
      <c r="M29" s="2">
        <v>6.0</v>
      </c>
      <c r="N29" s="2">
        <v>6.0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</row>
    <row r="30">
      <c r="A30" s="2">
        <v>0.0</v>
      </c>
      <c r="B30" s="2">
        <v>0.0</v>
      </c>
      <c r="C30" s="2">
        <v>0.0</v>
      </c>
      <c r="D30" s="2">
        <v>1.0</v>
      </c>
      <c r="E30" s="2">
        <v>1.0</v>
      </c>
      <c r="F30" s="2">
        <v>6.0</v>
      </c>
      <c r="G30" s="2">
        <v>6.0</v>
      </c>
      <c r="H30" s="2">
        <v>6.0</v>
      </c>
      <c r="I30" s="2">
        <v>6.0</v>
      </c>
      <c r="J30" s="2">
        <v>6.0</v>
      </c>
      <c r="K30" s="2">
        <v>6.0</v>
      </c>
      <c r="L30" s="2">
        <v>6.0</v>
      </c>
      <c r="M30" s="2">
        <v>6.0</v>
      </c>
      <c r="N30" s="2">
        <v>6.0</v>
      </c>
      <c r="O30" s="2">
        <v>1.0</v>
      </c>
      <c r="P30" s="2">
        <v>1.0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</row>
    <row r="31">
      <c r="A31" s="2">
        <v>0.0</v>
      </c>
      <c r="B31" s="2">
        <v>0.0</v>
      </c>
      <c r="C31" s="2">
        <v>0.0</v>
      </c>
      <c r="D31" s="2">
        <v>1.0</v>
      </c>
      <c r="E31" s="2">
        <v>0.0</v>
      </c>
      <c r="F31" s="2">
        <v>6.0</v>
      </c>
      <c r="G31" s="2">
        <v>6.0</v>
      </c>
      <c r="H31" s="2">
        <v>6.0</v>
      </c>
      <c r="I31" s="2">
        <v>4.0</v>
      </c>
      <c r="J31" s="2">
        <v>5.0</v>
      </c>
      <c r="K31" s="2">
        <v>4.0</v>
      </c>
      <c r="L31" s="2">
        <v>4.0</v>
      </c>
      <c r="M31" s="2">
        <v>6.0</v>
      </c>
      <c r="N31" s="2">
        <v>6.0</v>
      </c>
      <c r="O31" s="2">
        <v>0.0</v>
      </c>
      <c r="P31" s="2">
        <v>1.0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</row>
    <row r="32">
      <c r="A32" s="2">
        <v>0.0</v>
      </c>
      <c r="B32" s="2">
        <v>0.0</v>
      </c>
      <c r="C32" s="2">
        <v>0.0</v>
      </c>
      <c r="D32" s="2">
        <v>1.0</v>
      </c>
      <c r="E32" s="2">
        <v>0.0</v>
      </c>
      <c r="F32" s="2">
        <v>6.0</v>
      </c>
      <c r="G32" s="2">
        <v>6.0</v>
      </c>
      <c r="H32" s="2">
        <v>6.0</v>
      </c>
      <c r="I32" s="2">
        <v>6.0</v>
      </c>
      <c r="J32" s="2">
        <v>4.0</v>
      </c>
      <c r="K32" s="2">
        <v>5.0</v>
      </c>
      <c r="L32" s="2">
        <v>4.0</v>
      </c>
      <c r="M32" s="2">
        <v>6.0</v>
      </c>
      <c r="N32" s="2">
        <v>6.0</v>
      </c>
      <c r="O32" s="2">
        <v>0.0</v>
      </c>
      <c r="P32" s="2">
        <v>1.0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</row>
    <row r="33">
      <c r="A33" s="2">
        <v>0.0</v>
      </c>
      <c r="B33" s="2">
        <v>0.0</v>
      </c>
      <c r="C33" s="2">
        <v>0.0</v>
      </c>
      <c r="D33" s="2">
        <v>1.0</v>
      </c>
      <c r="E33" s="2">
        <v>0.0</v>
      </c>
      <c r="F33" s="2">
        <v>0.0</v>
      </c>
      <c r="G33" s="2">
        <v>6.0</v>
      </c>
      <c r="H33" s="2">
        <v>6.0</v>
      </c>
      <c r="I33" s="2">
        <v>6.0</v>
      </c>
      <c r="J33" s="2">
        <v>6.0</v>
      </c>
      <c r="K33" s="2">
        <v>6.0</v>
      </c>
      <c r="L33" s="2">
        <v>6.0</v>
      </c>
      <c r="M33" s="2">
        <v>6.0</v>
      </c>
      <c r="N33" s="2">
        <v>0.0</v>
      </c>
      <c r="O33" s="2">
        <v>0.0</v>
      </c>
      <c r="P33" s="2">
        <v>1.0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</row>
    <row r="34">
      <c r="A34" s="2">
        <v>0.0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6.0</v>
      </c>
      <c r="H34" s="2">
        <v>6.0</v>
      </c>
      <c r="I34" s="2">
        <v>6.0</v>
      </c>
      <c r="J34" s="2">
        <v>6.0</v>
      </c>
      <c r="K34" s="2">
        <v>6.0</v>
      </c>
      <c r="L34" s="2">
        <v>6.0</v>
      </c>
      <c r="M34" s="2">
        <v>6.0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</row>
    <row r="35">
      <c r="A35" s="2">
        <v>0.0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6.0</v>
      </c>
      <c r="I35" s="2">
        <v>6.0</v>
      </c>
      <c r="J35" s="2">
        <v>0.0</v>
      </c>
      <c r="K35" s="2">
        <v>6.0</v>
      </c>
      <c r="L35" s="2">
        <v>6.0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</row>
    <row r="36">
      <c r="A36" s="2">
        <v>0.0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1.0</v>
      </c>
      <c r="J36" s="2">
        <v>0.0</v>
      </c>
      <c r="K36" s="2">
        <v>1.0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</row>
    <row r="37">
      <c r="A37" s="2">
        <v>0.0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1.0</v>
      </c>
      <c r="J37" s="2">
        <v>0.0</v>
      </c>
      <c r="K37" s="2">
        <v>1.0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</row>
    <row r="38">
      <c r="A38" s="2">
        <v>0.0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1.0</v>
      </c>
      <c r="I38" s="2">
        <v>1.0</v>
      </c>
      <c r="J38" s="2">
        <v>0.0</v>
      </c>
      <c r="K38" s="2">
        <v>1.0</v>
      </c>
      <c r="L38" s="2">
        <v>1.0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</row>
    <row r="39">
      <c r="A39" s="2">
        <v>0.0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</row>
    <row r="40">
      <c r="A40" s="2">
        <v>0.0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</row>
    <row r="41">
      <c r="A41" s="2">
        <v>0.0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</row>
    <row r="42">
      <c r="A42" s="2">
        <v>0.0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</row>
    <row r="43">
      <c r="A43" s="2">
        <v>0.0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</row>
    <row r="44">
      <c r="A44" s="2">
        <v>0.0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</row>
    <row r="45">
      <c r="A45" s="2">
        <v>0.0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</row>
    <row r="46">
      <c r="A46" s="2">
        <v>0.0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</row>
    <row r="47">
      <c r="A47" s="2">
        <v>0.0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</row>
    <row r="48">
      <c r="A48" s="2">
        <v>0.0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</row>
    <row r="49">
      <c r="A49" s="2">
        <v>0.0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</row>
    <row r="50">
      <c r="A50" s="2">
        <v>0.0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</row>
    <row r="51">
      <c r="A51" s="2">
        <v>0.0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</row>
    <row r="52">
      <c r="A52" s="2">
        <v>0.0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</row>
    <row r="53">
      <c r="A53" s="2">
        <v>0.0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</row>
    <row r="54">
      <c r="A54" s="2">
        <v>0.0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</row>
    <row r="55">
      <c r="A55" s="2">
        <v>0.0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</row>
    <row r="56">
      <c r="A56" s="2">
        <v>0.0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</row>
    <row r="57">
      <c r="A57" s="2">
        <v>0.0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</row>
    <row r="58">
      <c r="A58" s="2">
        <v>0.0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</row>
    <row r="59">
      <c r="A59" s="2">
        <v>0.0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</row>
    <row r="60">
      <c r="A60" s="2">
        <v>0.0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</row>
    <row r="61">
      <c r="A61" s="2">
        <v>0.0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</row>
    <row r="62">
      <c r="A62" s="2">
        <v>0.0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</row>
    <row r="63">
      <c r="A63" s="2">
        <v>0.0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</row>
    <row r="64">
      <c r="A64" s="2">
        <v>0.0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</row>
    <row r="65">
      <c r="A65" s="2">
        <v>0.0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</row>
    <row r="66">
      <c r="A66" s="2">
        <v>0.0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</row>
    <row r="67">
      <c r="A67" s="2">
        <v>0.0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</row>
    <row r="68">
      <c r="A68" s="2">
        <v>0.0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</row>
    <row r="69">
      <c r="A69" s="2">
        <v>0.0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</row>
    <row r="70">
      <c r="A70" s="2">
        <v>0.0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</row>
    <row r="71">
      <c r="A71" s="2">
        <v>0.0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</row>
    <row r="72">
      <c r="A72" s="2">
        <v>0.0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</row>
    <row r="73">
      <c r="A73" s="2">
        <v>0.0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</row>
    <row r="74">
      <c r="A74" s="2">
        <v>0.0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</row>
    <row r="75">
      <c r="A75" s="2">
        <v>0.0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</row>
    <row r="76">
      <c r="A76" s="2">
        <v>0.0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</row>
    <row r="77">
      <c r="A77" s="2">
        <v>0.0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</row>
    <row r="78">
      <c r="A78" s="2">
        <v>0.0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</row>
    <row r="79">
      <c r="A79" s="2">
        <v>0.0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</row>
    <row r="80">
      <c r="A80" s="2">
        <v>0.0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</row>
    <row r="81">
      <c r="A81" s="2">
        <v>0.0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</row>
    <row r="82">
      <c r="A82" s="2">
        <v>0.0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</row>
    <row r="83">
      <c r="A83" s="2">
        <v>0.0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</row>
    <row r="84">
      <c r="A84" s="2">
        <v>0.0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</row>
    <row r="85">
      <c r="A85" s="2">
        <v>0.0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</row>
    <row r="86">
      <c r="A86" s="2">
        <v>0.0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</row>
    <row r="87">
      <c r="A87" s="2">
        <v>0.0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</row>
    <row r="88">
      <c r="A88" s="2">
        <v>0.0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</row>
    <row r="89">
      <c r="A89" s="2">
        <v>0.0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</row>
    <row r="90">
      <c r="A90" s="2">
        <v>0.0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</row>
    <row r="91">
      <c r="A91" s="2">
        <v>0.0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</row>
    <row r="92">
      <c r="A92" s="2">
        <v>0.0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</row>
    <row r="93">
      <c r="A93" s="2">
        <v>0.0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</row>
    <row r="94">
      <c r="A94" s="2">
        <v>0.0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</row>
    <row r="95">
      <c r="A95" s="2">
        <v>0.0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</row>
    <row r="96">
      <c r="A96" s="2">
        <v>0.0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</row>
    <row r="97">
      <c r="A97" s="2">
        <v>0.0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</row>
    <row r="98">
      <c r="A98" s="2">
        <v>0.0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</row>
    <row r="99">
      <c r="A99" s="2">
        <v>0.0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</row>
  </sheetData>
  <conditionalFormatting sqref="A1:Z99">
    <cfRule type="cellIs" dxfId="2" priority="1" operator="equal">
      <formula>0</formula>
    </cfRule>
  </conditionalFormatting>
  <conditionalFormatting sqref="A1:Z99">
    <cfRule type="cellIs" dxfId="3" priority="2" operator="equal">
      <formula>1</formula>
    </cfRule>
  </conditionalFormatting>
  <conditionalFormatting sqref="A1:Z99">
    <cfRule type="cellIs" dxfId="4" priority="3" operator="equal">
      <formula>2</formula>
    </cfRule>
  </conditionalFormatting>
  <conditionalFormatting sqref="A1:Z99">
    <cfRule type="cellIs" dxfId="5" priority="4" operator="equal">
      <formula>3</formula>
    </cfRule>
  </conditionalFormatting>
  <conditionalFormatting sqref="A1:Z99">
    <cfRule type="cellIs" dxfId="6" priority="5" operator="equal">
      <formula>5</formula>
    </cfRule>
  </conditionalFormatting>
  <conditionalFormatting sqref="A1:Z99">
    <cfRule type="cellIs" dxfId="7" priority="6" operator="equal">
      <formula>4</formula>
    </cfRule>
  </conditionalFormatting>
  <conditionalFormatting sqref="A1:Z99">
    <cfRule type="cellIs" dxfId="8" priority="7" operator="equal">
      <formula>6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.63"/>
  </cols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