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Montran CEO\Desktop\GitHub\"/>
    </mc:Choice>
  </mc:AlternateContent>
  <xr:revisionPtr revIDLastSave="0" documentId="13_ncr:1_{6EA1E78C-96B8-44F5-9CA8-9A6EF1A11C6C}" xr6:coauthVersionLast="47" xr6:coauthVersionMax="47" xr10:uidLastSave="{00000000-0000-0000-0000-000000000000}"/>
  <bookViews>
    <workbookView xWindow="-120" yWindow="-120" windowWidth="20730" windowHeight="11160" activeTab="4" xr2:uid="{00000000-000D-0000-FFFF-FFFF00000000}"/>
  </bookViews>
  <sheets>
    <sheet name="Car Inventory Data" sheetId="1" r:id="rId1"/>
    <sheet name="Car Inventory (Analysis)" sheetId="5" r:id="rId2"/>
    <sheet name="PIVOT TABLE" sheetId="6" state="hidden" r:id="rId3"/>
    <sheet name="CHARTS" sheetId="2" state="hidden" r:id="rId4"/>
    <sheet name="DASHBOARD" sheetId="9" r:id="rId5"/>
  </sheets>
  <definedNames>
    <definedName name="Slicer_Color">#N/A</definedName>
    <definedName name="Slicer_Make">#N/A</definedName>
    <definedName name="Slicer_Model">#N/A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5" l="1"/>
  <c r="H24" i="5"/>
  <c r="H23" i="5"/>
  <c r="H22" i="5"/>
  <c r="H21" i="5"/>
  <c r="H20" i="5"/>
  <c r="H19" i="5"/>
  <c r="H18" i="5"/>
  <c r="H17" i="5"/>
  <c r="H16" i="5"/>
  <c r="H15" i="5"/>
  <c r="H14" i="5"/>
  <c r="H13" i="5"/>
  <c r="H12" i="5"/>
  <c r="H11" i="5"/>
  <c r="H10" i="5"/>
  <c r="H9" i="5"/>
  <c r="H8" i="5"/>
  <c r="H7" i="5"/>
  <c r="H6" i="5"/>
  <c r="H5" i="5"/>
  <c r="H4" i="5"/>
  <c r="H3" i="5"/>
  <c r="H2" i="5"/>
  <c r="H3" i="1"/>
  <c r="H4" i="1"/>
  <c r="H5" i="1"/>
  <c r="H6" i="1"/>
  <c r="H7" i="1"/>
  <c r="H8" i="1"/>
  <c r="H9" i="1"/>
  <c r="H10" i="1"/>
  <c r="H11" i="1"/>
  <c r="H12" i="1"/>
  <c r="H13" i="1"/>
  <c r="H14" i="1"/>
  <c r="H15" i="1"/>
  <c r="H16" i="1"/>
  <c r="H17" i="1"/>
  <c r="H18" i="1"/>
  <c r="H19" i="1"/>
  <c r="H20" i="1"/>
  <c r="H21" i="1"/>
  <c r="H22" i="1"/>
  <c r="H23" i="1"/>
  <c r="H24" i="1"/>
  <c r="H25" i="1"/>
  <c r="H2" i="1"/>
</calcChain>
</file>

<file path=xl/sharedStrings.xml><?xml version="1.0" encoding="utf-8"?>
<sst xmlns="http://schemas.openxmlformats.org/spreadsheetml/2006/main" count="328" uniqueCount="42">
  <si>
    <t>Make</t>
  </si>
  <si>
    <t>Model</t>
  </si>
  <si>
    <t>Color</t>
  </si>
  <si>
    <t>Mileage</t>
  </si>
  <si>
    <t>Price</t>
  </si>
  <si>
    <t>Cost</t>
  </si>
  <si>
    <t>Honda</t>
  </si>
  <si>
    <t>Accord</t>
  </si>
  <si>
    <t>Red</t>
  </si>
  <si>
    <t>Blue</t>
  </si>
  <si>
    <t>Silver</t>
  </si>
  <si>
    <t>Toyota</t>
  </si>
  <si>
    <t>Camry</t>
  </si>
  <si>
    <t>Black</t>
  </si>
  <si>
    <t>Nissan</t>
  </si>
  <si>
    <t>Altima</t>
  </si>
  <si>
    <t>Green</t>
  </si>
  <si>
    <t>Corolla</t>
  </si>
  <si>
    <t>Civic</t>
  </si>
  <si>
    <t>White</t>
  </si>
  <si>
    <t>Ford</t>
  </si>
  <si>
    <t>F-150</t>
  </si>
  <si>
    <t>Chevrolet</t>
  </si>
  <si>
    <t>Silverado</t>
  </si>
  <si>
    <t>Impala</t>
  </si>
  <si>
    <t>Malibu</t>
  </si>
  <si>
    <t>Escape</t>
  </si>
  <si>
    <t>Mustang</t>
  </si>
  <si>
    <t>CRV</t>
  </si>
  <si>
    <t>Maxima</t>
  </si>
  <si>
    <t>Fusion</t>
  </si>
  <si>
    <t>Dodge</t>
  </si>
  <si>
    <t>Charger</t>
  </si>
  <si>
    <t>Row Labels</t>
  </si>
  <si>
    <t>Grand Total</t>
  </si>
  <si>
    <t>Sum of Price</t>
  </si>
  <si>
    <t>Sum of Cost</t>
  </si>
  <si>
    <t>Profit</t>
  </si>
  <si>
    <t>Sum of Profit</t>
  </si>
  <si>
    <t>Sum of Mileage</t>
  </si>
  <si>
    <t>Count of Color</t>
  </si>
  <si>
    <t>CAR INVENTORY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</si>
</sst>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_(* #,##0_);_(* \(#,##0\);_(* &quot;-&quot;??_);_(@_)"/>
    <numFmt numFmtId="165" formatCode="_(&quot;$&quot;* #,##0_);_(&quot;$&quot;* \(#,##0\);_(&quot;$&quot;* &quot;-&quot;??_);_(@_)"/>
    <numFmt numFmtId="166" formatCode="&quot;$&quot;#,##0.00"/>
    <numFmt numFmtId="167" formatCode="&quot;$&quot;#,##0"/>
  </numFmts>
  <fonts count="6" x14ac:knownFonts="1">
    <font>
      <sz val="11"/>
      <color theme="1"/>
      <name val="Calibri"/>
      <scheme val="minor"/>
    </font>
    <font>
      <b/>
      <sz val="11"/>
      <color theme="1"/>
      <name val="Calibri"/>
    </font>
    <font>
      <sz val="11"/>
      <color theme="1"/>
      <name val="Calibri"/>
      <scheme val="minor"/>
    </font>
    <font>
      <sz val="11"/>
      <color theme="1"/>
      <name val="Calibri"/>
    </font>
    <font>
      <b/>
      <sz val="11"/>
      <color theme="1"/>
      <name val="Calibri"/>
      <scheme val="minor"/>
    </font>
    <font>
      <sz val="38"/>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164" fontId="3" fillId="0" borderId="0" xfId="0" applyNumberFormat="1" applyFont="1"/>
    <xf numFmtId="165" fontId="3" fillId="0" borderId="0" xfId="0" applyNumberFormat="1" applyFont="1"/>
    <xf numFmtId="0" fontId="0" fillId="0" borderId="0" xfId="0" pivotButton="1"/>
    <xf numFmtId="0" fontId="0" fillId="0" borderId="0" xfId="0" applyAlignment="1">
      <alignment horizontal="left"/>
    </xf>
    <xf numFmtId="166" fontId="0" fillId="0" borderId="0" xfId="0" applyNumberFormat="1"/>
    <xf numFmtId="166" fontId="4" fillId="0" borderId="1" xfId="0" applyNumberFormat="1" applyFont="1" applyBorder="1"/>
    <xf numFmtId="167" fontId="0" fillId="0" borderId="0" xfId="0" applyNumberFormat="1"/>
    <xf numFmtId="44" fontId="0" fillId="0" borderId="0" xfId="0" applyNumberFormat="1"/>
    <xf numFmtId="0" fontId="0" fillId="3" borderId="0" xfId="0" applyFill="1"/>
    <xf numFmtId="0" fontId="5" fillId="2" borderId="0" xfId="0" applyFont="1" applyFill="1" applyAlignment="1">
      <alignment horizontal="center" vertical="center"/>
    </xf>
  </cellXfs>
  <cellStyles count="1">
    <cellStyle name="Normal" xfId="0" builtinId="0"/>
  </cellStyles>
  <dxfs count="17">
    <dxf>
      <numFmt numFmtId="166" formatCode="&quot;$&quot;#,##0.00"/>
    </dxf>
    <dxf>
      <numFmt numFmtId="166" formatCode="&quot;$&quot;#,##0.00"/>
    </dxf>
    <dxf>
      <numFmt numFmtId="166" formatCode="&quot;$&quot;#,##0.00"/>
    </dxf>
    <dxf>
      <numFmt numFmtId="166" formatCode="&quot;$&quot;#,##0.00"/>
    </dxf>
    <dxf>
      <numFmt numFmtId="166" formatCode="&quot;$&quot;#,##0.00"/>
    </dxf>
    <dxf>
      <numFmt numFmtId="34" formatCode="_(&quot;$&quot;* #,##0.00_);_(&quot;$&quot;* \(#,##0.00\);_(&quot;$&quot;* &quot;-&quot;??_);_(@_)"/>
    </dxf>
    <dxf>
      <numFmt numFmtId="167" formatCode="&quot;$&quot;#,##0"/>
    </dxf>
    <dxf>
      <numFmt numFmtId="167" formatCode="&quot;$&quot;#,##0"/>
    </dxf>
    <dxf>
      <font>
        <b val="0"/>
        <i val="0"/>
        <strike val="0"/>
        <condense val="0"/>
        <extend val="0"/>
        <outline val="0"/>
        <shadow val="0"/>
        <u val="none"/>
        <vertAlign val="baseline"/>
        <sz val="11"/>
        <color theme="1"/>
        <name val="Calibri"/>
        <scheme val="none"/>
      </font>
      <numFmt numFmtId="165" formatCode="_(&quot;$&quot;* #,##0_);_(&quot;$&quot;* \(#,##0\);_(&quot;$&quot;* &quot;-&quot;??_);_(@_)"/>
    </dxf>
    <dxf>
      <font>
        <b val="0"/>
        <i val="0"/>
        <strike val="0"/>
        <condense val="0"/>
        <extend val="0"/>
        <outline val="0"/>
        <shadow val="0"/>
        <u val="none"/>
        <vertAlign val="baseline"/>
        <sz val="11"/>
        <color theme="1"/>
        <name val="Calibri"/>
        <scheme val="none"/>
      </font>
      <numFmt numFmtId="165" formatCode="_(&quot;$&quot;* #,##0_);_(&quot;$&quot;* \(#,##0\);_(&quot;$&quot;* &quot;-&quot;??_);_(@_)"/>
    </dxf>
    <dxf>
      <font>
        <b val="0"/>
        <i val="0"/>
        <strike val="0"/>
        <condense val="0"/>
        <extend val="0"/>
        <outline val="0"/>
        <shadow val="0"/>
        <u val="none"/>
        <vertAlign val="baseline"/>
        <sz val="11"/>
        <color theme="1"/>
        <name val="Calibri"/>
        <scheme val="none"/>
      </font>
      <numFmt numFmtId="165" formatCode="_(&quot;$&quot;* #,##0_);_(&quot;$&quot;* \(#,##0\);_(&quot;$&quot;* &quot;-&quot;??_);_(@_)"/>
    </dxf>
    <dxf>
      <font>
        <b val="0"/>
        <i val="0"/>
        <strike val="0"/>
        <condense val="0"/>
        <extend val="0"/>
        <outline val="0"/>
        <shadow val="0"/>
        <u val="none"/>
        <vertAlign val="baseline"/>
        <sz val="11"/>
        <color theme="1"/>
        <name val="Calibri"/>
        <scheme val="none"/>
      </font>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dxf>
    <dxf>
      <font>
        <b/>
        <i val="0"/>
        <strike val="0"/>
        <condense val="0"/>
        <extend val="0"/>
        <outline val="0"/>
        <shadow val="0"/>
        <u val="none"/>
        <vertAlign val="baseline"/>
        <sz val="11"/>
        <color theme="1"/>
        <name val="Calibri"/>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TABLE'!$E$66:$E$81</c:f>
              <c:strCache>
                <c:ptCount val="15"/>
                <c:pt idx="0">
                  <c:v>Camry</c:v>
                </c:pt>
                <c:pt idx="1">
                  <c:v>Fusion</c:v>
                </c:pt>
                <c:pt idx="2">
                  <c:v>Civic</c:v>
                </c:pt>
                <c:pt idx="3">
                  <c:v>Maxima</c:v>
                </c:pt>
                <c:pt idx="4">
                  <c:v>Malibu</c:v>
                </c:pt>
                <c:pt idx="5">
                  <c:v>Mustang</c:v>
                </c:pt>
                <c:pt idx="6">
                  <c:v>F-150</c:v>
                </c:pt>
                <c:pt idx="7">
                  <c:v>CRV</c:v>
                </c:pt>
                <c:pt idx="8">
                  <c:v>Silverado</c:v>
                </c:pt>
                <c:pt idx="9">
                  <c:v>Impala</c:v>
                </c:pt>
                <c:pt idx="10">
                  <c:v>Altima</c:v>
                </c:pt>
                <c:pt idx="11">
                  <c:v>Corolla</c:v>
                </c:pt>
                <c:pt idx="12">
                  <c:v>Escape</c:v>
                </c:pt>
                <c:pt idx="13">
                  <c:v>Accord</c:v>
                </c:pt>
                <c:pt idx="14">
                  <c:v>Charger</c:v>
                </c:pt>
              </c:strCache>
            </c:strRef>
          </c:cat>
          <c:val>
            <c:numRef>
              <c:f>'PIVOT TABLE'!$F$66:$F$81</c:f>
              <c:numCache>
                <c:formatCode>_("$"* #,##0.00_);_("$"* \(#,##0.00\);_("$"* "-"??_);_(@_)</c:formatCode>
                <c:ptCount val="15"/>
                <c:pt idx="0">
                  <c:v>2198</c:v>
                </c:pt>
                <c:pt idx="1">
                  <c:v>2659</c:v>
                </c:pt>
                <c:pt idx="2">
                  <c:v>2723</c:v>
                </c:pt>
                <c:pt idx="3">
                  <c:v>2914</c:v>
                </c:pt>
                <c:pt idx="4">
                  <c:v>3361</c:v>
                </c:pt>
                <c:pt idx="5">
                  <c:v>3706</c:v>
                </c:pt>
                <c:pt idx="6">
                  <c:v>3950</c:v>
                </c:pt>
                <c:pt idx="7">
                  <c:v>4745</c:v>
                </c:pt>
                <c:pt idx="8">
                  <c:v>4959</c:v>
                </c:pt>
                <c:pt idx="9">
                  <c:v>6131</c:v>
                </c:pt>
                <c:pt idx="10">
                  <c:v>6796</c:v>
                </c:pt>
                <c:pt idx="11">
                  <c:v>7182</c:v>
                </c:pt>
                <c:pt idx="12">
                  <c:v>7593</c:v>
                </c:pt>
                <c:pt idx="13">
                  <c:v>8500</c:v>
                </c:pt>
                <c:pt idx="14">
                  <c:v>10691</c:v>
                </c:pt>
              </c:numCache>
            </c:numRef>
          </c:val>
          <c:extLst>
            <c:ext xmlns:c16="http://schemas.microsoft.com/office/drawing/2014/chart" uri="{C3380CC4-5D6E-409C-BE32-E72D297353CC}">
              <c16:uniqueId val="{00000000-1EC3-42A6-9BA8-DE7055890640}"/>
            </c:ext>
          </c:extLst>
        </c:ser>
        <c:dLbls>
          <c:dLblPos val="outEnd"/>
          <c:showLegendKey val="0"/>
          <c:showVal val="1"/>
          <c:showCatName val="0"/>
          <c:showSerName val="0"/>
          <c:showPercent val="0"/>
          <c:showBubbleSize val="0"/>
        </c:dLbls>
        <c:gapWidth val="97"/>
        <c:axId val="1048029231"/>
        <c:axId val="1048029711"/>
      </c:barChart>
      <c:catAx>
        <c:axId val="104802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29711"/>
        <c:crosses val="autoZero"/>
        <c:auto val="1"/>
        <c:lblAlgn val="ctr"/>
        <c:lblOffset val="100"/>
        <c:noMultiLvlLbl val="0"/>
      </c:catAx>
      <c:valAx>
        <c:axId val="1048029711"/>
        <c:scaling>
          <c:orientation val="minMax"/>
        </c:scaling>
        <c:delete val="1"/>
        <c:axPos val="b"/>
        <c:numFmt formatCode="_(&quot;$&quot;* #,##0.00_);_(&quot;$&quot;* \(#,##0.00\);_(&quot;$&quot;* &quot;-&quot;??_);_(@_)" sourceLinked="1"/>
        <c:majorTickMark val="none"/>
        <c:minorTickMark val="none"/>
        <c:tickLblPos val="nextTo"/>
        <c:crossAx val="104802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[Car Inventory.xlsx]PIVOT TABLE!PivotTable1</c:name>
    <c:fmtId val="14"/>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en-US" sz="1600">
                <a:solidFill>
                  <a:sysClr val="windowText" lastClr="000000"/>
                </a:solidFill>
              </a:rPr>
              <a:t>Top</a:t>
            </a:r>
            <a:r>
              <a:rPr lang="en-US" sz="1600" baseline="0">
                <a:solidFill>
                  <a:sysClr val="windowText" lastClr="000000"/>
                </a:solidFill>
              </a:rPr>
              <a:t> Selling Model</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TABLE'!$E$66:$E$81</c:f>
              <c:strCache>
                <c:ptCount val="15"/>
                <c:pt idx="0">
                  <c:v>Camry</c:v>
                </c:pt>
                <c:pt idx="1">
                  <c:v>Fusion</c:v>
                </c:pt>
                <c:pt idx="2">
                  <c:v>Civic</c:v>
                </c:pt>
                <c:pt idx="3">
                  <c:v>Maxima</c:v>
                </c:pt>
                <c:pt idx="4">
                  <c:v>Malibu</c:v>
                </c:pt>
                <c:pt idx="5">
                  <c:v>Mustang</c:v>
                </c:pt>
                <c:pt idx="6">
                  <c:v>F-150</c:v>
                </c:pt>
                <c:pt idx="7">
                  <c:v>CRV</c:v>
                </c:pt>
                <c:pt idx="8">
                  <c:v>Silverado</c:v>
                </c:pt>
                <c:pt idx="9">
                  <c:v>Impala</c:v>
                </c:pt>
                <c:pt idx="10">
                  <c:v>Altima</c:v>
                </c:pt>
                <c:pt idx="11">
                  <c:v>Corolla</c:v>
                </c:pt>
                <c:pt idx="12">
                  <c:v>Escape</c:v>
                </c:pt>
                <c:pt idx="13">
                  <c:v>Accord</c:v>
                </c:pt>
                <c:pt idx="14">
                  <c:v>Charger</c:v>
                </c:pt>
              </c:strCache>
            </c:strRef>
          </c:cat>
          <c:val>
            <c:numRef>
              <c:f>'PIVOT TABLE'!$F$66:$F$81</c:f>
              <c:numCache>
                <c:formatCode>_("$"* #,##0.00_);_("$"* \(#,##0.00\);_("$"* "-"??_);_(@_)</c:formatCode>
                <c:ptCount val="15"/>
                <c:pt idx="0">
                  <c:v>2198</c:v>
                </c:pt>
                <c:pt idx="1">
                  <c:v>2659</c:v>
                </c:pt>
                <c:pt idx="2">
                  <c:v>2723</c:v>
                </c:pt>
                <c:pt idx="3">
                  <c:v>2914</c:v>
                </c:pt>
                <c:pt idx="4">
                  <c:v>3361</c:v>
                </c:pt>
                <c:pt idx="5">
                  <c:v>3706</c:v>
                </c:pt>
                <c:pt idx="6">
                  <c:v>3950</c:v>
                </c:pt>
                <c:pt idx="7">
                  <c:v>4745</c:v>
                </c:pt>
                <c:pt idx="8">
                  <c:v>4959</c:v>
                </c:pt>
                <c:pt idx="9">
                  <c:v>6131</c:v>
                </c:pt>
                <c:pt idx="10">
                  <c:v>6796</c:v>
                </c:pt>
                <c:pt idx="11">
                  <c:v>7182</c:v>
                </c:pt>
                <c:pt idx="12">
                  <c:v>7593</c:v>
                </c:pt>
                <c:pt idx="13">
                  <c:v>8500</c:v>
                </c:pt>
                <c:pt idx="14">
                  <c:v>10691</c:v>
                </c:pt>
              </c:numCache>
            </c:numRef>
          </c:val>
          <c:extLst>
            <c:ext xmlns:c16="http://schemas.microsoft.com/office/drawing/2014/chart" uri="{C3380CC4-5D6E-409C-BE32-E72D297353CC}">
              <c16:uniqueId val="{00000000-D7E1-4C6A-996A-BFA9BF5E49A1}"/>
            </c:ext>
          </c:extLst>
        </c:ser>
        <c:dLbls>
          <c:dLblPos val="outEnd"/>
          <c:showLegendKey val="0"/>
          <c:showVal val="1"/>
          <c:showCatName val="0"/>
          <c:showSerName val="0"/>
          <c:showPercent val="0"/>
          <c:showBubbleSize val="0"/>
        </c:dLbls>
        <c:gapWidth val="45"/>
        <c:axId val="1048029231"/>
        <c:axId val="1048029711"/>
      </c:barChart>
      <c:catAx>
        <c:axId val="104802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48029711"/>
        <c:crosses val="autoZero"/>
        <c:auto val="1"/>
        <c:lblAlgn val="ctr"/>
        <c:lblOffset val="100"/>
        <c:noMultiLvlLbl val="0"/>
      </c:catAx>
      <c:valAx>
        <c:axId val="1048029711"/>
        <c:scaling>
          <c:orientation val="minMax"/>
        </c:scaling>
        <c:delete val="1"/>
        <c:axPos val="b"/>
        <c:numFmt formatCode="_(&quot;$&quot;* #,##0.00_);_(&quot;$&quot;* \(#,##0.00\);_(&quot;$&quot;* &quot;-&quot;??_);_(@_)" sourceLinked="1"/>
        <c:majorTickMark val="none"/>
        <c:minorTickMark val="none"/>
        <c:tickLblPos val="nextTo"/>
        <c:crossAx val="1048029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r>
              <a:rPr lang="en-US" baseline="0"/>
              <a:t> per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TABLE'!$A$91:$A$106</c:f>
              <c:strCache>
                <c:ptCount val="15"/>
                <c:pt idx="0">
                  <c:v>Accord</c:v>
                </c:pt>
                <c:pt idx="1">
                  <c:v>Altima</c:v>
                </c:pt>
                <c:pt idx="2">
                  <c:v>Camry</c:v>
                </c:pt>
                <c:pt idx="3">
                  <c:v>Charger</c:v>
                </c:pt>
                <c:pt idx="4">
                  <c:v>Civic</c:v>
                </c:pt>
                <c:pt idx="5">
                  <c:v>Corolla</c:v>
                </c:pt>
                <c:pt idx="6">
                  <c:v>CRV</c:v>
                </c:pt>
                <c:pt idx="7">
                  <c:v>Escape</c:v>
                </c:pt>
                <c:pt idx="8">
                  <c:v>F-150</c:v>
                </c:pt>
                <c:pt idx="9">
                  <c:v>Fusion</c:v>
                </c:pt>
                <c:pt idx="10">
                  <c:v>Impala</c:v>
                </c:pt>
                <c:pt idx="11">
                  <c:v>Malibu</c:v>
                </c:pt>
                <c:pt idx="12">
                  <c:v>Maxima</c:v>
                </c:pt>
                <c:pt idx="13">
                  <c:v>Mustang</c:v>
                </c:pt>
                <c:pt idx="14">
                  <c:v>Silverado</c:v>
                </c:pt>
              </c:strCache>
            </c:strRef>
          </c:cat>
          <c:val>
            <c:numRef>
              <c:f>'PIVOT TABLE'!$B$91:$B$106</c:f>
              <c:numCache>
                <c:formatCode>"$"#,##0</c:formatCode>
                <c:ptCount val="15"/>
                <c:pt idx="0">
                  <c:v>2000</c:v>
                </c:pt>
                <c:pt idx="1">
                  <c:v>1296</c:v>
                </c:pt>
                <c:pt idx="2">
                  <c:v>298</c:v>
                </c:pt>
                <c:pt idx="3">
                  <c:v>1391</c:v>
                </c:pt>
                <c:pt idx="4">
                  <c:v>823</c:v>
                </c:pt>
                <c:pt idx="5">
                  <c:v>882</c:v>
                </c:pt>
                <c:pt idx="6">
                  <c:v>645</c:v>
                </c:pt>
                <c:pt idx="7">
                  <c:v>643</c:v>
                </c:pt>
                <c:pt idx="8">
                  <c:v>950</c:v>
                </c:pt>
                <c:pt idx="9">
                  <c:v>559</c:v>
                </c:pt>
                <c:pt idx="10">
                  <c:v>631</c:v>
                </c:pt>
                <c:pt idx="11">
                  <c:v>361</c:v>
                </c:pt>
                <c:pt idx="12">
                  <c:v>414</c:v>
                </c:pt>
                <c:pt idx="13">
                  <c:v>606</c:v>
                </c:pt>
                <c:pt idx="14">
                  <c:v>459</c:v>
                </c:pt>
              </c:numCache>
            </c:numRef>
          </c:val>
          <c:extLst>
            <c:ext xmlns:c16="http://schemas.microsoft.com/office/drawing/2014/chart" uri="{C3380CC4-5D6E-409C-BE32-E72D297353CC}">
              <c16:uniqueId val="{00000000-281E-4742-A856-1BAC9E344F10}"/>
            </c:ext>
          </c:extLst>
        </c:ser>
        <c:dLbls>
          <c:showLegendKey val="0"/>
          <c:showVal val="0"/>
          <c:showCatName val="0"/>
          <c:showSerName val="0"/>
          <c:showPercent val="0"/>
          <c:showBubbleSize val="0"/>
        </c:dLbls>
        <c:gapWidth val="107"/>
        <c:overlap val="-27"/>
        <c:axId val="1048027791"/>
        <c:axId val="1048028271"/>
      </c:barChart>
      <c:catAx>
        <c:axId val="104802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28271"/>
        <c:crosses val="autoZero"/>
        <c:auto val="1"/>
        <c:lblAlgn val="ctr"/>
        <c:lblOffset val="100"/>
        <c:noMultiLvlLbl val="0"/>
      </c:catAx>
      <c:valAx>
        <c:axId val="1048028271"/>
        <c:scaling>
          <c:orientation val="minMax"/>
        </c:scaling>
        <c:delete val="1"/>
        <c:axPos val="l"/>
        <c:numFmt formatCode="&quot;$&quot;#,##0" sourceLinked="1"/>
        <c:majorTickMark val="none"/>
        <c:minorTickMark val="none"/>
        <c:tickLblPos val="nextTo"/>
        <c:crossAx val="104802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Inventory.xlsx]CHARTS!PivotTable8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Price per 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3101851851851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3333333333333332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0925337632079971E-17"/>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7777777777777779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AF40-4324-9FDE-FE88A85B9525}"/>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AF40-4324-9FDE-FE88A85B9525}"/>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AF40-4324-9FDE-FE88A85B9525}"/>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5-AF40-4324-9FDE-FE88A85B9525}"/>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6-AF40-4324-9FDE-FE88A85B9525}"/>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7-AF40-4324-9FDE-FE88A85B9525}"/>
              </c:ext>
            </c:extLst>
          </c:dPt>
          <c:dLbls>
            <c:dLbl>
              <c:idx val="0"/>
              <c:layout>
                <c:manualLayout>
                  <c:x val="2.7777777777777779E-3"/>
                  <c:y val="-0.31018518518518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F40-4324-9FDE-FE88A85B9525}"/>
                </c:ext>
              </c:extLst>
            </c:dLbl>
            <c:dLbl>
              <c:idx val="1"/>
              <c:layout>
                <c:manualLayout>
                  <c:x val="0"/>
                  <c:y val="-0.231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40-4324-9FDE-FE88A85B9525}"/>
                </c:ext>
              </c:extLst>
            </c:dLbl>
            <c:dLbl>
              <c:idx val="2"/>
              <c:layout>
                <c:manualLayout>
                  <c:x val="-8.3333333333333332E-3"/>
                  <c:y val="-0.365740740740740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F40-4324-9FDE-FE88A85B9525}"/>
                </c:ext>
              </c:extLst>
            </c:dLbl>
            <c:dLbl>
              <c:idx val="3"/>
              <c:layout>
                <c:manualLayout>
                  <c:x val="-5.0925337632079971E-17"/>
                  <c:y val="-0.319444444444444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40-4324-9FDE-FE88A85B9525}"/>
                </c:ext>
              </c:extLst>
            </c:dLbl>
            <c:dLbl>
              <c:idx val="4"/>
              <c:layout>
                <c:manualLayout>
                  <c:x val="-2.7777777777777779E-3"/>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F40-4324-9FDE-FE88A85B9525}"/>
                </c:ext>
              </c:extLst>
            </c:dLbl>
            <c:dLbl>
              <c:idx val="5"/>
              <c:layout>
                <c:manualLayout>
                  <c:x val="2.7777777777777779E-3"/>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F40-4324-9FDE-FE88A85B95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CHARTS!$A$2:$A$8</c:f>
              <c:strCache>
                <c:ptCount val="6"/>
                <c:pt idx="0">
                  <c:v>Chevrolet</c:v>
                </c:pt>
                <c:pt idx="1">
                  <c:v>Dodge</c:v>
                </c:pt>
                <c:pt idx="2">
                  <c:v>Ford</c:v>
                </c:pt>
                <c:pt idx="3">
                  <c:v>Honda</c:v>
                </c:pt>
                <c:pt idx="4">
                  <c:v>Nissan</c:v>
                </c:pt>
                <c:pt idx="5">
                  <c:v>Toyota</c:v>
                </c:pt>
              </c:strCache>
            </c:strRef>
          </c:cat>
          <c:val>
            <c:numRef>
              <c:f>CHARTS!$B$2:$B$8</c:f>
              <c:numCache>
                <c:formatCode>"$"#,##0.00</c:formatCode>
                <c:ptCount val="6"/>
                <c:pt idx="0">
                  <c:v>14451</c:v>
                </c:pt>
                <c:pt idx="1">
                  <c:v>10691</c:v>
                </c:pt>
                <c:pt idx="2">
                  <c:v>17908</c:v>
                </c:pt>
                <c:pt idx="3">
                  <c:v>15968</c:v>
                </c:pt>
                <c:pt idx="4">
                  <c:v>9710</c:v>
                </c:pt>
                <c:pt idx="5">
                  <c:v>9380</c:v>
                </c:pt>
              </c:numCache>
            </c:numRef>
          </c:val>
          <c:extLst>
            <c:ext xmlns:c16="http://schemas.microsoft.com/office/drawing/2014/chart" uri="{C3380CC4-5D6E-409C-BE32-E72D297353CC}">
              <c16:uniqueId val="{00000000-AF40-4324-9FDE-FE88A85B9525}"/>
            </c:ext>
          </c:extLst>
        </c:ser>
        <c:dLbls>
          <c:showLegendKey val="0"/>
          <c:showVal val="0"/>
          <c:showCatName val="0"/>
          <c:showSerName val="0"/>
          <c:showPercent val="0"/>
          <c:showBubbleSize val="0"/>
        </c:dLbls>
        <c:gapWidth val="150"/>
        <c:overlap val="100"/>
        <c:axId val="1621808511"/>
        <c:axId val="1621808991"/>
      </c:barChart>
      <c:catAx>
        <c:axId val="1621808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808991"/>
        <c:crosses val="autoZero"/>
        <c:auto val="1"/>
        <c:lblAlgn val="ctr"/>
        <c:lblOffset val="100"/>
        <c:noMultiLvlLbl val="0"/>
      </c:catAx>
      <c:valAx>
        <c:axId val="1621808991"/>
        <c:scaling>
          <c:orientation val="minMax"/>
        </c:scaling>
        <c:delete val="1"/>
        <c:axPos val="l"/>
        <c:numFmt formatCode="&quot;$&quot;#,##0.00" sourceLinked="1"/>
        <c:majorTickMark val="out"/>
        <c:minorTickMark val="none"/>
        <c:tickLblPos val="nextTo"/>
        <c:crossAx val="162180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Inventory.xlsx]CHARTS!PivotTable9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a:t>
            </a:r>
            <a:r>
              <a:rPr lang="en-US" baseline="0"/>
              <a:t> and Selling Price per Make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CHARTS!$B$12</c:f>
              <c:strCache>
                <c:ptCount val="1"/>
                <c:pt idx="0">
                  <c:v>Sum of Price</c:v>
                </c:pt>
              </c:strCache>
            </c:strRef>
          </c:tx>
          <c:spPr>
            <a:solidFill>
              <a:schemeClr val="accent1"/>
            </a:solidFill>
            <a:ln>
              <a:noFill/>
            </a:ln>
            <a:effectLst/>
          </c:spPr>
          <c:invertIfNegative val="0"/>
          <c:cat>
            <c:strRef>
              <c:f>CHARTS!$A$13:$A$19</c:f>
              <c:strCache>
                <c:ptCount val="6"/>
                <c:pt idx="0">
                  <c:v>Chevrolet</c:v>
                </c:pt>
                <c:pt idx="1">
                  <c:v>Dodge</c:v>
                </c:pt>
                <c:pt idx="2">
                  <c:v>Ford</c:v>
                </c:pt>
                <c:pt idx="3">
                  <c:v>Honda</c:v>
                </c:pt>
                <c:pt idx="4">
                  <c:v>Nissan</c:v>
                </c:pt>
                <c:pt idx="5">
                  <c:v>Toyota</c:v>
                </c:pt>
              </c:strCache>
            </c:strRef>
          </c:cat>
          <c:val>
            <c:numRef>
              <c:f>CHARTS!$B$13:$B$19</c:f>
              <c:numCache>
                <c:formatCode>"$"#,##0.00</c:formatCode>
                <c:ptCount val="6"/>
                <c:pt idx="0">
                  <c:v>14451</c:v>
                </c:pt>
                <c:pt idx="1">
                  <c:v>10691</c:v>
                </c:pt>
                <c:pt idx="2">
                  <c:v>17908</c:v>
                </c:pt>
                <c:pt idx="3">
                  <c:v>15968</c:v>
                </c:pt>
                <c:pt idx="4">
                  <c:v>9710</c:v>
                </c:pt>
                <c:pt idx="5">
                  <c:v>9380</c:v>
                </c:pt>
              </c:numCache>
            </c:numRef>
          </c:val>
          <c:extLst>
            <c:ext xmlns:c16="http://schemas.microsoft.com/office/drawing/2014/chart" uri="{C3380CC4-5D6E-409C-BE32-E72D297353CC}">
              <c16:uniqueId val="{00000000-5CFC-4911-8280-51F8F3B00062}"/>
            </c:ext>
          </c:extLst>
        </c:ser>
        <c:ser>
          <c:idx val="1"/>
          <c:order val="1"/>
          <c:tx>
            <c:strRef>
              <c:f>CHARTS!$C$12</c:f>
              <c:strCache>
                <c:ptCount val="1"/>
                <c:pt idx="0">
                  <c:v>Sum of Cost</c:v>
                </c:pt>
              </c:strCache>
            </c:strRef>
          </c:tx>
          <c:spPr>
            <a:solidFill>
              <a:schemeClr val="accent2"/>
            </a:solidFill>
            <a:ln>
              <a:noFill/>
            </a:ln>
            <a:effectLst/>
          </c:spPr>
          <c:invertIfNegative val="0"/>
          <c:cat>
            <c:strRef>
              <c:f>CHARTS!$A$13:$A$19</c:f>
              <c:strCache>
                <c:ptCount val="6"/>
                <c:pt idx="0">
                  <c:v>Chevrolet</c:v>
                </c:pt>
                <c:pt idx="1">
                  <c:v>Dodge</c:v>
                </c:pt>
                <c:pt idx="2">
                  <c:v>Ford</c:v>
                </c:pt>
                <c:pt idx="3">
                  <c:v>Honda</c:v>
                </c:pt>
                <c:pt idx="4">
                  <c:v>Nissan</c:v>
                </c:pt>
                <c:pt idx="5">
                  <c:v>Toyota</c:v>
                </c:pt>
              </c:strCache>
            </c:strRef>
          </c:cat>
          <c:val>
            <c:numRef>
              <c:f>CHARTS!$C$13:$C$19</c:f>
              <c:numCache>
                <c:formatCode>"$"#,##0.00</c:formatCode>
                <c:ptCount val="6"/>
                <c:pt idx="0">
                  <c:v>13000</c:v>
                </c:pt>
                <c:pt idx="1">
                  <c:v>9300</c:v>
                </c:pt>
                <c:pt idx="2">
                  <c:v>15150</c:v>
                </c:pt>
                <c:pt idx="3">
                  <c:v>12500</c:v>
                </c:pt>
                <c:pt idx="4">
                  <c:v>8000</c:v>
                </c:pt>
                <c:pt idx="5">
                  <c:v>8200</c:v>
                </c:pt>
              </c:numCache>
            </c:numRef>
          </c:val>
          <c:extLst>
            <c:ext xmlns:c16="http://schemas.microsoft.com/office/drawing/2014/chart" uri="{C3380CC4-5D6E-409C-BE32-E72D297353CC}">
              <c16:uniqueId val="{00000001-5CFC-4911-8280-51F8F3B00062}"/>
            </c:ext>
          </c:extLst>
        </c:ser>
        <c:dLbls>
          <c:showLegendKey val="0"/>
          <c:showVal val="0"/>
          <c:showCatName val="0"/>
          <c:showSerName val="0"/>
          <c:showPercent val="0"/>
          <c:showBubbleSize val="0"/>
        </c:dLbls>
        <c:gapWidth val="219"/>
        <c:overlap val="-27"/>
        <c:axId val="1684832287"/>
        <c:axId val="1684811167"/>
      </c:barChart>
      <c:catAx>
        <c:axId val="168483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811167"/>
        <c:crosses val="autoZero"/>
        <c:auto val="1"/>
        <c:lblAlgn val="ctr"/>
        <c:lblOffset val="100"/>
        <c:noMultiLvlLbl val="0"/>
      </c:catAx>
      <c:valAx>
        <c:axId val="16848111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832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Inventory.xlsx]CHARTS!PivotTable10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Profits</a:t>
            </a:r>
            <a:r>
              <a:rPr lang="en-US" baseline="0"/>
              <a:t> per Make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CHARTS!$B$23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EA-473B-BA80-71B37F6239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EA-473B-BA80-71B37F6239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EA-473B-BA80-71B37F6239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FEA-473B-BA80-71B37F6239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FEA-473B-BA80-71B37F62394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FEA-473B-BA80-71B37F62394A}"/>
              </c:ext>
            </c:extLst>
          </c:dPt>
          <c:cat>
            <c:strRef>
              <c:f>CHARTS!$A$24:$A$30</c:f>
              <c:strCache>
                <c:ptCount val="6"/>
                <c:pt idx="0">
                  <c:v>Chevrolet</c:v>
                </c:pt>
                <c:pt idx="1">
                  <c:v>Dodge</c:v>
                </c:pt>
                <c:pt idx="2">
                  <c:v>Ford</c:v>
                </c:pt>
                <c:pt idx="3">
                  <c:v>Honda</c:v>
                </c:pt>
                <c:pt idx="4">
                  <c:v>Nissan</c:v>
                </c:pt>
                <c:pt idx="5">
                  <c:v>Toyota</c:v>
                </c:pt>
              </c:strCache>
            </c:strRef>
          </c:cat>
          <c:val>
            <c:numRef>
              <c:f>CHARTS!$B$24:$B$30</c:f>
              <c:numCache>
                <c:formatCode>"$"#,##0.00</c:formatCode>
                <c:ptCount val="6"/>
                <c:pt idx="0">
                  <c:v>1451</c:v>
                </c:pt>
                <c:pt idx="1">
                  <c:v>1391</c:v>
                </c:pt>
                <c:pt idx="2">
                  <c:v>2758</c:v>
                </c:pt>
                <c:pt idx="3">
                  <c:v>3468</c:v>
                </c:pt>
                <c:pt idx="4">
                  <c:v>1710</c:v>
                </c:pt>
                <c:pt idx="5">
                  <c:v>1180</c:v>
                </c:pt>
              </c:numCache>
            </c:numRef>
          </c:val>
          <c:extLst>
            <c:ext xmlns:c16="http://schemas.microsoft.com/office/drawing/2014/chart" uri="{C3380CC4-5D6E-409C-BE32-E72D297353CC}">
              <c16:uniqueId val="{00000000-A16B-4146-AF41-669EB41D96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Inventory.xlsx]CHARTS!PivotTable12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CHARTS!$B$53</c:f>
              <c:strCache>
                <c:ptCount val="1"/>
                <c:pt idx="0">
                  <c:v>Sum of Price</c:v>
                </c:pt>
              </c:strCache>
            </c:strRef>
          </c:tx>
          <c:spPr>
            <a:solidFill>
              <a:schemeClr val="accent1"/>
            </a:solidFill>
            <a:ln>
              <a:noFill/>
            </a:ln>
            <a:effectLst/>
          </c:spPr>
          <c:invertIfNegative val="0"/>
          <c:cat>
            <c:strRef>
              <c:f>CHARTS!$A$54:$A$60</c:f>
              <c:strCache>
                <c:ptCount val="6"/>
                <c:pt idx="0">
                  <c:v>Chevrolet</c:v>
                </c:pt>
                <c:pt idx="1">
                  <c:v>Dodge</c:v>
                </c:pt>
                <c:pt idx="2">
                  <c:v>Ford</c:v>
                </c:pt>
                <c:pt idx="3">
                  <c:v>Honda</c:v>
                </c:pt>
                <c:pt idx="4">
                  <c:v>Nissan</c:v>
                </c:pt>
                <c:pt idx="5">
                  <c:v>Toyota</c:v>
                </c:pt>
              </c:strCache>
            </c:strRef>
          </c:cat>
          <c:val>
            <c:numRef>
              <c:f>CHARTS!$B$54:$B$60</c:f>
              <c:numCache>
                <c:formatCode>"$"#,##0.00</c:formatCode>
                <c:ptCount val="6"/>
                <c:pt idx="0">
                  <c:v>14451</c:v>
                </c:pt>
                <c:pt idx="1">
                  <c:v>10691</c:v>
                </c:pt>
                <c:pt idx="2">
                  <c:v>17908</c:v>
                </c:pt>
                <c:pt idx="3">
                  <c:v>15968</c:v>
                </c:pt>
                <c:pt idx="4">
                  <c:v>9710</c:v>
                </c:pt>
                <c:pt idx="5">
                  <c:v>9380</c:v>
                </c:pt>
              </c:numCache>
            </c:numRef>
          </c:val>
          <c:extLst>
            <c:ext xmlns:c16="http://schemas.microsoft.com/office/drawing/2014/chart" uri="{C3380CC4-5D6E-409C-BE32-E72D297353CC}">
              <c16:uniqueId val="{00000000-4126-4BEB-8924-ACA8A4D73E11}"/>
            </c:ext>
          </c:extLst>
        </c:ser>
        <c:ser>
          <c:idx val="1"/>
          <c:order val="1"/>
          <c:tx>
            <c:strRef>
              <c:f>CHARTS!$C$53</c:f>
              <c:strCache>
                <c:ptCount val="1"/>
                <c:pt idx="0">
                  <c:v>Sum of Cost</c:v>
                </c:pt>
              </c:strCache>
            </c:strRef>
          </c:tx>
          <c:spPr>
            <a:solidFill>
              <a:schemeClr val="accent2"/>
            </a:solidFill>
            <a:ln>
              <a:noFill/>
            </a:ln>
            <a:effectLst/>
          </c:spPr>
          <c:invertIfNegative val="0"/>
          <c:cat>
            <c:strRef>
              <c:f>CHARTS!$A$54:$A$60</c:f>
              <c:strCache>
                <c:ptCount val="6"/>
                <c:pt idx="0">
                  <c:v>Chevrolet</c:v>
                </c:pt>
                <c:pt idx="1">
                  <c:v>Dodge</c:v>
                </c:pt>
                <c:pt idx="2">
                  <c:v>Ford</c:v>
                </c:pt>
                <c:pt idx="3">
                  <c:v>Honda</c:v>
                </c:pt>
                <c:pt idx="4">
                  <c:v>Nissan</c:v>
                </c:pt>
                <c:pt idx="5">
                  <c:v>Toyota</c:v>
                </c:pt>
              </c:strCache>
            </c:strRef>
          </c:cat>
          <c:val>
            <c:numRef>
              <c:f>CHARTS!$C$54:$C$60</c:f>
              <c:numCache>
                <c:formatCode>"$"#,##0.00</c:formatCode>
                <c:ptCount val="6"/>
                <c:pt idx="0">
                  <c:v>13000</c:v>
                </c:pt>
                <c:pt idx="1">
                  <c:v>9300</c:v>
                </c:pt>
                <c:pt idx="2">
                  <c:v>15150</c:v>
                </c:pt>
                <c:pt idx="3">
                  <c:v>12500</c:v>
                </c:pt>
                <c:pt idx="4">
                  <c:v>8000</c:v>
                </c:pt>
                <c:pt idx="5">
                  <c:v>8200</c:v>
                </c:pt>
              </c:numCache>
            </c:numRef>
          </c:val>
          <c:extLst>
            <c:ext xmlns:c16="http://schemas.microsoft.com/office/drawing/2014/chart" uri="{C3380CC4-5D6E-409C-BE32-E72D297353CC}">
              <c16:uniqueId val="{00000001-4126-4BEB-8924-ACA8A4D73E11}"/>
            </c:ext>
          </c:extLst>
        </c:ser>
        <c:ser>
          <c:idx val="2"/>
          <c:order val="2"/>
          <c:tx>
            <c:strRef>
              <c:f>CHARTS!$D$53</c:f>
              <c:strCache>
                <c:ptCount val="1"/>
                <c:pt idx="0">
                  <c:v>Sum of Profit</c:v>
                </c:pt>
              </c:strCache>
            </c:strRef>
          </c:tx>
          <c:spPr>
            <a:solidFill>
              <a:schemeClr val="accent3"/>
            </a:solidFill>
            <a:ln>
              <a:noFill/>
            </a:ln>
            <a:effectLst/>
          </c:spPr>
          <c:invertIfNegative val="0"/>
          <c:cat>
            <c:strRef>
              <c:f>CHARTS!$A$54:$A$60</c:f>
              <c:strCache>
                <c:ptCount val="6"/>
                <c:pt idx="0">
                  <c:v>Chevrolet</c:v>
                </c:pt>
                <c:pt idx="1">
                  <c:v>Dodge</c:v>
                </c:pt>
                <c:pt idx="2">
                  <c:v>Ford</c:v>
                </c:pt>
                <c:pt idx="3">
                  <c:v>Honda</c:v>
                </c:pt>
                <c:pt idx="4">
                  <c:v>Nissan</c:v>
                </c:pt>
                <c:pt idx="5">
                  <c:v>Toyota</c:v>
                </c:pt>
              </c:strCache>
            </c:strRef>
          </c:cat>
          <c:val>
            <c:numRef>
              <c:f>CHARTS!$D$54:$D$60</c:f>
              <c:numCache>
                <c:formatCode>"$"#,##0.00</c:formatCode>
                <c:ptCount val="6"/>
                <c:pt idx="0">
                  <c:v>1451</c:v>
                </c:pt>
                <c:pt idx="1">
                  <c:v>1391</c:v>
                </c:pt>
                <c:pt idx="2">
                  <c:v>2758</c:v>
                </c:pt>
                <c:pt idx="3">
                  <c:v>3468</c:v>
                </c:pt>
                <c:pt idx="4">
                  <c:v>1710</c:v>
                </c:pt>
                <c:pt idx="5">
                  <c:v>1180</c:v>
                </c:pt>
              </c:numCache>
            </c:numRef>
          </c:val>
          <c:extLst>
            <c:ext xmlns:c16="http://schemas.microsoft.com/office/drawing/2014/chart" uri="{C3380CC4-5D6E-409C-BE32-E72D297353CC}">
              <c16:uniqueId val="{00000002-4126-4BEB-8924-ACA8A4D73E11}"/>
            </c:ext>
          </c:extLst>
        </c:ser>
        <c:dLbls>
          <c:showLegendKey val="0"/>
          <c:showVal val="0"/>
          <c:showCatName val="0"/>
          <c:showSerName val="0"/>
          <c:showPercent val="0"/>
          <c:showBubbleSize val="0"/>
        </c:dLbls>
        <c:gapWidth val="219"/>
        <c:overlap val="-27"/>
        <c:axId val="1421912783"/>
        <c:axId val="1421913263"/>
      </c:barChart>
      <c:catAx>
        <c:axId val="142191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13263"/>
        <c:crosses val="autoZero"/>
        <c:auto val="1"/>
        <c:lblAlgn val="ctr"/>
        <c:lblOffset val="100"/>
        <c:noMultiLvlLbl val="0"/>
      </c:catAx>
      <c:valAx>
        <c:axId val="1421913263"/>
        <c:scaling>
          <c:orientation val="minMax"/>
          <c:max val="20000"/>
          <c:min val="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12783"/>
        <c:crosses val="autoZero"/>
        <c:crossBetween val="between"/>
        <c:majorUnit val="3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Inventory.xlsx]CHARTS!PivotTable8</c:name>
    <c:fmtId val="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ysClr val="windowText" lastClr="000000"/>
                </a:solidFill>
              </a:rPr>
              <a:t>Total Price per Make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2.7777777777777779E-3"/>
              <c:y val="-0.3101851851851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8.3333333333333332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0925337632079971E-17"/>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2.7777777777777779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2.7777777777777779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2.7777777777777779E-3"/>
              <c:y val="-0.3101851851851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8.3333333333333332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5.0925337632079971E-17"/>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2.7777777777777779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layout>
            <c:manualLayout>
              <c:x val="2.7777777777777779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2.7777777777777779E-3"/>
              <c:y val="-0.3101851851851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8.3333333333333332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5.0925337632079971E-17"/>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layout>
            <c:manualLayout>
              <c:x val="-2.7777777777777779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2.7777777777777779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2.7777777777777779E-3"/>
              <c:y val="-0.3101851851851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8.3333333333333332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5.0925337632079971E-17"/>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2.7777777777777779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2.7777777777777779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2.7777777777777779E-3"/>
              <c:y val="-0.3101851851851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8.3333333333333332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5.0925337632079971E-17"/>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2.7777777777777779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2.7777777777777779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2.7777777777777779E-3"/>
              <c:y val="-0.3101851851851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layout>
            <c:manualLayout>
              <c:x val="-8.3333333333333332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5.0925337632079971E-17"/>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2.7777777777777779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layout>
            <c:manualLayout>
              <c:x val="2.7777777777777779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2.7777777777777779E-3"/>
              <c:y val="-0.31018518518518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0"/>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layout>
            <c:manualLayout>
              <c:x val="-8.3333333333333332E-3"/>
              <c:y val="-0.365740740740740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layout>
            <c:manualLayout>
              <c:x val="-5.0925337632079971E-17"/>
              <c:y val="-0.319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dLbl>
          <c:idx val="0"/>
          <c:layout>
            <c:manualLayout>
              <c:x val="-2.7777777777777779E-3"/>
              <c:y val="-0.212962962962962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dLbl>
          <c:idx val="0"/>
          <c:layout>
            <c:manualLayout>
              <c:x val="2.7777777777777779E-3"/>
              <c:y val="-0.208333333333333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CHARTS!$B$1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3F98-41DD-86A6-BA2244F3A61B}"/>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3F98-41DD-86A6-BA2244F3A61B}"/>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3F98-41DD-86A6-BA2244F3A61B}"/>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7-3F98-41DD-86A6-BA2244F3A61B}"/>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9-3F98-41DD-86A6-BA2244F3A61B}"/>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B-3F98-41DD-86A6-BA2244F3A61B}"/>
              </c:ext>
            </c:extLst>
          </c:dPt>
          <c:dLbls>
            <c:dLbl>
              <c:idx val="0"/>
              <c:layout>
                <c:manualLayout>
                  <c:x val="2.7777777777777779E-3"/>
                  <c:y val="-0.31018518518518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98-41DD-86A6-BA2244F3A61B}"/>
                </c:ext>
              </c:extLst>
            </c:dLbl>
            <c:dLbl>
              <c:idx val="1"/>
              <c:layout>
                <c:manualLayout>
                  <c:x val="0"/>
                  <c:y val="-0.231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98-41DD-86A6-BA2244F3A61B}"/>
                </c:ext>
              </c:extLst>
            </c:dLbl>
            <c:dLbl>
              <c:idx val="2"/>
              <c:layout>
                <c:manualLayout>
                  <c:x val="-8.3333333333333332E-3"/>
                  <c:y val="-0.3657407407407407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F98-41DD-86A6-BA2244F3A61B}"/>
                </c:ext>
              </c:extLst>
            </c:dLbl>
            <c:dLbl>
              <c:idx val="3"/>
              <c:layout>
                <c:manualLayout>
                  <c:x val="-5.0925337632079971E-17"/>
                  <c:y val="-0.319444444444444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F98-41DD-86A6-BA2244F3A61B}"/>
                </c:ext>
              </c:extLst>
            </c:dLbl>
            <c:dLbl>
              <c:idx val="4"/>
              <c:layout>
                <c:manualLayout>
                  <c:x val="-2.7777777777777779E-3"/>
                  <c:y val="-0.2129629629629629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F98-41DD-86A6-BA2244F3A61B}"/>
                </c:ext>
              </c:extLst>
            </c:dLbl>
            <c:dLbl>
              <c:idx val="5"/>
              <c:layout>
                <c:manualLayout>
                  <c:x val="2.7777777777777779E-3"/>
                  <c:y val="-0.2083333333333333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98-41DD-86A6-BA2244F3A6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CHARTS!$A$2:$A$8</c:f>
              <c:strCache>
                <c:ptCount val="6"/>
                <c:pt idx="0">
                  <c:v>Chevrolet</c:v>
                </c:pt>
                <c:pt idx="1">
                  <c:v>Dodge</c:v>
                </c:pt>
                <c:pt idx="2">
                  <c:v>Ford</c:v>
                </c:pt>
                <c:pt idx="3">
                  <c:v>Honda</c:v>
                </c:pt>
                <c:pt idx="4">
                  <c:v>Nissan</c:v>
                </c:pt>
                <c:pt idx="5">
                  <c:v>Toyota</c:v>
                </c:pt>
              </c:strCache>
            </c:strRef>
          </c:cat>
          <c:val>
            <c:numRef>
              <c:f>CHARTS!$B$2:$B$8</c:f>
              <c:numCache>
                <c:formatCode>"$"#,##0.00</c:formatCode>
                <c:ptCount val="6"/>
                <c:pt idx="0">
                  <c:v>14451</c:v>
                </c:pt>
                <c:pt idx="1">
                  <c:v>10691</c:v>
                </c:pt>
                <c:pt idx="2">
                  <c:v>17908</c:v>
                </c:pt>
                <c:pt idx="3">
                  <c:v>15968</c:v>
                </c:pt>
                <c:pt idx="4">
                  <c:v>9710</c:v>
                </c:pt>
                <c:pt idx="5">
                  <c:v>9380</c:v>
                </c:pt>
              </c:numCache>
            </c:numRef>
          </c:val>
          <c:extLst>
            <c:ext xmlns:c16="http://schemas.microsoft.com/office/drawing/2014/chart" uri="{C3380CC4-5D6E-409C-BE32-E72D297353CC}">
              <c16:uniqueId val="{0000000C-3F98-41DD-86A6-BA2244F3A61B}"/>
            </c:ext>
          </c:extLst>
        </c:ser>
        <c:dLbls>
          <c:showLegendKey val="0"/>
          <c:showVal val="0"/>
          <c:showCatName val="0"/>
          <c:showSerName val="0"/>
          <c:showPercent val="0"/>
          <c:showBubbleSize val="0"/>
        </c:dLbls>
        <c:gapWidth val="150"/>
        <c:overlap val="100"/>
        <c:axId val="1621808511"/>
        <c:axId val="1621808991"/>
      </c:barChart>
      <c:catAx>
        <c:axId val="16218085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621808991"/>
        <c:crosses val="autoZero"/>
        <c:auto val="1"/>
        <c:lblAlgn val="ctr"/>
        <c:lblOffset val="100"/>
        <c:noMultiLvlLbl val="0"/>
      </c:catAx>
      <c:valAx>
        <c:axId val="1621808991"/>
        <c:scaling>
          <c:orientation val="minMax"/>
        </c:scaling>
        <c:delete val="1"/>
        <c:axPos val="l"/>
        <c:numFmt formatCode="&quot;$&quot;#,##0.00" sourceLinked="1"/>
        <c:majorTickMark val="out"/>
        <c:minorTickMark val="none"/>
        <c:tickLblPos val="nextTo"/>
        <c:crossAx val="1621808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Inventory.xlsx]CHARTS!PivotTable10</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ysClr val="windowText" lastClr="000000"/>
                </a:solidFill>
              </a:rPr>
              <a:t>Profit</a:t>
            </a:r>
            <a:r>
              <a:rPr lang="en-US" sz="1600" baseline="0">
                <a:solidFill>
                  <a:sysClr val="windowText" lastClr="000000"/>
                </a:solidFill>
              </a:rPr>
              <a:t> per Make</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1.683091371391076E-2"/>
              <c:y val="8.0904931131396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1357652559055118E-2"/>
              <c:y val="-4.0087024520165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1.034182250656168E-2"/>
              <c:y val="-1.7299917156373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9997129265091864E-2"/>
              <c:y val="2.5438413118714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1.9380536417322836E-2"/>
              <c:y val="2.7793030295991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9274319225721832E-2"/>
              <c:y val="-1.4613615775904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1.683091371391076E-2"/>
              <c:y val="8.0904931131396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1.1357652559055118E-2"/>
              <c:y val="-4.0087024520165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1.034182250656168E-2"/>
              <c:y val="-1.7299917156373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1.9997129265091864E-2"/>
              <c:y val="2.5438413118714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9380536417322836E-2"/>
              <c:y val="2.7793030295991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1.9274319225721832E-2"/>
              <c:y val="-1.4613615775904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1.683091371391076E-2"/>
              <c:y val="8.0904931131396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1.1357652559055118E-2"/>
              <c:y val="-4.0087024520165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1.034182250656168E-2"/>
              <c:y val="-1.7299917156373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1.9997129265091864E-2"/>
              <c:y val="2.5438413118714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1.9380536417322836E-2"/>
              <c:y val="2.7793030295991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1.9274319225721832E-2"/>
              <c:y val="-1.4613615775904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1.683091371391076E-2"/>
              <c:y val="8.0904931131396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1.1357652559055118E-2"/>
              <c:y val="-4.0087024520165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dLbl>
          <c:idx val="0"/>
          <c:layout>
            <c:manualLayout>
              <c:x val="1.034182250656168E-2"/>
              <c:y val="-1.7299917156373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1.9997129265091864E-2"/>
              <c:y val="2.5438413118714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layout>
            <c:manualLayout>
              <c:x val="-1.9380536417322836E-2"/>
              <c:y val="2.7793030295991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1.9274319225721832E-2"/>
              <c:y val="-1.4613615775904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1.683091371391076E-2"/>
              <c:y val="8.090493113139618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1.1357652559055118E-2"/>
              <c:y val="-4.00870245201650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dLbl>
          <c:idx val="0"/>
          <c:layout>
            <c:manualLayout>
              <c:x val="1.034182250656168E-2"/>
              <c:y val="-1.72999171563731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dLbl>
          <c:idx val="0"/>
          <c:layout>
            <c:manualLayout>
              <c:x val="-1.9997129265091864E-2"/>
              <c:y val="2.54384131187141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1.9380536417322836E-2"/>
              <c:y val="2.77930302959917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dLbl>
          <c:idx val="0"/>
          <c:layout>
            <c:manualLayout>
              <c:x val="-1.9274319225721832E-2"/>
              <c:y val="-1.46136157759041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CHARTS!$B$23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43-40D3-B643-915EE808B3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43-40D3-B643-915EE808B3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43-40D3-B643-915EE808B3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743-40D3-B643-915EE808B3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743-40D3-B643-915EE808B3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743-40D3-B643-915EE808B342}"/>
              </c:ext>
            </c:extLst>
          </c:dPt>
          <c:dLbls>
            <c:dLbl>
              <c:idx val="0"/>
              <c:layout>
                <c:manualLayout>
                  <c:x val="1.683091371391076E-2"/>
                  <c:y val="8.0904931131396182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743-40D3-B643-915EE808B342}"/>
                </c:ext>
              </c:extLst>
            </c:dLbl>
            <c:dLbl>
              <c:idx val="1"/>
              <c:layout>
                <c:manualLayout>
                  <c:x val="1.1357652559055118E-2"/>
                  <c:y val="-4.00870245201650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43-40D3-B643-915EE808B342}"/>
                </c:ext>
              </c:extLst>
            </c:dLbl>
            <c:dLbl>
              <c:idx val="2"/>
              <c:layout>
                <c:manualLayout>
                  <c:x val="1.034182250656168E-2"/>
                  <c:y val="-1.72999171563731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743-40D3-B643-915EE808B342}"/>
                </c:ext>
              </c:extLst>
            </c:dLbl>
            <c:dLbl>
              <c:idx val="3"/>
              <c:layout>
                <c:manualLayout>
                  <c:x val="-1.9997129265091864E-2"/>
                  <c:y val="2.5438413118714144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743-40D3-B643-915EE808B342}"/>
                </c:ext>
              </c:extLst>
            </c:dLbl>
            <c:dLbl>
              <c:idx val="4"/>
              <c:layout>
                <c:manualLayout>
                  <c:x val="-1.9380536417322836E-2"/>
                  <c:y val="2.779303029599176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743-40D3-B643-915EE808B342}"/>
                </c:ext>
              </c:extLst>
            </c:dLbl>
            <c:dLbl>
              <c:idx val="5"/>
              <c:layout>
                <c:manualLayout>
                  <c:x val="-1.9274319225721832E-2"/>
                  <c:y val="-1.4613615775904119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743-40D3-B643-915EE808B3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CHARTS!$A$24:$A$30</c:f>
              <c:strCache>
                <c:ptCount val="6"/>
                <c:pt idx="0">
                  <c:v>Chevrolet</c:v>
                </c:pt>
                <c:pt idx="1">
                  <c:v>Dodge</c:v>
                </c:pt>
                <c:pt idx="2">
                  <c:v>Ford</c:v>
                </c:pt>
                <c:pt idx="3">
                  <c:v>Honda</c:v>
                </c:pt>
                <c:pt idx="4">
                  <c:v>Nissan</c:v>
                </c:pt>
                <c:pt idx="5">
                  <c:v>Toyota</c:v>
                </c:pt>
              </c:strCache>
            </c:strRef>
          </c:cat>
          <c:val>
            <c:numRef>
              <c:f>CHARTS!$B$24:$B$30</c:f>
              <c:numCache>
                <c:formatCode>"$"#,##0.00</c:formatCode>
                <c:ptCount val="6"/>
                <c:pt idx="0">
                  <c:v>1451</c:v>
                </c:pt>
                <c:pt idx="1">
                  <c:v>1391</c:v>
                </c:pt>
                <c:pt idx="2">
                  <c:v>2758</c:v>
                </c:pt>
                <c:pt idx="3">
                  <c:v>3468</c:v>
                </c:pt>
                <c:pt idx="4">
                  <c:v>1710</c:v>
                </c:pt>
                <c:pt idx="5">
                  <c:v>1180</c:v>
                </c:pt>
              </c:numCache>
            </c:numRef>
          </c:val>
          <c:extLst>
            <c:ext xmlns:c16="http://schemas.microsoft.com/office/drawing/2014/chart" uri="{C3380CC4-5D6E-409C-BE32-E72D297353CC}">
              <c16:uniqueId val="{0000000C-5743-40D3-B643-915EE808B3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 Inventory.xlsx]CHARTS!PivotTable12</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Financial</a:t>
            </a:r>
            <a:r>
              <a:rPr lang="en-US" sz="1600" baseline="0"/>
              <a:t> Statistics per Make</a:t>
            </a:r>
            <a:endParaRPr lang="en-US"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CHARTS!$B$53</c:f>
              <c:strCache>
                <c:ptCount val="1"/>
                <c:pt idx="0">
                  <c:v>Sum of Price</c:v>
                </c:pt>
              </c:strCache>
            </c:strRef>
          </c:tx>
          <c:spPr>
            <a:solidFill>
              <a:schemeClr val="accent1"/>
            </a:solidFill>
            <a:ln>
              <a:noFill/>
            </a:ln>
            <a:effectLst/>
          </c:spPr>
          <c:invertIfNegative val="0"/>
          <c:cat>
            <c:strRef>
              <c:f>CHARTS!$A$54:$A$60</c:f>
              <c:strCache>
                <c:ptCount val="6"/>
                <c:pt idx="0">
                  <c:v>Chevrolet</c:v>
                </c:pt>
                <c:pt idx="1">
                  <c:v>Dodge</c:v>
                </c:pt>
                <c:pt idx="2">
                  <c:v>Ford</c:v>
                </c:pt>
                <c:pt idx="3">
                  <c:v>Honda</c:v>
                </c:pt>
                <c:pt idx="4">
                  <c:v>Nissan</c:v>
                </c:pt>
                <c:pt idx="5">
                  <c:v>Toyota</c:v>
                </c:pt>
              </c:strCache>
            </c:strRef>
          </c:cat>
          <c:val>
            <c:numRef>
              <c:f>CHARTS!$B$54:$B$60</c:f>
              <c:numCache>
                <c:formatCode>"$"#,##0.00</c:formatCode>
                <c:ptCount val="6"/>
                <c:pt idx="0">
                  <c:v>14451</c:v>
                </c:pt>
                <c:pt idx="1">
                  <c:v>10691</c:v>
                </c:pt>
                <c:pt idx="2">
                  <c:v>17908</c:v>
                </c:pt>
                <c:pt idx="3">
                  <c:v>15968</c:v>
                </c:pt>
                <c:pt idx="4">
                  <c:v>9710</c:v>
                </c:pt>
                <c:pt idx="5">
                  <c:v>9380</c:v>
                </c:pt>
              </c:numCache>
            </c:numRef>
          </c:val>
          <c:extLst>
            <c:ext xmlns:c16="http://schemas.microsoft.com/office/drawing/2014/chart" uri="{C3380CC4-5D6E-409C-BE32-E72D297353CC}">
              <c16:uniqueId val="{00000000-FB07-4284-BC85-A0E57EF13527}"/>
            </c:ext>
          </c:extLst>
        </c:ser>
        <c:ser>
          <c:idx val="1"/>
          <c:order val="1"/>
          <c:tx>
            <c:strRef>
              <c:f>CHARTS!$C$53</c:f>
              <c:strCache>
                <c:ptCount val="1"/>
                <c:pt idx="0">
                  <c:v>Sum of Cost</c:v>
                </c:pt>
              </c:strCache>
            </c:strRef>
          </c:tx>
          <c:spPr>
            <a:solidFill>
              <a:schemeClr val="accent2"/>
            </a:solidFill>
            <a:ln>
              <a:noFill/>
            </a:ln>
            <a:effectLst/>
          </c:spPr>
          <c:invertIfNegative val="0"/>
          <c:cat>
            <c:strRef>
              <c:f>CHARTS!$A$54:$A$60</c:f>
              <c:strCache>
                <c:ptCount val="6"/>
                <c:pt idx="0">
                  <c:v>Chevrolet</c:v>
                </c:pt>
                <c:pt idx="1">
                  <c:v>Dodge</c:v>
                </c:pt>
                <c:pt idx="2">
                  <c:v>Ford</c:v>
                </c:pt>
                <c:pt idx="3">
                  <c:v>Honda</c:v>
                </c:pt>
                <c:pt idx="4">
                  <c:v>Nissan</c:v>
                </c:pt>
                <c:pt idx="5">
                  <c:v>Toyota</c:v>
                </c:pt>
              </c:strCache>
            </c:strRef>
          </c:cat>
          <c:val>
            <c:numRef>
              <c:f>CHARTS!$C$54:$C$60</c:f>
              <c:numCache>
                <c:formatCode>"$"#,##0.00</c:formatCode>
                <c:ptCount val="6"/>
                <c:pt idx="0">
                  <c:v>13000</c:v>
                </c:pt>
                <c:pt idx="1">
                  <c:v>9300</c:v>
                </c:pt>
                <c:pt idx="2">
                  <c:v>15150</c:v>
                </c:pt>
                <c:pt idx="3">
                  <c:v>12500</c:v>
                </c:pt>
                <c:pt idx="4">
                  <c:v>8000</c:v>
                </c:pt>
                <c:pt idx="5">
                  <c:v>8200</c:v>
                </c:pt>
              </c:numCache>
            </c:numRef>
          </c:val>
          <c:extLst>
            <c:ext xmlns:c16="http://schemas.microsoft.com/office/drawing/2014/chart" uri="{C3380CC4-5D6E-409C-BE32-E72D297353CC}">
              <c16:uniqueId val="{00000001-FB07-4284-BC85-A0E57EF13527}"/>
            </c:ext>
          </c:extLst>
        </c:ser>
        <c:ser>
          <c:idx val="2"/>
          <c:order val="2"/>
          <c:tx>
            <c:strRef>
              <c:f>CHARTS!$D$53</c:f>
              <c:strCache>
                <c:ptCount val="1"/>
                <c:pt idx="0">
                  <c:v>Sum of Profit</c:v>
                </c:pt>
              </c:strCache>
            </c:strRef>
          </c:tx>
          <c:spPr>
            <a:solidFill>
              <a:schemeClr val="accent3"/>
            </a:solidFill>
            <a:ln>
              <a:noFill/>
            </a:ln>
            <a:effectLst/>
          </c:spPr>
          <c:invertIfNegative val="0"/>
          <c:cat>
            <c:strRef>
              <c:f>CHARTS!$A$54:$A$60</c:f>
              <c:strCache>
                <c:ptCount val="6"/>
                <c:pt idx="0">
                  <c:v>Chevrolet</c:v>
                </c:pt>
                <c:pt idx="1">
                  <c:v>Dodge</c:v>
                </c:pt>
                <c:pt idx="2">
                  <c:v>Ford</c:v>
                </c:pt>
                <c:pt idx="3">
                  <c:v>Honda</c:v>
                </c:pt>
                <c:pt idx="4">
                  <c:v>Nissan</c:v>
                </c:pt>
                <c:pt idx="5">
                  <c:v>Toyota</c:v>
                </c:pt>
              </c:strCache>
            </c:strRef>
          </c:cat>
          <c:val>
            <c:numRef>
              <c:f>CHARTS!$D$54:$D$60</c:f>
              <c:numCache>
                <c:formatCode>"$"#,##0.00</c:formatCode>
                <c:ptCount val="6"/>
                <c:pt idx="0">
                  <c:v>1451</c:v>
                </c:pt>
                <c:pt idx="1">
                  <c:v>1391</c:v>
                </c:pt>
                <c:pt idx="2">
                  <c:v>2758</c:v>
                </c:pt>
                <c:pt idx="3">
                  <c:v>3468</c:v>
                </c:pt>
                <c:pt idx="4">
                  <c:v>1710</c:v>
                </c:pt>
                <c:pt idx="5">
                  <c:v>1180</c:v>
                </c:pt>
              </c:numCache>
            </c:numRef>
          </c:val>
          <c:extLst>
            <c:ext xmlns:c16="http://schemas.microsoft.com/office/drawing/2014/chart" uri="{C3380CC4-5D6E-409C-BE32-E72D297353CC}">
              <c16:uniqueId val="{00000002-FB07-4284-BC85-A0E57EF13527}"/>
            </c:ext>
          </c:extLst>
        </c:ser>
        <c:dLbls>
          <c:showLegendKey val="0"/>
          <c:showVal val="0"/>
          <c:showCatName val="0"/>
          <c:showSerName val="0"/>
          <c:showPercent val="0"/>
          <c:showBubbleSize val="0"/>
        </c:dLbls>
        <c:gapWidth val="219"/>
        <c:overlap val="-27"/>
        <c:axId val="1421912783"/>
        <c:axId val="1421913263"/>
      </c:barChart>
      <c:catAx>
        <c:axId val="142191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421913263"/>
        <c:crosses val="autoZero"/>
        <c:auto val="1"/>
        <c:lblAlgn val="ctr"/>
        <c:lblOffset val="100"/>
        <c:noMultiLvlLbl val="0"/>
      </c:catAx>
      <c:valAx>
        <c:axId val="1421913263"/>
        <c:scaling>
          <c:orientation val="minMax"/>
          <c:max val="20000"/>
          <c:min val="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21912783"/>
        <c:crosses val="autoZero"/>
        <c:crossBetween val="between"/>
        <c:majorUnit val="3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447675</xdr:colOff>
      <xdr:row>63</xdr:row>
      <xdr:rowOff>14287</xdr:rowOff>
    </xdr:from>
    <xdr:to>
      <xdr:col>13</xdr:col>
      <xdr:colOff>561975</xdr:colOff>
      <xdr:row>80</xdr:row>
      <xdr:rowOff>9525</xdr:rowOff>
    </xdr:to>
    <xdr:graphicFrame macro="">
      <xdr:nvGraphicFramePr>
        <xdr:cNvPr id="2" name="Chart 1">
          <a:extLst>
            <a:ext uri="{FF2B5EF4-FFF2-40B4-BE49-F238E27FC236}">
              <a16:creationId xmlns:a16="http://schemas.microsoft.com/office/drawing/2014/main" id="{DAAEE01D-4A53-2292-5446-EA84839990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276224</xdr:colOff>
      <xdr:row>92</xdr:row>
      <xdr:rowOff>14286</xdr:rowOff>
    </xdr:from>
    <xdr:to>
      <xdr:col>10</xdr:col>
      <xdr:colOff>361949</xdr:colOff>
      <xdr:row>107</xdr:row>
      <xdr:rowOff>133349</xdr:rowOff>
    </xdr:to>
    <xdr:graphicFrame macro="">
      <xdr:nvGraphicFramePr>
        <xdr:cNvPr id="3" name="Chart 2">
          <a:extLst>
            <a:ext uri="{FF2B5EF4-FFF2-40B4-BE49-F238E27FC236}">
              <a16:creationId xmlns:a16="http://schemas.microsoft.com/office/drawing/2014/main" id="{A0FA1127-274A-1110-600A-2F7C52F34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9524</xdr:colOff>
      <xdr:row>0</xdr:row>
      <xdr:rowOff>23812</xdr:rowOff>
    </xdr:from>
    <xdr:to>
      <xdr:col>12</xdr:col>
      <xdr:colOff>609599</xdr:colOff>
      <xdr:row>15</xdr:row>
      <xdr:rowOff>19050</xdr:rowOff>
    </xdr:to>
    <xdr:graphicFrame macro="">
      <xdr:nvGraphicFramePr>
        <xdr:cNvPr id="2" name="Chart 1">
          <a:extLst>
            <a:ext uri="{FF2B5EF4-FFF2-40B4-BE49-F238E27FC236}">
              <a16:creationId xmlns:a16="http://schemas.microsoft.com/office/drawing/2014/main" id="{0658A8C9-51F6-2029-D6B5-275947170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4761</xdr:colOff>
      <xdr:row>16</xdr:row>
      <xdr:rowOff>4761</xdr:rowOff>
    </xdr:from>
    <xdr:to>
      <xdr:col>13</xdr:col>
      <xdr:colOff>0</xdr:colOff>
      <xdr:row>31</xdr:row>
      <xdr:rowOff>161925</xdr:rowOff>
    </xdr:to>
    <xdr:graphicFrame macro="">
      <xdr:nvGraphicFramePr>
        <xdr:cNvPr id="3" name="Chart 2">
          <a:extLst>
            <a:ext uri="{FF2B5EF4-FFF2-40B4-BE49-F238E27FC236}">
              <a16:creationId xmlns:a16="http://schemas.microsoft.com/office/drawing/2014/main" id="{988555C8-C5ED-3850-4914-F3DB48A37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19049</xdr:colOff>
      <xdr:row>33</xdr:row>
      <xdr:rowOff>14286</xdr:rowOff>
    </xdr:from>
    <xdr:to>
      <xdr:col>13</xdr:col>
      <xdr:colOff>9524</xdr:colOff>
      <xdr:row>47</xdr:row>
      <xdr:rowOff>190499</xdr:rowOff>
    </xdr:to>
    <xdr:graphicFrame macro="">
      <xdr:nvGraphicFramePr>
        <xdr:cNvPr id="4" name="Chart 3">
          <a:extLst>
            <a:ext uri="{FF2B5EF4-FFF2-40B4-BE49-F238E27FC236}">
              <a16:creationId xmlns:a16="http://schemas.microsoft.com/office/drawing/2014/main" id="{5B444B78-C6C1-9E4F-A85E-F40864944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xdr:colOff>
      <xdr:row>49</xdr:row>
      <xdr:rowOff>14286</xdr:rowOff>
    </xdr:from>
    <xdr:to>
      <xdr:col>12</xdr:col>
      <xdr:colOff>609599</xdr:colOff>
      <xdr:row>63</xdr:row>
      <xdr:rowOff>190499</xdr:rowOff>
    </xdr:to>
    <xdr:graphicFrame macro="">
      <xdr:nvGraphicFramePr>
        <xdr:cNvPr id="5" name="Chart 4">
          <a:extLst>
            <a:ext uri="{FF2B5EF4-FFF2-40B4-BE49-F238E27FC236}">
              <a16:creationId xmlns:a16="http://schemas.microsoft.com/office/drawing/2014/main" id="{30A315C3-0686-D3EF-1C90-4C21CACBF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9525</xdr:colOff>
      <xdr:row>12</xdr:row>
      <xdr:rowOff>9524</xdr:rowOff>
    </xdr:from>
    <xdr:to>
      <xdr:col>12</xdr:col>
      <xdr:colOff>0</xdr:colOff>
      <xdr:row>28</xdr:row>
      <xdr:rowOff>190499</xdr:rowOff>
    </xdr:to>
    <xdr:graphicFrame macro="">
      <xdr:nvGraphicFramePr>
        <xdr:cNvPr id="2" name="Chart 1">
          <a:extLst>
            <a:ext uri="{FF2B5EF4-FFF2-40B4-BE49-F238E27FC236}">
              <a16:creationId xmlns:a16="http://schemas.microsoft.com/office/drawing/2014/main" id="{B236E950-9AC5-43CE-ABC9-D85427177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80283</xdr:colOff>
      <xdr:row>12</xdr:row>
      <xdr:rowOff>2721</xdr:rowOff>
    </xdr:from>
    <xdr:to>
      <xdr:col>20</xdr:col>
      <xdr:colOff>73751</xdr:colOff>
      <xdr:row>28</xdr:row>
      <xdr:rowOff>182553</xdr:rowOff>
    </xdr:to>
    <xdr:graphicFrame macro="">
      <xdr:nvGraphicFramePr>
        <xdr:cNvPr id="3" name="Chart 2">
          <a:extLst>
            <a:ext uri="{FF2B5EF4-FFF2-40B4-BE49-F238E27FC236}">
              <a16:creationId xmlns:a16="http://schemas.microsoft.com/office/drawing/2014/main" id="{C745E7D6-C04F-4EDA-AE7A-B7FB38112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81644</xdr:colOff>
      <xdr:row>29</xdr:row>
      <xdr:rowOff>78921</xdr:rowOff>
    </xdr:from>
    <xdr:to>
      <xdr:col>20</xdr:col>
      <xdr:colOff>75112</xdr:colOff>
      <xdr:row>46</xdr:row>
      <xdr:rowOff>68253</xdr:rowOff>
    </xdr:to>
    <xdr:graphicFrame macro="">
      <xdr:nvGraphicFramePr>
        <xdr:cNvPr id="4" name="Chart 3">
          <a:extLst>
            <a:ext uri="{FF2B5EF4-FFF2-40B4-BE49-F238E27FC236}">
              <a16:creationId xmlns:a16="http://schemas.microsoft.com/office/drawing/2014/main" id="{6D88C153-0752-4C09-9332-3E87AA0B4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xdr:colOff>
      <xdr:row>4</xdr:row>
      <xdr:rowOff>137431</xdr:rowOff>
    </xdr:from>
    <xdr:to>
      <xdr:col>7</xdr:col>
      <xdr:colOff>9525</xdr:colOff>
      <xdr:row>9</xdr:row>
      <xdr:rowOff>158750</xdr:rowOff>
    </xdr:to>
    <xdr:sp macro="" textlink="">
      <xdr:nvSpPr>
        <xdr:cNvPr id="5" name="Rectangle: Rounded Corners 4">
          <a:extLst>
            <a:ext uri="{FF2B5EF4-FFF2-40B4-BE49-F238E27FC236}">
              <a16:creationId xmlns:a16="http://schemas.microsoft.com/office/drawing/2014/main" id="{7BEEB9DF-138B-4246-B627-DD2AA4C2122A}"/>
            </a:ext>
          </a:extLst>
        </xdr:cNvPr>
        <xdr:cNvSpPr/>
      </xdr:nvSpPr>
      <xdr:spPr>
        <a:xfrm>
          <a:off x="1838325" y="899431"/>
          <a:ext cx="2438400" cy="973819"/>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Total price per make</a:t>
          </a:r>
        </a:p>
        <a:p>
          <a:pPr algn="ctr"/>
          <a:endParaRPr lang="en-US" sz="1200" b="1"/>
        </a:p>
        <a:p>
          <a:pPr algn="ctr"/>
          <a:r>
            <a:rPr lang="en-US" sz="1600" b="1" i="0" u="none" strike="noStrike">
              <a:solidFill>
                <a:schemeClr val="lt1"/>
              </a:solidFill>
              <a:effectLst/>
              <a:latin typeface="+mn-lt"/>
              <a:ea typeface="+mn-ea"/>
              <a:cs typeface="+mn-cs"/>
            </a:rPr>
            <a:t>$78,108</a:t>
          </a:r>
          <a:endParaRPr lang="en-US" sz="1600" b="1"/>
        </a:p>
      </xdr:txBody>
    </xdr:sp>
    <xdr:clientData/>
  </xdr:twoCellAnchor>
  <xdr:twoCellAnchor>
    <xdr:from>
      <xdr:col>15</xdr:col>
      <xdr:colOff>11340</xdr:colOff>
      <xdr:row>4</xdr:row>
      <xdr:rowOff>179613</xdr:rowOff>
    </xdr:from>
    <xdr:to>
      <xdr:col>19</xdr:col>
      <xdr:colOff>32204</xdr:colOff>
      <xdr:row>9</xdr:row>
      <xdr:rowOff>158748</xdr:rowOff>
    </xdr:to>
    <xdr:sp macro="" textlink="">
      <xdr:nvSpPr>
        <xdr:cNvPr id="6" name="Rectangle: Rounded Corners 5">
          <a:extLst>
            <a:ext uri="{FF2B5EF4-FFF2-40B4-BE49-F238E27FC236}">
              <a16:creationId xmlns:a16="http://schemas.microsoft.com/office/drawing/2014/main" id="{48A06CB6-6372-4ED5-8036-34404F9E130C}"/>
            </a:ext>
          </a:extLst>
        </xdr:cNvPr>
        <xdr:cNvSpPr/>
      </xdr:nvSpPr>
      <xdr:spPr>
        <a:xfrm>
          <a:off x="9155340" y="941613"/>
          <a:ext cx="2459264" cy="931635"/>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Total</a:t>
          </a:r>
          <a:r>
            <a:rPr lang="en-US" sz="1800" b="1" baseline="0"/>
            <a:t> Profit</a:t>
          </a:r>
        </a:p>
        <a:p>
          <a:pPr algn="ctr"/>
          <a:endParaRPr lang="en-US" sz="1200" b="1" i="0" u="none" strike="noStrike" baseline="0">
            <a:solidFill>
              <a:schemeClr val="lt1"/>
            </a:solidFill>
            <a:effectLst/>
            <a:latin typeface="+mn-lt"/>
            <a:ea typeface="+mn-ea"/>
            <a:cs typeface="+mn-cs"/>
          </a:endParaRPr>
        </a:p>
        <a:p>
          <a:pPr algn="ctr"/>
          <a:r>
            <a:rPr lang="en-US" sz="1600" b="1" i="0" u="none" strike="noStrike">
              <a:solidFill>
                <a:schemeClr val="lt1"/>
              </a:solidFill>
              <a:effectLst/>
              <a:latin typeface="+mn-lt"/>
              <a:ea typeface="+mn-ea"/>
              <a:cs typeface="+mn-cs"/>
            </a:rPr>
            <a:t>$11,958</a:t>
          </a:r>
          <a:r>
            <a:rPr lang="en-US" sz="1600" b="1"/>
            <a:t> </a:t>
          </a:r>
        </a:p>
      </xdr:txBody>
    </xdr:sp>
    <xdr:clientData/>
  </xdr:twoCellAnchor>
  <xdr:twoCellAnchor>
    <xdr:from>
      <xdr:col>8</xdr:col>
      <xdr:colOff>608692</xdr:colOff>
      <xdr:row>4</xdr:row>
      <xdr:rowOff>121102</xdr:rowOff>
    </xdr:from>
    <xdr:to>
      <xdr:col>12</xdr:col>
      <xdr:colOff>599167</xdr:colOff>
      <xdr:row>9</xdr:row>
      <xdr:rowOff>158749</xdr:rowOff>
    </xdr:to>
    <xdr:sp macro="" textlink="">
      <xdr:nvSpPr>
        <xdr:cNvPr id="7" name="Rectangle: Rounded Corners 6">
          <a:extLst>
            <a:ext uri="{FF2B5EF4-FFF2-40B4-BE49-F238E27FC236}">
              <a16:creationId xmlns:a16="http://schemas.microsoft.com/office/drawing/2014/main" id="{5BCFD079-AEF8-4EA0-8130-1456FA43C7B2}"/>
            </a:ext>
          </a:extLst>
        </xdr:cNvPr>
        <xdr:cNvSpPr/>
      </xdr:nvSpPr>
      <xdr:spPr>
        <a:xfrm>
          <a:off x="5485492" y="883102"/>
          <a:ext cx="2428875" cy="990147"/>
        </a:xfrm>
        <a:prstGeom prst="round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t>Total Cost</a:t>
          </a:r>
        </a:p>
        <a:p>
          <a:pPr algn="ctr"/>
          <a:endParaRPr lang="en-US" sz="1200" b="1" i="0" u="none" strike="noStrike">
            <a:solidFill>
              <a:schemeClr val="lt1"/>
            </a:solidFill>
            <a:effectLst/>
            <a:latin typeface="+mn-lt"/>
            <a:ea typeface="+mn-ea"/>
            <a:cs typeface="+mn-cs"/>
          </a:endParaRPr>
        </a:p>
        <a:p>
          <a:pPr algn="ctr"/>
          <a:r>
            <a:rPr lang="en-US" sz="1600" b="1" i="0" u="none" strike="noStrike">
              <a:solidFill>
                <a:schemeClr val="lt1"/>
              </a:solidFill>
              <a:effectLst/>
              <a:latin typeface="+mn-lt"/>
              <a:ea typeface="+mn-ea"/>
              <a:cs typeface="+mn-cs"/>
            </a:rPr>
            <a:t>$66,150</a:t>
          </a:r>
          <a:r>
            <a:rPr lang="en-US" sz="1600" b="1"/>
            <a:t> </a:t>
          </a:r>
        </a:p>
      </xdr:txBody>
    </xdr:sp>
    <xdr:clientData/>
  </xdr:twoCellAnchor>
  <xdr:twoCellAnchor editAs="oneCell">
    <xdr:from>
      <xdr:col>0</xdr:col>
      <xdr:colOff>533400</xdr:colOff>
      <xdr:row>12</xdr:row>
      <xdr:rowOff>28576</xdr:rowOff>
    </xdr:from>
    <xdr:to>
      <xdr:col>3</xdr:col>
      <xdr:colOff>533400</xdr:colOff>
      <xdr:row>22</xdr:row>
      <xdr:rowOff>66676</xdr:rowOff>
    </xdr:to>
    <mc:AlternateContent xmlns:mc="http://schemas.openxmlformats.org/markup-compatibility/2006" xmlns:a14="http://schemas.microsoft.com/office/drawing/2010/main">
      <mc:Choice Requires="a14">
        <xdr:graphicFrame macro="">
          <xdr:nvGraphicFramePr>
            <xdr:cNvPr id="8" name="Make 2">
              <a:extLst>
                <a:ext uri="{FF2B5EF4-FFF2-40B4-BE49-F238E27FC236}">
                  <a16:creationId xmlns:a16="http://schemas.microsoft.com/office/drawing/2014/main" id="{E3F045B8-48B7-4A38-9623-7721D9A72546}"/>
                </a:ext>
              </a:extLst>
            </xdr:cNvPr>
            <xdr:cNvGraphicFramePr/>
          </xdr:nvGraphicFramePr>
          <xdr:xfrm>
            <a:off x="0" y="0"/>
            <a:ext cx="0" cy="0"/>
          </xdr:xfrm>
          <a:graphic>
            <a:graphicData uri="http://schemas.microsoft.com/office/drawing/2010/slicer">
              <sle:slicer xmlns:sle="http://schemas.microsoft.com/office/drawing/2010/slicer" name="Make 2"/>
            </a:graphicData>
          </a:graphic>
        </xdr:graphicFrame>
      </mc:Choice>
      <mc:Fallback xmlns="">
        <xdr:sp macro="" textlink="">
          <xdr:nvSpPr>
            <xdr:cNvPr id="0" name=""/>
            <xdr:cNvSpPr>
              <a:spLocks noTextEdit="1"/>
            </xdr:cNvSpPr>
          </xdr:nvSpPr>
          <xdr:spPr>
            <a:xfrm>
              <a:off x="533400" y="2314576"/>
              <a:ext cx="1828800" cy="194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542925</xdr:colOff>
      <xdr:row>33</xdr:row>
      <xdr:rowOff>171451</xdr:rowOff>
    </xdr:from>
    <xdr:to>
      <xdr:col>3</xdr:col>
      <xdr:colOff>542925</xdr:colOff>
      <xdr:row>46</xdr:row>
      <xdr:rowOff>85725</xdr:rowOff>
    </xdr:to>
    <mc:AlternateContent xmlns:mc="http://schemas.openxmlformats.org/markup-compatibility/2006" xmlns:a14="http://schemas.microsoft.com/office/drawing/2010/main">
      <mc:Choice Requires="a14">
        <xdr:graphicFrame macro="">
          <xdr:nvGraphicFramePr>
            <xdr:cNvPr id="9" name="Model 2">
              <a:extLst>
                <a:ext uri="{FF2B5EF4-FFF2-40B4-BE49-F238E27FC236}">
                  <a16:creationId xmlns:a16="http://schemas.microsoft.com/office/drawing/2014/main" id="{0D97C31A-7029-4B04-A967-8E4C36E0666D}"/>
                </a:ext>
              </a:extLst>
            </xdr:cNvPr>
            <xdr:cNvGraphicFramePr/>
          </xdr:nvGraphicFramePr>
          <xdr:xfrm>
            <a:off x="0" y="0"/>
            <a:ext cx="0" cy="0"/>
          </xdr:xfrm>
          <a:graphic>
            <a:graphicData uri="http://schemas.microsoft.com/office/drawing/2010/slicer">
              <sle:slicer xmlns:sle="http://schemas.microsoft.com/office/drawing/2010/slicer" name="Model 2"/>
            </a:graphicData>
          </a:graphic>
        </xdr:graphicFrame>
      </mc:Choice>
      <mc:Fallback xmlns="">
        <xdr:sp macro="" textlink="">
          <xdr:nvSpPr>
            <xdr:cNvPr id="0" name=""/>
            <xdr:cNvSpPr>
              <a:spLocks noTextEdit="1"/>
            </xdr:cNvSpPr>
          </xdr:nvSpPr>
          <xdr:spPr>
            <a:xfrm>
              <a:off x="542925" y="6457951"/>
              <a:ext cx="1828800" cy="2390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533400</xdr:colOff>
      <xdr:row>22</xdr:row>
      <xdr:rowOff>161925</xdr:rowOff>
    </xdr:from>
    <xdr:to>
      <xdr:col>3</xdr:col>
      <xdr:colOff>533400</xdr:colOff>
      <xdr:row>33</xdr:row>
      <xdr:rowOff>76200</xdr:rowOff>
    </xdr:to>
    <mc:AlternateContent xmlns:mc="http://schemas.openxmlformats.org/markup-compatibility/2006" xmlns:a14="http://schemas.microsoft.com/office/drawing/2010/main">
      <mc:Choice Requires="a14">
        <xdr:graphicFrame macro="">
          <xdr:nvGraphicFramePr>
            <xdr:cNvPr id="10" name="Color 2">
              <a:extLst>
                <a:ext uri="{FF2B5EF4-FFF2-40B4-BE49-F238E27FC236}">
                  <a16:creationId xmlns:a16="http://schemas.microsoft.com/office/drawing/2014/main" id="{5BAC3429-C53E-4D77-AB56-63218E0BBCB3}"/>
                </a:ext>
              </a:extLst>
            </xdr:cNvPr>
            <xdr:cNvGraphicFramePr/>
          </xdr:nvGraphicFramePr>
          <xdr:xfrm>
            <a:off x="0" y="0"/>
            <a:ext cx="0" cy="0"/>
          </xdr:xfrm>
          <a:graphic>
            <a:graphicData uri="http://schemas.microsoft.com/office/drawing/2010/slicer">
              <sle:slicer xmlns:sle="http://schemas.microsoft.com/office/drawing/2010/slicer" name="Color 2"/>
            </a:graphicData>
          </a:graphic>
        </xdr:graphicFrame>
      </mc:Choice>
      <mc:Fallback xmlns="">
        <xdr:sp macro="" textlink="">
          <xdr:nvSpPr>
            <xdr:cNvPr id="0" name=""/>
            <xdr:cNvSpPr>
              <a:spLocks noTextEdit="1"/>
            </xdr:cNvSpPr>
          </xdr:nvSpPr>
          <xdr:spPr>
            <a:xfrm>
              <a:off x="533400" y="4352925"/>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11340</xdr:colOff>
      <xdr:row>29</xdr:row>
      <xdr:rowOff>75293</xdr:rowOff>
    </xdr:from>
    <xdr:to>
      <xdr:col>12</xdr:col>
      <xdr:colOff>7530</xdr:colOff>
      <xdr:row>46</xdr:row>
      <xdr:rowOff>64625</xdr:rowOff>
    </xdr:to>
    <xdr:graphicFrame macro="">
      <xdr:nvGraphicFramePr>
        <xdr:cNvPr id="11" name="Chart 10">
          <a:extLst>
            <a:ext uri="{FF2B5EF4-FFF2-40B4-BE49-F238E27FC236}">
              <a16:creationId xmlns:a16="http://schemas.microsoft.com/office/drawing/2014/main" id="{6E4CCDA1-3B9D-4ABF-9E0C-E2E1DA2BA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tran CEO" refreshedDate="45396.809917013888" createdVersion="8" refreshedVersion="8" minRefreshableVersion="3" recordCount="24" xr:uid="{B2D33E8E-39F6-47AC-8FA5-A708C4D43135}">
  <cacheSource type="worksheet">
    <worksheetSource name="Table2"/>
  </cacheSource>
  <cacheFields count="7">
    <cacheField name="Make" numFmtId="0">
      <sharedItems count="6">
        <s v="Honda"/>
        <s v="Toyota"/>
        <s v="Nissan"/>
        <s v="Ford"/>
        <s v="Chevrolet"/>
        <s v="Dodge"/>
      </sharedItems>
    </cacheField>
    <cacheField name="Model" numFmtId="0">
      <sharedItems count="15">
        <s v="Accord"/>
        <s v="Camry"/>
        <s v="Altima"/>
        <s v="Corolla"/>
        <s v="Civic"/>
        <s v="F-150"/>
        <s v="Silverado"/>
        <s v="Impala"/>
        <s v="Malibu"/>
        <s v="Escape"/>
        <s v="Mustang"/>
        <s v="CRV"/>
        <s v="Maxima"/>
        <s v="Fusion"/>
        <s v="Charger"/>
      </sharedItems>
    </cacheField>
    <cacheField name="Color" numFmtId="0">
      <sharedItems count="6">
        <s v="Red"/>
        <s v="Blue"/>
        <s v="Silver"/>
        <s v="Black"/>
        <s v="Green"/>
        <s v="White"/>
      </sharedItems>
    </cacheField>
    <cacheField name="Mileage" numFmtId="164">
      <sharedItems containsSemiMixedTypes="0" containsString="0" containsNumber="1" containsInteger="1" minValue="34853" maxValue="140811"/>
    </cacheField>
    <cacheField name="Price" numFmtId="165">
      <sharedItems containsSemiMixedTypes="0" containsString="0" containsNumber="1" containsInteger="1" minValue="2000" maxValue="4959" count="24">
        <n v="4000"/>
        <n v="2500"/>
        <n v="2000"/>
        <n v="2198"/>
        <n v="3826"/>
        <n v="2970"/>
        <n v="2224"/>
        <n v="2798"/>
        <n v="2160"/>
        <n v="2723"/>
        <n v="3950"/>
        <n v="4959"/>
        <n v="3791"/>
        <n v="2340"/>
        <n v="3361"/>
        <n v="3196"/>
        <n v="4397"/>
        <n v="3706"/>
        <n v="4745"/>
        <n v="2914"/>
        <n v="2659"/>
        <n v="4349"/>
        <n v="4252"/>
        <n v="2090"/>
      </sharedItems>
    </cacheField>
    <cacheField name="Cost" numFmtId="165">
      <sharedItems containsSemiMixedTypes="0" containsString="0" containsNumber="1" containsInteger="1" minValue="1500" maxValue="4500" count="15">
        <n v="3000"/>
        <n v="2000"/>
        <n v="1500"/>
        <n v="1900"/>
        <n v="2500"/>
        <n v="2100"/>
        <n v="2200"/>
        <n v="4500"/>
        <n v="3500"/>
        <n v="3050"/>
        <n v="3900"/>
        <n v="3100"/>
        <n v="4100"/>
        <n v="4000"/>
        <n v="1800"/>
      </sharedItems>
    </cacheField>
    <cacheField name="Profit" numFmtId="165">
      <sharedItems containsSemiMixedTypes="0" containsString="0" containsNumber="1" containsInteger="1" minValue="124" maxValue="1000" count="23">
        <n v="1000"/>
        <n v="500"/>
        <n v="298"/>
        <n v="826"/>
        <n v="470"/>
        <n v="124"/>
        <n v="598"/>
        <n v="160"/>
        <n v="823"/>
        <n v="950"/>
        <n v="459"/>
        <n v="291"/>
        <n v="340"/>
        <n v="361"/>
        <n v="146"/>
        <n v="497"/>
        <n v="606"/>
        <n v="645"/>
        <n v="414"/>
        <n v="559"/>
        <n v="849"/>
        <n v="252"/>
        <n v="290"/>
      </sharedItems>
    </cacheField>
  </cacheFields>
  <extLst>
    <ext xmlns:x14="http://schemas.microsoft.com/office/spreadsheetml/2009/9/main" uri="{725AE2AE-9491-48be-B2B4-4EB974FC3084}">
      <x14:pivotCacheDefinition pivotCacheId="434596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63512"/>
    <x v="0"/>
    <x v="0"/>
    <x v="0"/>
  </r>
  <r>
    <x v="0"/>
    <x v="0"/>
    <x v="1"/>
    <n v="95135"/>
    <x v="1"/>
    <x v="1"/>
    <x v="1"/>
  </r>
  <r>
    <x v="0"/>
    <x v="0"/>
    <x v="2"/>
    <n v="101354"/>
    <x v="2"/>
    <x v="2"/>
    <x v="1"/>
  </r>
  <r>
    <x v="1"/>
    <x v="1"/>
    <x v="3"/>
    <n v="75006"/>
    <x v="3"/>
    <x v="3"/>
    <x v="2"/>
  </r>
  <r>
    <x v="2"/>
    <x v="2"/>
    <x v="4"/>
    <n v="69847"/>
    <x v="4"/>
    <x v="0"/>
    <x v="3"/>
  </r>
  <r>
    <x v="2"/>
    <x v="2"/>
    <x v="4"/>
    <n v="55233"/>
    <x v="5"/>
    <x v="4"/>
    <x v="4"/>
  </r>
  <r>
    <x v="1"/>
    <x v="3"/>
    <x v="3"/>
    <n v="87278"/>
    <x v="6"/>
    <x v="5"/>
    <x v="5"/>
  </r>
  <r>
    <x v="1"/>
    <x v="3"/>
    <x v="1"/>
    <n v="130684"/>
    <x v="7"/>
    <x v="6"/>
    <x v="6"/>
  </r>
  <r>
    <x v="1"/>
    <x v="3"/>
    <x v="2"/>
    <n v="59169"/>
    <x v="8"/>
    <x v="1"/>
    <x v="7"/>
  </r>
  <r>
    <x v="0"/>
    <x v="4"/>
    <x v="5"/>
    <n v="138789"/>
    <x v="9"/>
    <x v="3"/>
    <x v="8"/>
  </r>
  <r>
    <x v="3"/>
    <x v="5"/>
    <x v="3"/>
    <n v="89073"/>
    <x v="10"/>
    <x v="0"/>
    <x v="9"/>
  </r>
  <r>
    <x v="4"/>
    <x v="6"/>
    <x v="4"/>
    <n v="109231"/>
    <x v="11"/>
    <x v="7"/>
    <x v="10"/>
  </r>
  <r>
    <x v="4"/>
    <x v="7"/>
    <x v="2"/>
    <n v="87675"/>
    <x v="12"/>
    <x v="8"/>
    <x v="11"/>
  </r>
  <r>
    <x v="4"/>
    <x v="7"/>
    <x v="5"/>
    <n v="140811"/>
    <x v="13"/>
    <x v="1"/>
    <x v="12"/>
  </r>
  <r>
    <x v="4"/>
    <x v="8"/>
    <x v="5"/>
    <n v="139300"/>
    <x v="14"/>
    <x v="0"/>
    <x v="13"/>
  </r>
  <r>
    <x v="3"/>
    <x v="9"/>
    <x v="3"/>
    <n v="63259"/>
    <x v="15"/>
    <x v="9"/>
    <x v="14"/>
  </r>
  <r>
    <x v="3"/>
    <x v="9"/>
    <x v="0"/>
    <n v="40826"/>
    <x v="16"/>
    <x v="10"/>
    <x v="15"/>
  </r>
  <r>
    <x v="3"/>
    <x v="10"/>
    <x v="2"/>
    <n v="41560"/>
    <x v="17"/>
    <x v="11"/>
    <x v="16"/>
  </r>
  <r>
    <x v="0"/>
    <x v="11"/>
    <x v="1"/>
    <n v="49326"/>
    <x v="18"/>
    <x v="12"/>
    <x v="17"/>
  </r>
  <r>
    <x v="2"/>
    <x v="12"/>
    <x v="0"/>
    <n v="101856"/>
    <x v="19"/>
    <x v="4"/>
    <x v="18"/>
  </r>
  <r>
    <x v="3"/>
    <x v="13"/>
    <x v="3"/>
    <n v="42542"/>
    <x v="20"/>
    <x v="5"/>
    <x v="19"/>
  </r>
  <r>
    <x v="5"/>
    <x v="14"/>
    <x v="2"/>
    <n v="34853"/>
    <x v="21"/>
    <x v="8"/>
    <x v="20"/>
  </r>
  <r>
    <x v="5"/>
    <x v="14"/>
    <x v="2"/>
    <n v="58173"/>
    <x v="22"/>
    <x v="13"/>
    <x v="21"/>
  </r>
  <r>
    <x v="5"/>
    <x v="14"/>
    <x v="3"/>
    <n v="136775"/>
    <x v="23"/>
    <x v="14"/>
    <x v="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4FEF92-2CC4-4CE6-90D5-26ADDF260B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65:F81" firstHeaderRow="1" firstDataRow="1" firstDataCol="1"/>
  <pivotFields count="7">
    <pivotField showAll="0">
      <items count="7">
        <item x="4"/>
        <item x="5"/>
        <item x="3"/>
        <item x="0"/>
        <item x="2"/>
        <item x="1"/>
        <item t="default"/>
      </items>
    </pivotField>
    <pivotField axis="axisRow" showAll="0" sortType="ascending">
      <items count="16">
        <item x="0"/>
        <item x="2"/>
        <item x="1"/>
        <item x="14"/>
        <item x="4"/>
        <item x="3"/>
        <item x="11"/>
        <item x="9"/>
        <item x="5"/>
        <item x="13"/>
        <item x="7"/>
        <item x="8"/>
        <item x="12"/>
        <item x="10"/>
        <item x="6"/>
        <item t="default"/>
      </items>
      <autoSortScope>
        <pivotArea dataOnly="0" outline="0" fieldPosition="0">
          <references count="1">
            <reference field="4294967294" count="1" selected="0">
              <x v="0"/>
            </reference>
          </references>
        </pivotArea>
      </autoSortScope>
    </pivotField>
    <pivotField showAll="0">
      <items count="7">
        <item x="3"/>
        <item x="1"/>
        <item x="4"/>
        <item x="0"/>
        <item x="2"/>
        <item x="5"/>
        <item t="default"/>
      </items>
    </pivotField>
    <pivotField numFmtId="164" showAll="0"/>
    <pivotField dataField="1" numFmtId="165" showAll="0"/>
    <pivotField numFmtId="165" showAll="0"/>
    <pivotField numFmtId="165" showAll="0"/>
  </pivotFields>
  <rowFields count="1">
    <field x="1"/>
  </rowFields>
  <rowItems count="16">
    <i>
      <x v="2"/>
    </i>
    <i>
      <x v="9"/>
    </i>
    <i>
      <x v="4"/>
    </i>
    <i>
      <x v="12"/>
    </i>
    <i>
      <x v="11"/>
    </i>
    <i>
      <x v="13"/>
    </i>
    <i>
      <x v="8"/>
    </i>
    <i>
      <x v="6"/>
    </i>
    <i>
      <x v="14"/>
    </i>
    <i>
      <x v="10"/>
    </i>
    <i>
      <x v="1"/>
    </i>
    <i>
      <x v="5"/>
    </i>
    <i>
      <x v="7"/>
    </i>
    <i>
      <x/>
    </i>
    <i>
      <x v="3"/>
    </i>
    <i t="grand">
      <x/>
    </i>
  </rowItems>
  <colItems count="1">
    <i/>
  </colItems>
  <dataFields count="1">
    <dataField name="Sum of Price" fld="4" baseField="0" baseItem="0" numFmtId="167"/>
  </dataFields>
  <formats count="2">
    <format dxfId="6">
      <pivotArea outline="0" collapsedLevelsAreSubtotals="1" fieldPosition="0"/>
    </format>
    <format dxfId="5">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7C1A9B-220A-4381-9585-7836E031E81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C19" firstHeaderRow="0" firstDataRow="1" firstDataCol="1"/>
  <pivotFields count="7">
    <pivotField axis="axisRow" showAll="0">
      <items count="7">
        <item x="4"/>
        <item x="5"/>
        <item x="3"/>
        <item x="0"/>
        <item x="2"/>
        <item x="1"/>
        <item t="default"/>
      </items>
    </pivotField>
    <pivotField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numFmtId="164" showAll="0"/>
    <pivotField dataField="1" numFmtId="165" showAll="0"/>
    <pivotField dataField="1" numFmtId="165" showAll="0"/>
    <pivotField numFmtId="165" showAll="0"/>
  </pivotFields>
  <rowFields count="1">
    <field x="0"/>
  </rowFields>
  <rowItems count="7">
    <i>
      <x/>
    </i>
    <i>
      <x v="1"/>
    </i>
    <i>
      <x v="2"/>
    </i>
    <i>
      <x v="3"/>
    </i>
    <i>
      <x v="4"/>
    </i>
    <i>
      <x v="5"/>
    </i>
    <i t="grand">
      <x/>
    </i>
  </rowItems>
  <colFields count="1">
    <field x="-2"/>
  </colFields>
  <colItems count="2">
    <i>
      <x/>
    </i>
    <i i="1">
      <x v="1"/>
    </i>
  </colItems>
  <dataFields count="2">
    <dataField name="Sum of Price" fld="4" baseField="0" baseItem="0"/>
    <dataField name="Sum of Cost" fld="5" baseField="0" baseItem="0"/>
  </dataFields>
  <formats count="1">
    <format dxfId="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8E2A34D-ABED-47C0-ADEF-061B2FC0D6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Make">
  <location ref="A1:B8" firstHeaderRow="1" firstDataRow="1" firstDataCol="1"/>
  <pivotFields count="7">
    <pivotField axis="axisRow" showAll="0">
      <items count="7">
        <item x="4"/>
        <item x="5"/>
        <item x="3"/>
        <item x="0"/>
        <item x="2"/>
        <item x="1"/>
        <item t="default"/>
      </items>
    </pivotField>
    <pivotField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numFmtId="164" showAll="0"/>
    <pivotField dataField="1" numFmtId="165" showAll="0">
      <items count="25">
        <item x="2"/>
        <item x="23"/>
        <item x="8"/>
        <item x="3"/>
        <item x="6"/>
        <item x="13"/>
        <item x="1"/>
        <item x="20"/>
        <item x="9"/>
        <item x="7"/>
        <item x="19"/>
        <item x="5"/>
        <item x="15"/>
        <item x="14"/>
        <item x="17"/>
        <item x="12"/>
        <item x="4"/>
        <item x="10"/>
        <item x="0"/>
        <item x="22"/>
        <item x="21"/>
        <item x="16"/>
        <item x="18"/>
        <item x="11"/>
        <item t="default"/>
      </items>
    </pivotField>
    <pivotField numFmtId="165" showAll="0">
      <items count="16">
        <item x="2"/>
        <item x="14"/>
        <item x="3"/>
        <item x="1"/>
        <item x="5"/>
        <item x="6"/>
        <item x="4"/>
        <item x="0"/>
        <item x="9"/>
        <item x="11"/>
        <item x="8"/>
        <item x="10"/>
        <item x="13"/>
        <item x="12"/>
        <item x="7"/>
        <item t="default"/>
      </items>
    </pivotField>
    <pivotField numFmtId="165" showAll="0">
      <items count="24">
        <item x="5"/>
        <item x="14"/>
        <item x="7"/>
        <item x="21"/>
        <item x="22"/>
        <item x="11"/>
        <item x="2"/>
        <item x="12"/>
        <item x="13"/>
        <item x="18"/>
        <item x="10"/>
        <item x="4"/>
        <item x="15"/>
        <item x="1"/>
        <item x="19"/>
        <item x="6"/>
        <item x="16"/>
        <item x="17"/>
        <item x="8"/>
        <item x="3"/>
        <item x="20"/>
        <item x="9"/>
        <item x="0"/>
        <item t="default"/>
      </items>
    </pivotField>
  </pivotFields>
  <rowFields count="1">
    <field x="0"/>
  </rowFields>
  <rowItems count="7">
    <i>
      <x/>
    </i>
    <i>
      <x v="1"/>
    </i>
    <i>
      <x v="2"/>
    </i>
    <i>
      <x v="3"/>
    </i>
    <i>
      <x v="4"/>
    </i>
    <i>
      <x v="5"/>
    </i>
    <i t="grand">
      <x/>
    </i>
  </rowItems>
  <colItems count="1">
    <i/>
  </colItems>
  <dataFields count="1">
    <dataField name="Sum of Price" fld="4" baseField="0" baseItem="0" numFmtId="166"/>
  </dataFields>
  <formats count="1">
    <format dxfId="2">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9" format="42" series="1">
      <pivotArea type="data" outline="0" fieldPosition="0">
        <references count="1">
          <reference field="4294967294" count="1" selected="0">
            <x v="0"/>
          </reference>
        </references>
      </pivotArea>
    </chartFormat>
    <chartFormat chart="9" format="43">
      <pivotArea type="data" outline="0" fieldPosition="0">
        <references count="2">
          <reference field="4294967294" count="1" selected="0">
            <x v="0"/>
          </reference>
          <reference field="0" count="1" selected="0">
            <x v="0"/>
          </reference>
        </references>
      </pivotArea>
    </chartFormat>
    <chartFormat chart="9" format="44">
      <pivotArea type="data" outline="0" fieldPosition="0">
        <references count="2">
          <reference field="4294967294" count="1" selected="0">
            <x v="0"/>
          </reference>
          <reference field="0" count="1" selected="0">
            <x v="1"/>
          </reference>
        </references>
      </pivotArea>
    </chartFormat>
    <chartFormat chart="9" format="45">
      <pivotArea type="data" outline="0" fieldPosition="0">
        <references count="2">
          <reference field="4294967294" count="1" selected="0">
            <x v="0"/>
          </reference>
          <reference field="0" count="1" selected="0">
            <x v="2"/>
          </reference>
        </references>
      </pivotArea>
    </chartFormat>
    <chartFormat chart="9" format="46">
      <pivotArea type="data" outline="0" fieldPosition="0">
        <references count="2">
          <reference field="4294967294" count="1" selected="0">
            <x v="0"/>
          </reference>
          <reference field="0" count="1" selected="0">
            <x v="3"/>
          </reference>
        </references>
      </pivotArea>
    </chartFormat>
    <chartFormat chart="9" format="47">
      <pivotArea type="data" outline="0" fieldPosition="0">
        <references count="2">
          <reference field="4294967294" count="1" selected="0">
            <x v="0"/>
          </reference>
          <reference field="0" count="1" selected="0">
            <x v="4"/>
          </reference>
        </references>
      </pivotArea>
    </chartFormat>
    <chartFormat chart="9" format="48">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5C7DAD-63A0-40E0-98F1-22EF3646374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4:B71" firstHeaderRow="1" firstDataRow="1" firstDataCol="1"/>
  <pivotFields count="7">
    <pivotField axis="axisRow" showAll="0">
      <items count="7">
        <item x="4"/>
        <item x="5"/>
        <item x="3"/>
        <item x="0"/>
        <item x="2"/>
        <item x="1"/>
        <item t="default"/>
      </items>
    </pivotField>
    <pivotField showAll="0">
      <items count="16">
        <item x="0"/>
        <item x="2"/>
        <item x="1"/>
        <item x="14"/>
        <item x="4"/>
        <item x="3"/>
        <item x="11"/>
        <item x="9"/>
        <item x="5"/>
        <item x="13"/>
        <item x="7"/>
        <item x="8"/>
        <item x="12"/>
        <item x="10"/>
        <item x="6"/>
        <item t="default"/>
      </items>
    </pivotField>
    <pivotField dataField="1" showAll="0">
      <items count="7">
        <item x="3"/>
        <item x="1"/>
        <item x="4"/>
        <item x="0"/>
        <item x="2"/>
        <item x="5"/>
        <item t="default"/>
      </items>
    </pivotField>
    <pivotField numFmtId="164" showAll="0"/>
    <pivotField numFmtId="165" showAll="0"/>
    <pivotField numFmtId="165" showAll="0"/>
    <pivotField numFmtId="165" showAll="0"/>
  </pivotFields>
  <rowFields count="1">
    <field x="0"/>
  </rowFields>
  <rowItems count="7">
    <i>
      <x/>
    </i>
    <i>
      <x v="1"/>
    </i>
    <i>
      <x v="2"/>
    </i>
    <i>
      <x v="3"/>
    </i>
    <i>
      <x v="4"/>
    </i>
    <i>
      <x v="5"/>
    </i>
    <i t="grand">
      <x/>
    </i>
  </rowItems>
  <colItems count="1">
    <i/>
  </colItems>
  <dataFields count="1">
    <dataField name="Count of Colo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07B899-B9FE-4914-9B08-30DD82F16AA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3:D60" firstHeaderRow="0" firstDataRow="1" firstDataCol="1"/>
  <pivotFields count="7">
    <pivotField axis="axisRow" showAll="0">
      <items count="7">
        <item x="4"/>
        <item x="5"/>
        <item x="3"/>
        <item x="0"/>
        <item x="2"/>
        <item x="1"/>
        <item t="default"/>
      </items>
    </pivotField>
    <pivotField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numFmtId="164" showAll="0"/>
    <pivotField dataField="1" numFmtId="165" showAll="0"/>
    <pivotField dataField="1" numFmtId="165" showAll="0"/>
    <pivotField dataField="1" numFmtId="165" showAll="0"/>
  </pivotFields>
  <rowFields count="1">
    <field x="0"/>
  </rowFields>
  <rowItems count="7">
    <i>
      <x/>
    </i>
    <i>
      <x v="1"/>
    </i>
    <i>
      <x v="2"/>
    </i>
    <i>
      <x v="3"/>
    </i>
    <i>
      <x v="4"/>
    </i>
    <i>
      <x v="5"/>
    </i>
    <i t="grand">
      <x/>
    </i>
  </rowItems>
  <colFields count="1">
    <field x="-2"/>
  </colFields>
  <colItems count="3">
    <i>
      <x/>
    </i>
    <i i="1">
      <x v="1"/>
    </i>
    <i i="2">
      <x v="2"/>
    </i>
  </colItems>
  <dataFields count="3">
    <dataField name="Sum of Price" fld="4" baseField="0" baseItem="0"/>
    <dataField name="Sum of Cost" fld="5" baseField="0" baseItem="0"/>
    <dataField name="Sum of Profit" fld="6" baseField="0" baseItem="0"/>
  </dataFields>
  <formats count="1">
    <format dxfId="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18" series="1">
      <pivotArea type="data" outline="0" fieldPosition="0">
        <references count="1">
          <reference field="4294967294" count="1" selected="0">
            <x v="0"/>
          </reference>
        </references>
      </pivotArea>
    </chartFormat>
    <chartFormat chart="7" format="19" series="1">
      <pivotArea type="data" outline="0" fieldPosition="0">
        <references count="1">
          <reference field="4294967294" count="1" selected="0">
            <x v="1"/>
          </reference>
        </references>
      </pivotArea>
    </chartFormat>
    <chartFormat chart="7" format="2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5D79B14-F7B8-4C91-B5E4-B94B93B3E9F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4:B50" firstHeaderRow="1" firstDataRow="1" firstDataCol="1"/>
  <pivotFields count="7">
    <pivotField showAll="0">
      <items count="7">
        <item x="4"/>
        <item x="5"/>
        <item x="3"/>
        <item x="0"/>
        <item x="2"/>
        <item x="1"/>
        <item t="default"/>
      </items>
    </pivotField>
    <pivotField axis="axisRow"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numFmtId="164" showAll="0"/>
    <pivotField dataField="1" numFmtId="165" showAll="0"/>
    <pivotField numFmtId="165" showAll="0"/>
    <pivotField numFmtId="165"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Price" fld="4" baseField="0" baseItem="0" numFmtId="166"/>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9B4D6D-D269-49DB-AE48-2B9665029AC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5:E62" firstHeaderRow="0" firstDataRow="1" firstDataCol="1"/>
  <pivotFields count="7">
    <pivotField axis="axisRow" showAll="0">
      <items count="7">
        <item x="4"/>
        <item x="5"/>
        <item x="3"/>
        <item x="0"/>
        <item x="2"/>
        <item x="1"/>
        <item t="default"/>
      </items>
    </pivotField>
    <pivotField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dataField="1" numFmtId="164" showAll="0"/>
    <pivotField dataField="1" numFmtId="165" showAll="0"/>
    <pivotField dataField="1" numFmtId="165" showAll="0"/>
    <pivotField dataField="1" numFmtId="165" showAll="0"/>
  </pivotFields>
  <rowFields count="1">
    <field x="0"/>
  </rowFields>
  <rowItems count="7">
    <i>
      <x/>
    </i>
    <i>
      <x v="1"/>
    </i>
    <i>
      <x v="2"/>
    </i>
    <i>
      <x v="3"/>
    </i>
    <i>
      <x v="4"/>
    </i>
    <i>
      <x v="5"/>
    </i>
    <i t="grand">
      <x/>
    </i>
  </rowItems>
  <colFields count="1">
    <field x="-2"/>
  </colFields>
  <colItems count="4">
    <i>
      <x/>
    </i>
    <i i="1">
      <x v="1"/>
    </i>
    <i i="2">
      <x v="2"/>
    </i>
    <i i="3">
      <x v="3"/>
    </i>
  </colItems>
  <dataFields count="4">
    <dataField name="Sum of Price" fld="4" baseField="0" baseItem="0"/>
    <dataField name="Sum of Cost" fld="5" baseField="0" baseItem="0"/>
    <dataField name="Sum of Profit" fld="6" baseField="0" baseItem="0"/>
    <dataField name="Sum of Mileag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261637-28AF-4046-ABA6-864DB305F67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C21" firstHeaderRow="0" firstDataRow="1" firstDataCol="1"/>
  <pivotFields count="7">
    <pivotField axis="axisRow" showAll="0">
      <items count="7">
        <item x="4"/>
        <item x="5"/>
        <item x="3"/>
        <item x="0"/>
        <item x="2"/>
        <item x="1"/>
        <item t="default"/>
      </items>
    </pivotField>
    <pivotField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numFmtId="164" showAll="0"/>
    <pivotField dataField="1" numFmtId="165" showAll="0"/>
    <pivotField dataField="1" numFmtId="165" showAll="0"/>
    <pivotField numFmtId="165" showAll="0"/>
  </pivotFields>
  <rowFields count="1">
    <field x="0"/>
  </rowFields>
  <rowItems count="7">
    <i>
      <x/>
    </i>
    <i>
      <x v="1"/>
    </i>
    <i>
      <x v="2"/>
    </i>
    <i>
      <x v="3"/>
    </i>
    <i>
      <x v="4"/>
    </i>
    <i>
      <x v="5"/>
    </i>
    <i t="grand">
      <x/>
    </i>
  </rowItems>
  <colFields count="1">
    <field x="-2"/>
  </colFields>
  <colItems count="2">
    <i>
      <x/>
    </i>
    <i i="1">
      <x v="1"/>
    </i>
  </colItems>
  <dataFields count="2">
    <dataField name="Sum of Price" fld="4" baseField="0" baseItem="0"/>
    <dataField name="Sum of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59B76C-4086-4DAA-9F18-3896564C388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0:B106" firstHeaderRow="1" firstDataRow="1" firstDataCol="1"/>
  <pivotFields count="7">
    <pivotField showAll="0">
      <items count="7">
        <item x="4"/>
        <item x="5"/>
        <item x="3"/>
        <item x="0"/>
        <item x="2"/>
        <item x="1"/>
        <item t="default"/>
      </items>
    </pivotField>
    <pivotField axis="axisRow"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numFmtId="164" showAll="0"/>
    <pivotField numFmtId="165" showAll="0"/>
    <pivotField numFmtId="165" showAll="0"/>
    <pivotField dataField="1" numFmtId="165"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Profit" fld="6" baseField="0" baseItem="0" numFmtId="167"/>
  </dataFields>
  <formats count="1">
    <format dxfId="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0EAA62-BE0C-4542-866B-5DB35FF5D1B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B52" firstHeaderRow="1" firstDataRow="1" firstDataCol="1"/>
  <pivotFields count="7">
    <pivotField showAll="0">
      <items count="7">
        <item x="4"/>
        <item x="5"/>
        <item x="3"/>
        <item x="0"/>
        <item x="2"/>
        <item x="1"/>
        <item t="default"/>
      </items>
    </pivotField>
    <pivotField axis="axisRow"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numFmtId="164" showAll="0"/>
    <pivotField dataField="1" numFmtId="165" showAll="0"/>
    <pivotField numFmtId="165" showAll="0"/>
    <pivotField numFmtId="165"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BE617B-5BE3-4CFB-AB17-47378E16B5D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B32" firstHeaderRow="1" firstDataRow="1" firstDataCol="1"/>
  <pivotFields count="7">
    <pivotField axis="axisRow" showAll="0">
      <items count="7">
        <item x="4"/>
        <item x="5"/>
        <item x="3"/>
        <item x="0"/>
        <item x="2"/>
        <item x="1"/>
        <item t="default"/>
      </items>
    </pivotField>
    <pivotField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numFmtId="164" showAll="0"/>
    <pivotField numFmtId="165" showAll="0"/>
    <pivotField numFmtId="165" showAll="0"/>
    <pivotField dataField="1" numFmtId="165" showAll="0"/>
  </pivotFields>
  <rowFields count="1">
    <field x="0"/>
  </rowFields>
  <rowItems count="7">
    <i>
      <x/>
    </i>
    <i>
      <x v="1"/>
    </i>
    <i>
      <x v="2"/>
    </i>
    <i>
      <x v="3"/>
    </i>
    <i>
      <x v="4"/>
    </i>
    <i>
      <x v="5"/>
    </i>
    <i t="grand">
      <x/>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2C6CFC-D387-4106-B92C-DAA0C7010F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7">
    <pivotField axis="axisRow" showAll="0">
      <items count="7">
        <item x="4"/>
        <item x="5"/>
        <item x="3"/>
        <item x="0"/>
        <item x="2"/>
        <item x="1"/>
        <item t="default"/>
      </items>
    </pivotField>
    <pivotField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numFmtId="164" showAll="0"/>
    <pivotField dataField="1" numFmtId="165" showAll="0"/>
    <pivotField numFmtId="165" showAll="0"/>
    <pivotField numFmtId="165" showAll="0"/>
  </pivotFields>
  <rowFields count="1">
    <field x="0"/>
  </rowFields>
  <rowItems count="7">
    <i>
      <x/>
    </i>
    <i>
      <x v="1"/>
    </i>
    <i>
      <x v="2"/>
    </i>
    <i>
      <x v="3"/>
    </i>
    <i>
      <x v="4"/>
    </i>
    <i>
      <x v="5"/>
    </i>
    <i t="grand">
      <x/>
    </i>
  </rowItems>
  <colItems count="1">
    <i/>
  </colItems>
  <dataFields count="1">
    <dataField name="Sum of Pric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D49E1AB-0C65-46C4-BA1B-9DA44011ED8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5:B72" firstHeaderRow="1" firstDataRow="1" firstDataCol="1"/>
  <pivotFields count="7">
    <pivotField axis="axisRow" showAll="0">
      <items count="7">
        <item x="4"/>
        <item x="5"/>
        <item x="3"/>
        <item x="0"/>
        <item x="2"/>
        <item x="1"/>
        <item t="default"/>
      </items>
    </pivotField>
    <pivotField showAll="0">
      <items count="16">
        <item x="0"/>
        <item x="2"/>
        <item x="1"/>
        <item x="14"/>
        <item x="4"/>
        <item x="3"/>
        <item x="11"/>
        <item x="9"/>
        <item x="5"/>
        <item x="13"/>
        <item x="7"/>
        <item x="8"/>
        <item x="12"/>
        <item x="10"/>
        <item x="6"/>
        <item t="default"/>
      </items>
    </pivotField>
    <pivotField dataField="1" showAll="0">
      <items count="7">
        <item x="3"/>
        <item x="1"/>
        <item x="4"/>
        <item x="0"/>
        <item x="2"/>
        <item x="5"/>
        <item t="default"/>
      </items>
    </pivotField>
    <pivotField numFmtId="164" showAll="0"/>
    <pivotField numFmtId="165" showAll="0"/>
    <pivotField numFmtId="165" showAll="0"/>
    <pivotField numFmtId="165" showAll="0"/>
  </pivotFields>
  <rowFields count="1">
    <field x="0"/>
  </rowFields>
  <rowItems count="7">
    <i>
      <x/>
    </i>
    <i>
      <x v="1"/>
    </i>
    <i>
      <x v="2"/>
    </i>
    <i>
      <x v="3"/>
    </i>
    <i>
      <x v="4"/>
    </i>
    <i>
      <x v="5"/>
    </i>
    <i t="grand">
      <x/>
    </i>
  </rowItems>
  <colItems count="1">
    <i/>
  </colItems>
  <dataFields count="1">
    <dataField name="Count of Colo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202A797-0228-4143-AE22-125823CFF90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B30" firstHeaderRow="1" firstDataRow="1" firstDataCol="1"/>
  <pivotFields count="7">
    <pivotField axis="axisRow" showAll="0">
      <items count="7">
        <item x="4"/>
        <item x="5"/>
        <item x="3"/>
        <item x="0"/>
        <item x="2"/>
        <item x="1"/>
        <item t="default"/>
      </items>
    </pivotField>
    <pivotField showAll="0">
      <items count="16">
        <item x="0"/>
        <item x="2"/>
        <item x="1"/>
        <item x="14"/>
        <item x="4"/>
        <item x="3"/>
        <item x="11"/>
        <item x="9"/>
        <item x="5"/>
        <item x="13"/>
        <item x="7"/>
        <item x="8"/>
        <item x="12"/>
        <item x="10"/>
        <item x="6"/>
        <item t="default"/>
      </items>
    </pivotField>
    <pivotField showAll="0">
      <items count="7">
        <item x="3"/>
        <item x="1"/>
        <item x="4"/>
        <item x="0"/>
        <item x="2"/>
        <item x="5"/>
        <item t="default"/>
      </items>
    </pivotField>
    <pivotField numFmtId="164" showAll="0"/>
    <pivotField numFmtId="165" showAll="0"/>
    <pivotField numFmtId="165" showAll="0"/>
    <pivotField dataField="1" numFmtId="165" showAll="0"/>
  </pivotFields>
  <rowFields count="1">
    <field x="0"/>
  </rowFields>
  <rowItems count="7">
    <i>
      <x/>
    </i>
    <i>
      <x v="1"/>
    </i>
    <i>
      <x v="2"/>
    </i>
    <i>
      <x v="3"/>
    </i>
    <i>
      <x v="4"/>
    </i>
    <i>
      <x v="5"/>
    </i>
    <i t="grand">
      <x/>
    </i>
  </rowItems>
  <colItems count="1">
    <i/>
  </colItems>
  <dataFields count="1">
    <dataField name="Sum of Profit" fld="6" baseField="0" baseItem="0" numFmtId="166"/>
  </dataFields>
  <formats count="1">
    <format dxfId="0">
      <pivotArea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7" format="36" series="1">
      <pivotArea type="data" outline="0" fieldPosition="0">
        <references count="1">
          <reference field="4294967294" count="1" selected="0">
            <x v="0"/>
          </reference>
        </references>
      </pivotArea>
    </chartFormat>
    <chartFormat chart="7" format="37">
      <pivotArea type="data" outline="0" fieldPosition="0">
        <references count="2">
          <reference field="4294967294" count="1" selected="0">
            <x v="0"/>
          </reference>
          <reference field="0" count="1" selected="0">
            <x v="0"/>
          </reference>
        </references>
      </pivotArea>
    </chartFormat>
    <chartFormat chart="7" format="38">
      <pivotArea type="data" outline="0" fieldPosition="0">
        <references count="2">
          <reference field="4294967294" count="1" selected="0">
            <x v="0"/>
          </reference>
          <reference field="0" count="1" selected="0">
            <x v="1"/>
          </reference>
        </references>
      </pivotArea>
    </chartFormat>
    <chartFormat chart="7" format="39">
      <pivotArea type="data" outline="0" fieldPosition="0">
        <references count="2">
          <reference field="4294967294" count="1" selected="0">
            <x v="0"/>
          </reference>
          <reference field="0" count="1" selected="0">
            <x v="2"/>
          </reference>
        </references>
      </pivotArea>
    </chartFormat>
    <chartFormat chart="7" format="40">
      <pivotArea type="data" outline="0" fieldPosition="0">
        <references count="2">
          <reference field="4294967294" count="1" selected="0">
            <x v="0"/>
          </reference>
          <reference field="0" count="1" selected="0">
            <x v="3"/>
          </reference>
        </references>
      </pivotArea>
    </chartFormat>
    <chartFormat chart="7" format="41">
      <pivotArea type="data" outline="0" fieldPosition="0">
        <references count="2">
          <reference field="4294967294" count="1" selected="0">
            <x v="0"/>
          </reference>
          <reference field="0" count="1" selected="0">
            <x v="4"/>
          </reference>
        </references>
      </pivotArea>
    </chartFormat>
    <chartFormat chart="7" format="42">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473E0C73-D79C-403A-8622-1F89A9723727}" sourceName="Make">
  <pivotTables>
    <pivotTable tabId="2" name="PivotTable8"/>
    <pivotTable tabId="2" name="PivotTable10"/>
    <pivotTable tabId="2" name="PivotTable11"/>
    <pivotTable tabId="2" name="PivotTable12"/>
    <pivotTable tabId="2" name="PivotTable13"/>
    <pivotTable tabId="2" name="PivotTable9"/>
    <pivotTable tabId="6" name="PivotTable2"/>
    <pivotTable tabId="6" name="PivotTable3"/>
    <pivotTable tabId="6" name="PivotTable4"/>
    <pivotTable tabId="6" name="PivotTable5"/>
    <pivotTable tabId="6" name="PivotTable6"/>
    <pivotTable tabId="6" name="PivotTable7"/>
    <pivotTable tabId="6" name="PivotTable1"/>
    <pivotTable tabId="6" name="PivotTable8"/>
  </pivotTables>
  <data>
    <tabular pivotCacheId="434596006">
      <items count="6">
        <i x="4" s="1"/>
        <i x="5" s="1"/>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CC10E4B9-AD39-4ED2-AF69-9CFB43978B28}" sourceName="Model">
  <pivotTables>
    <pivotTable tabId="2" name="PivotTable8"/>
    <pivotTable tabId="2" name="PivotTable10"/>
    <pivotTable tabId="2" name="PivotTable11"/>
    <pivotTable tabId="2" name="PivotTable12"/>
    <pivotTable tabId="2" name="PivotTable13"/>
    <pivotTable tabId="2" name="PivotTable9"/>
    <pivotTable tabId="6" name="PivotTable2"/>
    <pivotTable tabId="6" name="PivotTable3"/>
    <pivotTable tabId="6" name="PivotTable4"/>
    <pivotTable tabId="6" name="PivotTable5"/>
    <pivotTable tabId="6" name="PivotTable6"/>
    <pivotTable tabId="6" name="PivotTable7"/>
    <pivotTable tabId="6" name="PivotTable1"/>
    <pivotTable tabId="6" name="PivotTable8"/>
  </pivotTables>
  <data>
    <tabular pivotCacheId="434596006">
      <items count="15">
        <i x="0" s="1"/>
        <i x="2" s="1"/>
        <i x="1" s="1"/>
        <i x="14" s="1"/>
        <i x="4" s="1"/>
        <i x="3" s="1"/>
        <i x="11" s="1"/>
        <i x="9" s="1"/>
        <i x="5" s="1"/>
        <i x="13" s="1"/>
        <i x="7" s="1"/>
        <i x="8" s="1"/>
        <i x="12" s="1"/>
        <i x="10"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A2C0FEB1-36D1-43B4-A6F6-091103ECC183}" sourceName="Color">
  <pivotTables>
    <pivotTable tabId="2" name="PivotTable8"/>
    <pivotTable tabId="2" name="PivotTable10"/>
    <pivotTable tabId="2" name="PivotTable11"/>
    <pivotTable tabId="2" name="PivotTable12"/>
    <pivotTable tabId="2" name="PivotTable13"/>
    <pivotTable tabId="2" name="PivotTable9"/>
    <pivotTable tabId="6" name="PivotTable2"/>
    <pivotTable tabId="6" name="PivotTable3"/>
    <pivotTable tabId="6" name="PivotTable4"/>
    <pivotTable tabId="6" name="PivotTable5"/>
    <pivotTable tabId="6" name="PivotTable6"/>
    <pivotTable tabId="6" name="PivotTable7"/>
    <pivotTable tabId="6" name="PivotTable1"/>
    <pivotTable tabId="6" name="PivotTable8"/>
  </pivotTables>
  <data>
    <tabular pivotCacheId="434596006">
      <items count="6">
        <i x="3" s="1"/>
        <i x="1" s="1"/>
        <i x="4" s="1"/>
        <i x="0"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2" xr10:uid="{F09B8777-261C-4094-A534-C230D6ABEE52}" cache="Slicer_Make" caption="Make" rowHeight="241300"/>
  <slicer name="Model 2" xr10:uid="{08C986DA-EB17-4D3F-A06D-BAE3F3311F0C}" cache="Slicer_Model" caption="Model" rowHeight="241300"/>
  <slicer name="Color 2" xr10:uid="{1A1AC75F-93DE-4BAC-BE05-E079A24FBEE0}" cache="Slicer_Color" caption="Colo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EFB520-00F7-4721-99B1-64BA2B34B195}" name="Table2" displayName="Table2" ref="B1:H25" totalsRowShown="0" headerRowDxfId="16" dataDxfId="15">
  <autoFilter ref="B1:H25" xr:uid="{04EFB520-00F7-4721-99B1-64BA2B34B195}"/>
  <tableColumns count="7">
    <tableColumn id="1" xr3:uid="{4906172E-1A01-4EAD-AB66-E40AD21224E4}" name="Make" dataDxfId="14"/>
    <tableColumn id="2" xr3:uid="{0F0ACE1E-F3CC-4926-B5FC-44FCE194CB9C}" name="Model" dataDxfId="13"/>
    <tableColumn id="3" xr3:uid="{F2A30199-E5D8-46F8-8834-E03CE3C7EFE5}" name="Color" dataDxfId="12"/>
    <tableColumn id="4" xr3:uid="{D7E41B86-72B9-40F0-BFB9-CC5BF802C2E6}" name="Mileage" dataDxfId="11"/>
    <tableColumn id="5" xr3:uid="{67A88E8E-C00E-478B-9B18-2B970E42D2DC}" name="Price" dataDxfId="10"/>
    <tableColumn id="6" xr3:uid="{4AD792D9-8A49-4CD6-90A7-A9BBB0CB818B}" name="Cost" dataDxfId="9"/>
    <tableColumn id="7" xr3:uid="{7E1A0D4E-E0E8-4B6B-BE9A-9691A6AD856B}" name="Profit" dataDxfId="8">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B1" workbookViewId="0">
      <selection activeCell="L10" sqref="L10"/>
    </sheetView>
  </sheetViews>
  <sheetFormatPr defaultColWidth="14.42578125" defaultRowHeight="15" customHeight="1" x14ac:dyDescent="0.25"/>
  <cols>
    <col min="1" max="1" width="8.7109375" hidden="1" customWidth="1"/>
    <col min="2" max="2" width="12.5703125" customWidth="1"/>
    <col min="3" max="4" width="8.7109375" customWidth="1"/>
    <col min="5" max="5" width="11.5703125" customWidth="1"/>
    <col min="6" max="6" width="12" customWidth="1"/>
    <col min="7" max="7" width="11.140625" customWidth="1"/>
    <col min="8" max="26" width="8.7109375" customWidth="1"/>
  </cols>
  <sheetData>
    <row r="1" spans="2:8" x14ac:dyDescent="0.25">
      <c r="B1" s="1" t="s">
        <v>0</v>
      </c>
      <c r="C1" s="1" t="s">
        <v>1</v>
      </c>
      <c r="D1" s="1" t="s">
        <v>2</v>
      </c>
      <c r="E1" s="1" t="s">
        <v>3</v>
      </c>
      <c r="F1" s="1" t="s">
        <v>4</v>
      </c>
      <c r="G1" s="1" t="s">
        <v>5</v>
      </c>
      <c r="H1" s="1" t="s">
        <v>37</v>
      </c>
    </row>
    <row r="2" spans="2:8" x14ac:dyDescent="0.25">
      <c r="B2" s="2" t="s">
        <v>6</v>
      </c>
      <c r="C2" s="2" t="s">
        <v>7</v>
      </c>
      <c r="D2" s="2" t="s">
        <v>8</v>
      </c>
      <c r="E2" s="3">
        <v>63512</v>
      </c>
      <c r="F2" s="4">
        <v>4000</v>
      </c>
      <c r="G2" s="4">
        <v>3000</v>
      </c>
      <c r="H2" s="4">
        <f>F2-G2</f>
        <v>1000</v>
      </c>
    </row>
    <row r="3" spans="2:8" x14ac:dyDescent="0.25">
      <c r="B3" s="2" t="s">
        <v>6</v>
      </c>
      <c r="C3" s="2" t="s">
        <v>7</v>
      </c>
      <c r="D3" s="2" t="s">
        <v>9</v>
      </c>
      <c r="E3" s="3">
        <v>95135</v>
      </c>
      <c r="F3" s="4">
        <v>2500</v>
      </c>
      <c r="G3" s="4">
        <v>2000</v>
      </c>
      <c r="H3" s="4">
        <f t="shared" ref="H3:H25" si="0">F3-G3</f>
        <v>500</v>
      </c>
    </row>
    <row r="4" spans="2:8" x14ac:dyDescent="0.25">
      <c r="B4" s="2" t="s">
        <v>6</v>
      </c>
      <c r="C4" s="2" t="s">
        <v>7</v>
      </c>
      <c r="D4" s="2" t="s">
        <v>10</v>
      </c>
      <c r="E4" s="3">
        <v>101354</v>
      </c>
      <c r="F4" s="4">
        <v>2000</v>
      </c>
      <c r="G4" s="4">
        <v>1500</v>
      </c>
      <c r="H4" s="4">
        <f t="shared" si="0"/>
        <v>500</v>
      </c>
    </row>
    <row r="5" spans="2:8" x14ac:dyDescent="0.25">
      <c r="B5" s="2" t="s">
        <v>11</v>
      </c>
      <c r="C5" s="2" t="s">
        <v>12</v>
      </c>
      <c r="D5" s="2" t="s">
        <v>13</v>
      </c>
      <c r="E5" s="3">
        <v>75006</v>
      </c>
      <c r="F5" s="4">
        <v>2198</v>
      </c>
      <c r="G5" s="4">
        <v>1900</v>
      </c>
      <c r="H5" s="4">
        <f t="shared" si="0"/>
        <v>298</v>
      </c>
    </row>
    <row r="6" spans="2:8" x14ac:dyDescent="0.25">
      <c r="B6" s="2" t="s">
        <v>14</v>
      </c>
      <c r="C6" s="2" t="s">
        <v>15</v>
      </c>
      <c r="D6" s="2" t="s">
        <v>16</v>
      </c>
      <c r="E6" s="3">
        <v>69847</v>
      </c>
      <c r="F6" s="4">
        <v>3826</v>
      </c>
      <c r="G6" s="4">
        <v>3000</v>
      </c>
      <c r="H6" s="4">
        <f t="shared" si="0"/>
        <v>826</v>
      </c>
    </row>
    <row r="7" spans="2:8" x14ac:dyDescent="0.25">
      <c r="B7" s="2" t="s">
        <v>14</v>
      </c>
      <c r="C7" s="2" t="s">
        <v>15</v>
      </c>
      <c r="D7" s="2" t="s">
        <v>16</v>
      </c>
      <c r="E7" s="3">
        <v>55233</v>
      </c>
      <c r="F7" s="4">
        <v>2970</v>
      </c>
      <c r="G7" s="4">
        <v>2500</v>
      </c>
      <c r="H7" s="4">
        <f t="shared" si="0"/>
        <v>470</v>
      </c>
    </row>
    <row r="8" spans="2:8" x14ac:dyDescent="0.25">
      <c r="B8" s="2" t="s">
        <v>11</v>
      </c>
      <c r="C8" s="2" t="s">
        <v>17</v>
      </c>
      <c r="D8" s="2" t="s">
        <v>13</v>
      </c>
      <c r="E8" s="3">
        <v>87278</v>
      </c>
      <c r="F8" s="4">
        <v>2224</v>
      </c>
      <c r="G8" s="4">
        <v>2100</v>
      </c>
      <c r="H8" s="4">
        <f t="shared" si="0"/>
        <v>124</v>
      </c>
    </row>
    <row r="9" spans="2:8" x14ac:dyDescent="0.25">
      <c r="B9" s="2" t="s">
        <v>11</v>
      </c>
      <c r="C9" s="2" t="s">
        <v>17</v>
      </c>
      <c r="D9" s="2" t="s">
        <v>9</v>
      </c>
      <c r="E9" s="3">
        <v>130684</v>
      </c>
      <c r="F9" s="4">
        <v>2798</v>
      </c>
      <c r="G9" s="4">
        <v>2200</v>
      </c>
      <c r="H9" s="4">
        <f t="shared" si="0"/>
        <v>598</v>
      </c>
    </row>
    <row r="10" spans="2:8" x14ac:dyDescent="0.25">
      <c r="B10" s="2" t="s">
        <v>11</v>
      </c>
      <c r="C10" s="2" t="s">
        <v>17</v>
      </c>
      <c r="D10" s="2" t="s">
        <v>10</v>
      </c>
      <c r="E10" s="3">
        <v>59169</v>
      </c>
      <c r="F10" s="4">
        <v>2160</v>
      </c>
      <c r="G10" s="4">
        <v>2000</v>
      </c>
      <c r="H10" s="4">
        <f t="shared" si="0"/>
        <v>160</v>
      </c>
    </row>
    <row r="11" spans="2:8" x14ac:dyDescent="0.25">
      <c r="B11" s="2" t="s">
        <v>6</v>
      </c>
      <c r="C11" s="2" t="s">
        <v>18</v>
      </c>
      <c r="D11" s="2" t="s">
        <v>19</v>
      </c>
      <c r="E11" s="3">
        <v>138789</v>
      </c>
      <c r="F11" s="4">
        <v>2723</v>
      </c>
      <c r="G11" s="4">
        <v>1900</v>
      </c>
      <c r="H11" s="4">
        <f t="shared" si="0"/>
        <v>823</v>
      </c>
    </row>
    <row r="12" spans="2:8" x14ac:dyDescent="0.25">
      <c r="B12" s="2" t="s">
        <v>20</v>
      </c>
      <c r="C12" s="2" t="s">
        <v>21</v>
      </c>
      <c r="D12" s="2" t="s">
        <v>13</v>
      </c>
      <c r="E12" s="3">
        <v>89073</v>
      </c>
      <c r="F12" s="4">
        <v>3950</v>
      </c>
      <c r="G12" s="4">
        <v>3000</v>
      </c>
      <c r="H12" s="4">
        <f t="shared" si="0"/>
        <v>950</v>
      </c>
    </row>
    <row r="13" spans="2:8" x14ac:dyDescent="0.25">
      <c r="B13" s="2" t="s">
        <v>22</v>
      </c>
      <c r="C13" s="2" t="s">
        <v>23</v>
      </c>
      <c r="D13" s="2" t="s">
        <v>16</v>
      </c>
      <c r="E13" s="3">
        <v>109231</v>
      </c>
      <c r="F13" s="4">
        <v>4959</v>
      </c>
      <c r="G13" s="4">
        <v>4500</v>
      </c>
      <c r="H13" s="4">
        <f t="shared" si="0"/>
        <v>459</v>
      </c>
    </row>
    <row r="14" spans="2:8" x14ac:dyDescent="0.25">
      <c r="B14" s="2" t="s">
        <v>22</v>
      </c>
      <c r="C14" s="2" t="s">
        <v>24</v>
      </c>
      <c r="D14" s="2" t="s">
        <v>10</v>
      </c>
      <c r="E14" s="3">
        <v>87675</v>
      </c>
      <c r="F14" s="4">
        <v>3791</v>
      </c>
      <c r="G14" s="4">
        <v>3500</v>
      </c>
      <c r="H14" s="4">
        <f t="shared" si="0"/>
        <v>291</v>
      </c>
    </row>
    <row r="15" spans="2:8" x14ac:dyDescent="0.25">
      <c r="B15" s="2" t="s">
        <v>22</v>
      </c>
      <c r="C15" s="2" t="s">
        <v>24</v>
      </c>
      <c r="D15" s="2" t="s">
        <v>19</v>
      </c>
      <c r="E15" s="3">
        <v>140811</v>
      </c>
      <c r="F15" s="4">
        <v>2340</v>
      </c>
      <c r="G15" s="4">
        <v>2000</v>
      </c>
      <c r="H15" s="4">
        <f t="shared" si="0"/>
        <v>340</v>
      </c>
    </row>
    <row r="16" spans="2:8" x14ac:dyDescent="0.25">
      <c r="B16" s="2" t="s">
        <v>22</v>
      </c>
      <c r="C16" s="2" t="s">
        <v>25</v>
      </c>
      <c r="D16" s="2" t="s">
        <v>19</v>
      </c>
      <c r="E16" s="3">
        <v>139300</v>
      </c>
      <c r="F16" s="4">
        <v>3361</v>
      </c>
      <c r="G16" s="4">
        <v>3000</v>
      </c>
      <c r="H16" s="4">
        <f t="shared" si="0"/>
        <v>361</v>
      </c>
    </row>
    <row r="17" spans="2:8" x14ac:dyDescent="0.25">
      <c r="B17" s="2" t="s">
        <v>20</v>
      </c>
      <c r="C17" s="2" t="s">
        <v>26</v>
      </c>
      <c r="D17" s="2" t="s">
        <v>13</v>
      </c>
      <c r="E17" s="3">
        <v>63259</v>
      </c>
      <c r="F17" s="4">
        <v>3196</v>
      </c>
      <c r="G17" s="4">
        <v>3050</v>
      </c>
      <c r="H17" s="4">
        <f t="shared" si="0"/>
        <v>146</v>
      </c>
    </row>
    <row r="18" spans="2:8" x14ac:dyDescent="0.25">
      <c r="B18" s="2" t="s">
        <v>20</v>
      </c>
      <c r="C18" s="2" t="s">
        <v>26</v>
      </c>
      <c r="D18" s="2" t="s">
        <v>8</v>
      </c>
      <c r="E18" s="3">
        <v>40826</v>
      </c>
      <c r="F18" s="4">
        <v>4397</v>
      </c>
      <c r="G18" s="4">
        <v>3900</v>
      </c>
      <c r="H18" s="4">
        <f t="shared" si="0"/>
        <v>497</v>
      </c>
    </row>
    <row r="19" spans="2:8" x14ac:dyDescent="0.25">
      <c r="B19" s="2" t="s">
        <v>20</v>
      </c>
      <c r="C19" s="2" t="s">
        <v>27</v>
      </c>
      <c r="D19" s="2" t="s">
        <v>10</v>
      </c>
      <c r="E19" s="3">
        <v>41560</v>
      </c>
      <c r="F19" s="4">
        <v>3706</v>
      </c>
      <c r="G19" s="4">
        <v>3100</v>
      </c>
      <c r="H19" s="4">
        <f t="shared" si="0"/>
        <v>606</v>
      </c>
    </row>
    <row r="20" spans="2:8" x14ac:dyDescent="0.25">
      <c r="B20" s="2" t="s">
        <v>6</v>
      </c>
      <c r="C20" s="2" t="s">
        <v>28</v>
      </c>
      <c r="D20" s="2" t="s">
        <v>9</v>
      </c>
      <c r="E20" s="3">
        <v>49326</v>
      </c>
      <c r="F20" s="4">
        <v>4745</v>
      </c>
      <c r="G20" s="4">
        <v>4100</v>
      </c>
      <c r="H20" s="4">
        <f t="shared" si="0"/>
        <v>645</v>
      </c>
    </row>
    <row r="21" spans="2:8" ht="15.75" customHeight="1" x14ac:dyDescent="0.25">
      <c r="B21" s="2" t="s">
        <v>14</v>
      </c>
      <c r="C21" s="2" t="s">
        <v>29</v>
      </c>
      <c r="D21" s="2" t="s">
        <v>8</v>
      </c>
      <c r="E21" s="3">
        <v>101856</v>
      </c>
      <c r="F21" s="4">
        <v>2914</v>
      </c>
      <c r="G21" s="4">
        <v>2500</v>
      </c>
      <c r="H21" s="4">
        <f t="shared" si="0"/>
        <v>414</v>
      </c>
    </row>
    <row r="22" spans="2:8" ht="15.75" customHeight="1" x14ac:dyDescent="0.25">
      <c r="B22" s="2" t="s">
        <v>20</v>
      </c>
      <c r="C22" s="2" t="s">
        <v>30</v>
      </c>
      <c r="D22" s="2" t="s">
        <v>13</v>
      </c>
      <c r="E22" s="3">
        <v>42542</v>
      </c>
      <c r="F22" s="4">
        <v>2659</v>
      </c>
      <c r="G22" s="4">
        <v>2100</v>
      </c>
      <c r="H22" s="4">
        <f t="shared" si="0"/>
        <v>559</v>
      </c>
    </row>
    <row r="23" spans="2:8" ht="15.75" customHeight="1" x14ac:dyDescent="0.25">
      <c r="B23" s="2" t="s">
        <v>31</v>
      </c>
      <c r="C23" s="2" t="s">
        <v>32</v>
      </c>
      <c r="D23" s="2" t="s">
        <v>10</v>
      </c>
      <c r="E23" s="3">
        <v>34853</v>
      </c>
      <c r="F23" s="4">
        <v>4349</v>
      </c>
      <c r="G23" s="4">
        <v>3500</v>
      </c>
      <c r="H23" s="4">
        <f t="shared" si="0"/>
        <v>849</v>
      </c>
    </row>
    <row r="24" spans="2:8" ht="15.75" customHeight="1" x14ac:dyDescent="0.25">
      <c r="B24" s="2" t="s">
        <v>31</v>
      </c>
      <c r="C24" s="2" t="s">
        <v>32</v>
      </c>
      <c r="D24" s="2" t="s">
        <v>10</v>
      </c>
      <c r="E24" s="3">
        <v>58173</v>
      </c>
      <c r="F24" s="4">
        <v>4252</v>
      </c>
      <c r="G24" s="4">
        <v>4000</v>
      </c>
      <c r="H24" s="4">
        <f t="shared" si="0"/>
        <v>252</v>
      </c>
    </row>
    <row r="25" spans="2:8" ht="15.75" customHeight="1" x14ac:dyDescent="0.25">
      <c r="B25" s="2" t="s">
        <v>31</v>
      </c>
      <c r="C25" s="2" t="s">
        <v>32</v>
      </c>
      <c r="D25" s="2" t="s">
        <v>13</v>
      </c>
      <c r="E25" s="3">
        <v>136775</v>
      </c>
      <c r="F25" s="4">
        <v>2090</v>
      </c>
      <c r="G25" s="4">
        <v>1800</v>
      </c>
      <c r="H25" s="4">
        <f t="shared" si="0"/>
        <v>290</v>
      </c>
    </row>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C383E-47E6-4F4B-B4B6-1C7F41D7A9DF}">
  <dimension ref="A1:H1000"/>
  <sheetViews>
    <sheetView topLeftCell="B1" workbookViewId="0">
      <selection activeCell="L8" sqref="L8"/>
    </sheetView>
  </sheetViews>
  <sheetFormatPr defaultColWidth="14.42578125" defaultRowHeight="15" customHeight="1" x14ac:dyDescent="0.25"/>
  <cols>
    <col min="1" max="1" width="8.7109375" hidden="1" customWidth="1"/>
    <col min="2" max="2" width="12.5703125" customWidth="1"/>
    <col min="3" max="3" width="9" customWidth="1"/>
    <col min="4" max="4" width="8.7109375" customWidth="1"/>
    <col min="5" max="5" width="11.5703125" customWidth="1"/>
    <col min="6" max="6" width="12" customWidth="1"/>
    <col min="7" max="7" width="11.140625" customWidth="1"/>
    <col min="8" max="26" width="8.7109375" customWidth="1"/>
  </cols>
  <sheetData>
    <row r="1" spans="2:8" x14ac:dyDescent="0.25">
      <c r="B1" s="1" t="s">
        <v>0</v>
      </c>
      <c r="C1" s="1" t="s">
        <v>1</v>
      </c>
      <c r="D1" s="1" t="s">
        <v>2</v>
      </c>
      <c r="E1" s="1" t="s">
        <v>3</v>
      </c>
      <c r="F1" s="1" t="s">
        <v>4</v>
      </c>
      <c r="G1" s="1" t="s">
        <v>5</v>
      </c>
      <c r="H1" s="1" t="s">
        <v>37</v>
      </c>
    </row>
    <row r="2" spans="2:8" x14ac:dyDescent="0.25">
      <c r="B2" s="2" t="s">
        <v>6</v>
      </c>
      <c r="C2" s="2" t="s">
        <v>7</v>
      </c>
      <c r="D2" s="2" t="s">
        <v>8</v>
      </c>
      <c r="E2" s="3">
        <v>63512</v>
      </c>
      <c r="F2" s="4">
        <v>4000</v>
      </c>
      <c r="G2" s="4">
        <v>3000</v>
      </c>
      <c r="H2" s="4">
        <f>F2-G2</f>
        <v>1000</v>
      </c>
    </row>
    <row r="3" spans="2:8" x14ac:dyDescent="0.25">
      <c r="B3" s="2" t="s">
        <v>6</v>
      </c>
      <c r="C3" s="2" t="s">
        <v>7</v>
      </c>
      <c r="D3" s="2" t="s">
        <v>9</v>
      </c>
      <c r="E3" s="3">
        <v>95135</v>
      </c>
      <c r="F3" s="4">
        <v>2500</v>
      </c>
      <c r="G3" s="4">
        <v>2000</v>
      </c>
      <c r="H3" s="4">
        <f t="shared" ref="H3:H25" si="0">F3-G3</f>
        <v>500</v>
      </c>
    </row>
    <row r="4" spans="2:8" x14ac:dyDescent="0.25">
      <c r="B4" s="2" t="s">
        <v>6</v>
      </c>
      <c r="C4" s="2" t="s">
        <v>7</v>
      </c>
      <c r="D4" s="2" t="s">
        <v>10</v>
      </c>
      <c r="E4" s="3">
        <v>101354</v>
      </c>
      <c r="F4" s="4">
        <v>2000</v>
      </c>
      <c r="G4" s="4">
        <v>1500</v>
      </c>
      <c r="H4" s="4">
        <f t="shared" si="0"/>
        <v>500</v>
      </c>
    </row>
    <row r="5" spans="2:8" x14ac:dyDescent="0.25">
      <c r="B5" s="2" t="s">
        <v>11</v>
      </c>
      <c r="C5" s="2" t="s">
        <v>12</v>
      </c>
      <c r="D5" s="2" t="s">
        <v>13</v>
      </c>
      <c r="E5" s="3">
        <v>75006</v>
      </c>
      <c r="F5" s="4">
        <v>2198</v>
      </c>
      <c r="G5" s="4">
        <v>1900</v>
      </c>
      <c r="H5" s="4">
        <f t="shared" si="0"/>
        <v>298</v>
      </c>
    </row>
    <row r="6" spans="2:8" x14ac:dyDescent="0.25">
      <c r="B6" s="2" t="s">
        <v>14</v>
      </c>
      <c r="C6" s="2" t="s">
        <v>15</v>
      </c>
      <c r="D6" s="2" t="s">
        <v>16</v>
      </c>
      <c r="E6" s="3">
        <v>69847</v>
      </c>
      <c r="F6" s="4">
        <v>3826</v>
      </c>
      <c r="G6" s="4">
        <v>3000</v>
      </c>
      <c r="H6" s="4">
        <f t="shared" si="0"/>
        <v>826</v>
      </c>
    </row>
    <row r="7" spans="2:8" x14ac:dyDescent="0.25">
      <c r="B7" s="2" t="s">
        <v>14</v>
      </c>
      <c r="C7" s="2" t="s">
        <v>15</v>
      </c>
      <c r="D7" s="2" t="s">
        <v>16</v>
      </c>
      <c r="E7" s="3">
        <v>55233</v>
      </c>
      <c r="F7" s="4">
        <v>2970</v>
      </c>
      <c r="G7" s="4">
        <v>2500</v>
      </c>
      <c r="H7" s="4">
        <f t="shared" si="0"/>
        <v>470</v>
      </c>
    </row>
    <row r="8" spans="2:8" x14ac:dyDescent="0.25">
      <c r="B8" s="2" t="s">
        <v>11</v>
      </c>
      <c r="C8" s="2" t="s">
        <v>17</v>
      </c>
      <c r="D8" s="2" t="s">
        <v>13</v>
      </c>
      <c r="E8" s="3">
        <v>87278</v>
      </c>
      <c r="F8" s="4">
        <v>2224</v>
      </c>
      <c r="G8" s="4">
        <v>2100</v>
      </c>
      <c r="H8" s="4">
        <f t="shared" si="0"/>
        <v>124</v>
      </c>
    </row>
    <row r="9" spans="2:8" x14ac:dyDescent="0.25">
      <c r="B9" s="2" t="s">
        <v>11</v>
      </c>
      <c r="C9" s="2" t="s">
        <v>17</v>
      </c>
      <c r="D9" s="2" t="s">
        <v>9</v>
      </c>
      <c r="E9" s="3">
        <v>130684</v>
      </c>
      <c r="F9" s="4">
        <v>2798</v>
      </c>
      <c r="G9" s="4">
        <v>2200</v>
      </c>
      <c r="H9" s="4">
        <f t="shared" si="0"/>
        <v>598</v>
      </c>
    </row>
    <row r="10" spans="2:8" x14ac:dyDescent="0.25">
      <c r="B10" s="2" t="s">
        <v>11</v>
      </c>
      <c r="C10" s="2" t="s">
        <v>17</v>
      </c>
      <c r="D10" s="2" t="s">
        <v>10</v>
      </c>
      <c r="E10" s="3">
        <v>59169</v>
      </c>
      <c r="F10" s="4">
        <v>2160</v>
      </c>
      <c r="G10" s="4">
        <v>2000</v>
      </c>
      <c r="H10" s="4">
        <f t="shared" si="0"/>
        <v>160</v>
      </c>
    </row>
    <row r="11" spans="2:8" x14ac:dyDescent="0.25">
      <c r="B11" s="2" t="s">
        <v>6</v>
      </c>
      <c r="C11" s="2" t="s">
        <v>18</v>
      </c>
      <c r="D11" s="2" t="s">
        <v>19</v>
      </c>
      <c r="E11" s="3">
        <v>138789</v>
      </c>
      <c r="F11" s="4">
        <v>2723</v>
      </c>
      <c r="G11" s="4">
        <v>1900</v>
      </c>
      <c r="H11" s="4">
        <f t="shared" si="0"/>
        <v>823</v>
      </c>
    </row>
    <row r="12" spans="2:8" x14ac:dyDescent="0.25">
      <c r="B12" s="2" t="s">
        <v>20</v>
      </c>
      <c r="C12" s="2" t="s">
        <v>21</v>
      </c>
      <c r="D12" s="2" t="s">
        <v>13</v>
      </c>
      <c r="E12" s="3">
        <v>89073</v>
      </c>
      <c r="F12" s="4">
        <v>3950</v>
      </c>
      <c r="G12" s="4">
        <v>3000</v>
      </c>
      <c r="H12" s="4">
        <f t="shared" si="0"/>
        <v>950</v>
      </c>
    </row>
    <row r="13" spans="2:8" x14ac:dyDescent="0.25">
      <c r="B13" s="2" t="s">
        <v>22</v>
      </c>
      <c r="C13" s="2" t="s">
        <v>23</v>
      </c>
      <c r="D13" s="2" t="s">
        <v>16</v>
      </c>
      <c r="E13" s="3">
        <v>109231</v>
      </c>
      <c r="F13" s="4">
        <v>4959</v>
      </c>
      <c r="G13" s="4">
        <v>4500</v>
      </c>
      <c r="H13" s="4">
        <f t="shared" si="0"/>
        <v>459</v>
      </c>
    </row>
    <row r="14" spans="2:8" x14ac:dyDescent="0.25">
      <c r="B14" s="2" t="s">
        <v>22</v>
      </c>
      <c r="C14" s="2" t="s">
        <v>24</v>
      </c>
      <c r="D14" s="2" t="s">
        <v>10</v>
      </c>
      <c r="E14" s="3">
        <v>87675</v>
      </c>
      <c r="F14" s="4">
        <v>3791</v>
      </c>
      <c r="G14" s="4">
        <v>3500</v>
      </c>
      <c r="H14" s="4">
        <f t="shared" si="0"/>
        <v>291</v>
      </c>
    </row>
    <row r="15" spans="2:8" x14ac:dyDescent="0.25">
      <c r="B15" s="2" t="s">
        <v>22</v>
      </c>
      <c r="C15" s="2" t="s">
        <v>24</v>
      </c>
      <c r="D15" s="2" t="s">
        <v>19</v>
      </c>
      <c r="E15" s="3">
        <v>140811</v>
      </c>
      <c r="F15" s="4">
        <v>2340</v>
      </c>
      <c r="G15" s="4">
        <v>2000</v>
      </c>
      <c r="H15" s="4">
        <f t="shared" si="0"/>
        <v>340</v>
      </c>
    </row>
    <row r="16" spans="2:8" x14ac:dyDescent="0.25">
      <c r="B16" s="2" t="s">
        <v>22</v>
      </c>
      <c r="C16" s="2" t="s">
        <v>25</v>
      </c>
      <c r="D16" s="2" t="s">
        <v>19</v>
      </c>
      <c r="E16" s="3">
        <v>139300</v>
      </c>
      <c r="F16" s="4">
        <v>3361</v>
      </c>
      <c r="G16" s="4">
        <v>3000</v>
      </c>
      <c r="H16" s="4">
        <f t="shared" si="0"/>
        <v>361</v>
      </c>
    </row>
    <row r="17" spans="2:8" x14ac:dyDescent="0.25">
      <c r="B17" s="2" t="s">
        <v>20</v>
      </c>
      <c r="C17" s="2" t="s">
        <v>26</v>
      </c>
      <c r="D17" s="2" t="s">
        <v>13</v>
      </c>
      <c r="E17" s="3">
        <v>63259</v>
      </c>
      <c r="F17" s="4">
        <v>3196</v>
      </c>
      <c r="G17" s="4">
        <v>3050</v>
      </c>
      <c r="H17" s="4">
        <f t="shared" si="0"/>
        <v>146</v>
      </c>
    </row>
    <row r="18" spans="2:8" x14ac:dyDescent="0.25">
      <c r="B18" s="2" t="s">
        <v>20</v>
      </c>
      <c r="C18" s="2" t="s">
        <v>26</v>
      </c>
      <c r="D18" s="2" t="s">
        <v>8</v>
      </c>
      <c r="E18" s="3">
        <v>40826</v>
      </c>
      <c r="F18" s="4">
        <v>4397</v>
      </c>
      <c r="G18" s="4">
        <v>3900</v>
      </c>
      <c r="H18" s="4">
        <f t="shared" si="0"/>
        <v>497</v>
      </c>
    </row>
    <row r="19" spans="2:8" x14ac:dyDescent="0.25">
      <c r="B19" s="2" t="s">
        <v>20</v>
      </c>
      <c r="C19" s="2" t="s">
        <v>27</v>
      </c>
      <c r="D19" s="2" t="s">
        <v>10</v>
      </c>
      <c r="E19" s="3">
        <v>41560</v>
      </c>
      <c r="F19" s="4">
        <v>3706</v>
      </c>
      <c r="G19" s="4">
        <v>3100</v>
      </c>
      <c r="H19" s="4">
        <f t="shared" si="0"/>
        <v>606</v>
      </c>
    </row>
    <row r="20" spans="2:8" x14ac:dyDescent="0.25">
      <c r="B20" s="2" t="s">
        <v>6</v>
      </c>
      <c r="C20" s="2" t="s">
        <v>28</v>
      </c>
      <c r="D20" s="2" t="s">
        <v>9</v>
      </c>
      <c r="E20" s="3">
        <v>49326</v>
      </c>
      <c r="F20" s="4">
        <v>4745</v>
      </c>
      <c r="G20" s="4">
        <v>4100</v>
      </c>
      <c r="H20" s="4">
        <f t="shared" si="0"/>
        <v>645</v>
      </c>
    </row>
    <row r="21" spans="2:8" ht="15.75" customHeight="1" x14ac:dyDescent="0.25">
      <c r="B21" s="2" t="s">
        <v>14</v>
      </c>
      <c r="C21" s="2" t="s">
        <v>29</v>
      </c>
      <c r="D21" s="2" t="s">
        <v>8</v>
      </c>
      <c r="E21" s="3">
        <v>101856</v>
      </c>
      <c r="F21" s="4">
        <v>2914</v>
      </c>
      <c r="G21" s="4">
        <v>2500</v>
      </c>
      <c r="H21" s="4">
        <f t="shared" si="0"/>
        <v>414</v>
      </c>
    </row>
    <row r="22" spans="2:8" ht="15.75" customHeight="1" x14ac:dyDescent="0.25">
      <c r="B22" s="2" t="s">
        <v>20</v>
      </c>
      <c r="C22" s="2" t="s">
        <v>30</v>
      </c>
      <c r="D22" s="2" t="s">
        <v>13</v>
      </c>
      <c r="E22" s="3">
        <v>42542</v>
      </c>
      <c r="F22" s="4">
        <v>2659</v>
      </c>
      <c r="G22" s="4">
        <v>2100</v>
      </c>
      <c r="H22" s="4">
        <f t="shared" si="0"/>
        <v>559</v>
      </c>
    </row>
    <row r="23" spans="2:8" ht="15.75" customHeight="1" x14ac:dyDescent="0.25">
      <c r="B23" s="2" t="s">
        <v>31</v>
      </c>
      <c r="C23" s="2" t="s">
        <v>32</v>
      </c>
      <c r="D23" s="2" t="s">
        <v>10</v>
      </c>
      <c r="E23" s="3">
        <v>34853</v>
      </c>
      <c r="F23" s="4">
        <v>4349</v>
      </c>
      <c r="G23" s="4">
        <v>3500</v>
      </c>
      <c r="H23" s="4">
        <f t="shared" si="0"/>
        <v>849</v>
      </c>
    </row>
    <row r="24" spans="2:8" ht="15.75" customHeight="1" x14ac:dyDescent="0.25">
      <c r="B24" s="2" t="s">
        <v>31</v>
      </c>
      <c r="C24" s="2" t="s">
        <v>32</v>
      </c>
      <c r="D24" s="2" t="s">
        <v>10</v>
      </c>
      <c r="E24" s="3">
        <v>58173</v>
      </c>
      <c r="F24" s="4">
        <v>4252</v>
      </c>
      <c r="G24" s="4">
        <v>4000</v>
      </c>
      <c r="H24" s="4">
        <f t="shared" si="0"/>
        <v>252</v>
      </c>
    </row>
    <row r="25" spans="2:8" ht="15.75" customHeight="1" x14ac:dyDescent="0.25">
      <c r="B25" s="2" t="s">
        <v>31</v>
      </c>
      <c r="C25" s="2" t="s">
        <v>32</v>
      </c>
      <c r="D25" s="2" t="s">
        <v>13</v>
      </c>
      <c r="E25" s="3">
        <v>136775</v>
      </c>
      <c r="F25" s="4">
        <v>2090</v>
      </c>
      <c r="G25" s="4">
        <v>1800</v>
      </c>
      <c r="H25" s="4">
        <f t="shared" si="0"/>
        <v>290</v>
      </c>
    </row>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F38B0-C9F0-4963-9320-5A148C01C64B}">
  <dimension ref="A3:F106"/>
  <sheetViews>
    <sheetView topLeftCell="A67" workbookViewId="0">
      <selection activeCell="E65" sqref="E65:F81"/>
    </sheetView>
  </sheetViews>
  <sheetFormatPr defaultRowHeight="15" x14ac:dyDescent="0.25"/>
  <cols>
    <col min="1" max="1" width="13.140625" bestFit="1" customWidth="1"/>
    <col min="2" max="2" width="12.5703125" bestFit="1" customWidth="1"/>
    <col min="3" max="3" width="11.42578125" bestFit="1" customWidth="1"/>
    <col min="4" max="4" width="12.5703125" bestFit="1" customWidth="1"/>
    <col min="5" max="5" width="13.140625" bestFit="1" customWidth="1"/>
    <col min="6" max="7" width="12" bestFit="1" customWidth="1"/>
  </cols>
  <sheetData>
    <row r="3" spans="1:3" x14ac:dyDescent="0.25">
      <c r="A3" s="5" t="s">
        <v>33</v>
      </c>
      <c r="B3" t="s">
        <v>35</v>
      </c>
    </row>
    <row r="4" spans="1:3" x14ac:dyDescent="0.25">
      <c r="A4" s="6" t="s">
        <v>22</v>
      </c>
      <c r="B4">
        <v>14451</v>
      </c>
    </row>
    <row r="5" spans="1:3" x14ac:dyDescent="0.25">
      <c r="A5" s="6" t="s">
        <v>31</v>
      </c>
      <c r="B5">
        <v>10691</v>
      </c>
    </row>
    <row r="6" spans="1:3" x14ac:dyDescent="0.25">
      <c r="A6" s="6" t="s">
        <v>20</v>
      </c>
      <c r="B6">
        <v>17908</v>
      </c>
    </row>
    <row r="7" spans="1:3" x14ac:dyDescent="0.25">
      <c r="A7" s="6" t="s">
        <v>6</v>
      </c>
      <c r="B7">
        <v>15968</v>
      </c>
    </row>
    <row r="8" spans="1:3" x14ac:dyDescent="0.25">
      <c r="A8" s="6" t="s">
        <v>14</v>
      </c>
      <c r="B8">
        <v>9710</v>
      </c>
    </row>
    <row r="9" spans="1:3" x14ac:dyDescent="0.25">
      <c r="A9" s="6" t="s">
        <v>11</v>
      </c>
      <c r="B9">
        <v>9380</v>
      </c>
    </row>
    <row r="10" spans="1:3" x14ac:dyDescent="0.25">
      <c r="A10" s="6" t="s">
        <v>34</v>
      </c>
      <c r="B10">
        <v>78108</v>
      </c>
    </row>
    <row r="14" spans="1:3" x14ac:dyDescent="0.25">
      <c r="A14" s="5" t="s">
        <v>33</v>
      </c>
      <c r="B14" t="s">
        <v>35</v>
      </c>
      <c r="C14" t="s">
        <v>36</v>
      </c>
    </row>
    <row r="15" spans="1:3" x14ac:dyDescent="0.25">
      <c r="A15" s="6" t="s">
        <v>22</v>
      </c>
      <c r="B15">
        <v>14451</v>
      </c>
      <c r="C15">
        <v>13000</v>
      </c>
    </row>
    <row r="16" spans="1:3" x14ac:dyDescent="0.25">
      <c r="A16" s="6" t="s">
        <v>31</v>
      </c>
      <c r="B16">
        <v>10691</v>
      </c>
      <c r="C16">
        <v>9300</v>
      </c>
    </row>
    <row r="17" spans="1:3" x14ac:dyDescent="0.25">
      <c r="A17" s="6" t="s">
        <v>20</v>
      </c>
      <c r="B17">
        <v>17908</v>
      </c>
      <c r="C17">
        <v>15150</v>
      </c>
    </row>
    <row r="18" spans="1:3" x14ac:dyDescent="0.25">
      <c r="A18" s="6" t="s">
        <v>6</v>
      </c>
      <c r="B18">
        <v>15968</v>
      </c>
      <c r="C18">
        <v>12500</v>
      </c>
    </row>
    <row r="19" spans="1:3" x14ac:dyDescent="0.25">
      <c r="A19" s="6" t="s">
        <v>14</v>
      </c>
      <c r="B19">
        <v>9710</v>
      </c>
      <c r="C19">
        <v>8000</v>
      </c>
    </row>
    <row r="20" spans="1:3" x14ac:dyDescent="0.25">
      <c r="A20" s="6" t="s">
        <v>11</v>
      </c>
      <c r="B20">
        <v>9380</v>
      </c>
      <c r="C20">
        <v>8200</v>
      </c>
    </row>
    <row r="21" spans="1:3" x14ac:dyDescent="0.25">
      <c r="A21" s="6" t="s">
        <v>34</v>
      </c>
      <c r="B21">
        <v>78108</v>
      </c>
      <c r="C21">
        <v>66150</v>
      </c>
    </row>
    <row r="25" spans="1:3" x14ac:dyDescent="0.25">
      <c r="A25" s="5" t="s">
        <v>33</v>
      </c>
      <c r="B25" t="s">
        <v>38</v>
      </c>
    </row>
    <row r="26" spans="1:3" x14ac:dyDescent="0.25">
      <c r="A26" s="6" t="s">
        <v>22</v>
      </c>
      <c r="B26">
        <v>1451</v>
      </c>
    </row>
    <row r="27" spans="1:3" x14ac:dyDescent="0.25">
      <c r="A27" s="6" t="s">
        <v>31</v>
      </c>
      <c r="B27">
        <v>1391</v>
      </c>
    </row>
    <row r="28" spans="1:3" x14ac:dyDescent="0.25">
      <c r="A28" s="6" t="s">
        <v>20</v>
      </c>
      <c r="B28">
        <v>2758</v>
      </c>
    </row>
    <row r="29" spans="1:3" x14ac:dyDescent="0.25">
      <c r="A29" s="6" t="s">
        <v>6</v>
      </c>
      <c r="B29">
        <v>3468</v>
      </c>
    </row>
    <row r="30" spans="1:3" x14ac:dyDescent="0.25">
      <c r="A30" s="6" t="s">
        <v>14</v>
      </c>
      <c r="B30">
        <v>1710</v>
      </c>
    </row>
    <row r="31" spans="1:3" x14ac:dyDescent="0.25">
      <c r="A31" s="6" t="s">
        <v>11</v>
      </c>
      <c r="B31">
        <v>1180</v>
      </c>
    </row>
    <row r="32" spans="1:3" x14ac:dyDescent="0.25">
      <c r="A32" s="6" t="s">
        <v>34</v>
      </c>
      <c r="B32">
        <v>11958</v>
      </c>
    </row>
    <row r="36" spans="1:2" x14ac:dyDescent="0.25">
      <c r="A36" s="5" t="s">
        <v>33</v>
      </c>
      <c r="B36" t="s">
        <v>35</v>
      </c>
    </row>
    <row r="37" spans="1:2" x14ac:dyDescent="0.25">
      <c r="A37" s="6" t="s">
        <v>7</v>
      </c>
      <c r="B37">
        <v>8500</v>
      </c>
    </row>
    <row r="38" spans="1:2" x14ac:dyDescent="0.25">
      <c r="A38" s="6" t="s">
        <v>15</v>
      </c>
      <c r="B38">
        <v>6796</v>
      </c>
    </row>
    <row r="39" spans="1:2" x14ac:dyDescent="0.25">
      <c r="A39" s="6" t="s">
        <v>12</v>
      </c>
      <c r="B39">
        <v>2198</v>
      </c>
    </row>
    <row r="40" spans="1:2" x14ac:dyDescent="0.25">
      <c r="A40" s="6" t="s">
        <v>32</v>
      </c>
      <c r="B40">
        <v>10691</v>
      </c>
    </row>
    <row r="41" spans="1:2" x14ac:dyDescent="0.25">
      <c r="A41" s="6" t="s">
        <v>18</v>
      </c>
      <c r="B41">
        <v>2723</v>
      </c>
    </row>
    <row r="42" spans="1:2" x14ac:dyDescent="0.25">
      <c r="A42" s="6" t="s">
        <v>17</v>
      </c>
      <c r="B42">
        <v>7182</v>
      </c>
    </row>
    <row r="43" spans="1:2" x14ac:dyDescent="0.25">
      <c r="A43" s="6" t="s">
        <v>28</v>
      </c>
      <c r="B43">
        <v>4745</v>
      </c>
    </row>
    <row r="44" spans="1:2" x14ac:dyDescent="0.25">
      <c r="A44" s="6" t="s">
        <v>26</v>
      </c>
      <c r="B44">
        <v>7593</v>
      </c>
    </row>
    <row r="45" spans="1:2" x14ac:dyDescent="0.25">
      <c r="A45" s="6" t="s">
        <v>21</v>
      </c>
      <c r="B45">
        <v>3950</v>
      </c>
    </row>
    <row r="46" spans="1:2" x14ac:dyDescent="0.25">
      <c r="A46" s="6" t="s">
        <v>30</v>
      </c>
      <c r="B46">
        <v>2659</v>
      </c>
    </row>
    <row r="47" spans="1:2" x14ac:dyDescent="0.25">
      <c r="A47" s="6" t="s">
        <v>24</v>
      </c>
      <c r="B47">
        <v>6131</v>
      </c>
    </row>
    <row r="48" spans="1:2" x14ac:dyDescent="0.25">
      <c r="A48" s="6" t="s">
        <v>25</v>
      </c>
      <c r="B48">
        <v>3361</v>
      </c>
    </row>
    <row r="49" spans="1:5" x14ac:dyDescent="0.25">
      <c r="A49" s="6" t="s">
        <v>29</v>
      </c>
      <c r="B49">
        <v>2914</v>
      </c>
    </row>
    <row r="50" spans="1:5" x14ac:dyDescent="0.25">
      <c r="A50" s="6" t="s">
        <v>27</v>
      </c>
      <c r="B50">
        <v>3706</v>
      </c>
    </row>
    <row r="51" spans="1:5" x14ac:dyDescent="0.25">
      <c r="A51" s="6" t="s">
        <v>23</v>
      </c>
      <c r="B51">
        <v>4959</v>
      </c>
    </row>
    <row r="52" spans="1:5" x14ac:dyDescent="0.25">
      <c r="A52" s="6" t="s">
        <v>34</v>
      </c>
      <c r="B52">
        <v>78108</v>
      </c>
    </row>
    <row r="55" spans="1:5" x14ac:dyDescent="0.25">
      <c r="A55" s="5" t="s">
        <v>33</v>
      </c>
      <c r="B55" t="s">
        <v>35</v>
      </c>
      <c r="C55" t="s">
        <v>36</v>
      </c>
      <c r="D55" t="s">
        <v>38</v>
      </c>
      <c r="E55" t="s">
        <v>39</v>
      </c>
    </row>
    <row r="56" spans="1:5" x14ac:dyDescent="0.25">
      <c r="A56" s="6" t="s">
        <v>22</v>
      </c>
      <c r="B56">
        <v>14451</v>
      </c>
      <c r="C56">
        <v>13000</v>
      </c>
      <c r="D56">
        <v>1451</v>
      </c>
      <c r="E56">
        <v>477017</v>
      </c>
    </row>
    <row r="57" spans="1:5" x14ac:dyDescent="0.25">
      <c r="A57" s="6" t="s">
        <v>31</v>
      </c>
      <c r="B57">
        <v>10691</v>
      </c>
      <c r="C57">
        <v>9300</v>
      </c>
      <c r="D57">
        <v>1391</v>
      </c>
      <c r="E57">
        <v>229801</v>
      </c>
    </row>
    <row r="58" spans="1:5" x14ac:dyDescent="0.25">
      <c r="A58" s="6" t="s">
        <v>20</v>
      </c>
      <c r="B58">
        <v>17908</v>
      </c>
      <c r="C58">
        <v>15150</v>
      </c>
      <c r="D58">
        <v>2758</v>
      </c>
      <c r="E58">
        <v>277260</v>
      </c>
    </row>
    <row r="59" spans="1:5" x14ac:dyDescent="0.25">
      <c r="A59" s="6" t="s">
        <v>6</v>
      </c>
      <c r="B59">
        <v>15968</v>
      </c>
      <c r="C59">
        <v>12500</v>
      </c>
      <c r="D59">
        <v>3468</v>
      </c>
      <c r="E59">
        <v>448116</v>
      </c>
    </row>
    <row r="60" spans="1:5" x14ac:dyDescent="0.25">
      <c r="A60" s="6" t="s">
        <v>14</v>
      </c>
      <c r="B60">
        <v>9710</v>
      </c>
      <c r="C60">
        <v>8000</v>
      </c>
      <c r="D60">
        <v>1710</v>
      </c>
      <c r="E60">
        <v>226936</v>
      </c>
    </row>
    <row r="61" spans="1:5" x14ac:dyDescent="0.25">
      <c r="A61" s="6" t="s">
        <v>11</v>
      </c>
      <c r="B61">
        <v>9380</v>
      </c>
      <c r="C61">
        <v>8200</v>
      </c>
      <c r="D61">
        <v>1180</v>
      </c>
      <c r="E61">
        <v>352137</v>
      </c>
    </row>
    <row r="62" spans="1:5" x14ac:dyDescent="0.25">
      <c r="A62" s="6" t="s">
        <v>34</v>
      </c>
      <c r="B62">
        <v>78108</v>
      </c>
      <c r="C62">
        <v>66150</v>
      </c>
      <c r="D62">
        <v>11958</v>
      </c>
      <c r="E62">
        <v>2011267</v>
      </c>
    </row>
    <row r="65" spans="1:6" x14ac:dyDescent="0.25">
      <c r="A65" s="5" t="s">
        <v>33</v>
      </c>
      <c r="B65" t="s">
        <v>40</v>
      </c>
      <c r="E65" s="5" t="s">
        <v>33</v>
      </c>
      <c r="F65" t="s">
        <v>35</v>
      </c>
    </row>
    <row r="66" spans="1:6" x14ac:dyDescent="0.25">
      <c r="A66" s="6" t="s">
        <v>22</v>
      </c>
      <c r="B66">
        <v>4</v>
      </c>
      <c r="E66" s="6" t="s">
        <v>12</v>
      </c>
      <c r="F66" s="10">
        <v>2198</v>
      </c>
    </row>
    <row r="67" spans="1:6" x14ac:dyDescent="0.25">
      <c r="A67" s="6" t="s">
        <v>31</v>
      </c>
      <c r="B67">
        <v>3</v>
      </c>
      <c r="E67" s="6" t="s">
        <v>30</v>
      </c>
      <c r="F67" s="10">
        <v>2659</v>
      </c>
    </row>
    <row r="68" spans="1:6" x14ac:dyDescent="0.25">
      <c r="A68" s="6" t="s">
        <v>20</v>
      </c>
      <c r="B68">
        <v>5</v>
      </c>
      <c r="E68" s="6" t="s">
        <v>18</v>
      </c>
      <c r="F68" s="10">
        <v>2723</v>
      </c>
    </row>
    <row r="69" spans="1:6" x14ac:dyDescent="0.25">
      <c r="A69" s="6" t="s">
        <v>6</v>
      </c>
      <c r="B69">
        <v>5</v>
      </c>
      <c r="E69" s="6" t="s">
        <v>29</v>
      </c>
      <c r="F69" s="10">
        <v>2914</v>
      </c>
    </row>
    <row r="70" spans="1:6" x14ac:dyDescent="0.25">
      <c r="A70" s="6" t="s">
        <v>14</v>
      </c>
      <c r="B70">
        <v>3</v>
      </c>
      <c r="E70" s="6" t="s">
        <v>25</v>
      </c>
      <c r="F70" s="10">
        <v>3361</v>
      </c>
    </row>
    <row r="71" spans="1:6" x14ac:dyDescent="0.25">
      <c r="A71" s="6" t="s">
        <v>11</v>
      </c>
      <c r="B71">
        <v>4</v>
      </c>
      <c r="E71" s="6" t="s">
        <v>27</v>
      </c>
      <c r="F71" s="10">
        <v>3706</v>
      </c>
    </row>
    <row r="72" spans="1:6" x14ac:dyDescent="0.25">
      <c r="A72" s="6" t="s">
        <v>34</v>
      </c>
      <c r="B72">
        <v>24</v>
      </c>
      <c r="E72" s="6" t="s">
        <v>21</v>
      </c>
      <c r="F72" s="10">
        <v>3950</v>
      </c>
    </row>
    <row r="73" spans="1:6" x14ac:dyDescent="0.25">
      <c r="E73" s="6" t="s">
        <v>28</v>
      </c>
      <c r="F73" s="10">
        <v>4745</v>
      </c>
    </row>
    <row r="74" spans="1:6" x14ac:dyDescent="0.25">
      <c r="E74" s="6" t="s">
        <v>23</v>
      </c>
      <c r="F74" s="10">
        <v>4959</v>
      </c>
    </row>
    <row r="75" spans="1:6" x14ac:dyDescent="0.25">
      <c r="E75" s="6" t="s">
        <v>24</v>
      </c>
      <c r="F75" s="10">
        <v>6131</v>
      </c>
    </row>
    <row r="76" spans="1:6" x14ac:dyDescent="0.25">
      <c r="E76" s="6" t="s">
        <v>15</v>
      </c>
      <c r="F76" s="10">
        <v>6796</v>
      </c>
    </row>
    <row r="77" spans="1:6" x14ac:dyDescent="0.25">
      <c r="E77" s="6" t="s">
        <v>17</v>
      </c>
      <c r="F77" s="10">
        <v>7182</v>
      </c>
    </row>
    <row r="78" spans="1:6" x14ac:dyDescent="0.25">
      <c r="E78" s="6" t="s">
        <v>26</v>
      </c>
      <c r="F78" s="10">
        <v>7593</v>
      </c>
    </row>
    <row r="79" spans="1:6" x14ac:dyDescent="0.25">
      <c r="E79" s="6" t="s">
        <v>7</v>
      </c>
      <c r="F79" s="10">
        <v>8500</v>
      </c>
    </row>
    <row r="80" spans="1:6" x14ac:dyDescent="0.25">
      <c r="E80" s="6" t="s">
        <v>32</v>
      </c>
      <c r="F80" s="10">
        <v>10691</v>
      </c>
    </row>
    <row r="81" spans="1:6" x14ac:dyDescent="0.25">
      <c r="E81" s="6" t="s">
        <v>34</v>
      </c>
      <c r="F81" s="9">
        <v>78108</v>
      </c>
    </row>
    <row r="90" spans="1:6" x14ac:dyDescent="0.25">
      <c r="A90" s="5" t="s">
        <v>33</v>
      </c>
      <c r="B90" t="s">
        <v>38</v>
      </c>
    </row>
    <row r="91" spans="1:6" x14ac:dyDescent="0.25">
      <c r="A91" s="6" t="s">
        <v>7</v>
      </c>
      <c r="B91" s="9">
        <v>2000</v>
      </c>
    </row>
    <row r="92" spans="1:6" x14ac:dyDescent="0.25">
      <c r="A92" s="6" t="s">
        <v>15</v>
      </c>
      <c r="B92" s="9">
        <v>1296</v>
      </c>
    </row>
    <row r="93" spans="1:6" x14ac:dyDescent="0.25">
      <c r="A93" s="6" t="s">
        <v>12</v>
      </c>
      <c r="B93" s="9">
        <v>298</v>
      </c>
    </row>
    <row r="94" spans="1:6" x14ac:dyDescent="0.25">
      <c r="A94" s="6" t="s">
        <v>32</v>
      </c>
      <c r="B94" s="9">
        <v>1391</v>
      </c>
    </row>
    <row r="95" spans="1:6" x14ac:dyDescent="0.25">
      <c r="A95" s="6" t="s">
        <v>18</v>
      </c>
      <c r="B95" s="9">
        <v>823</v>
      </c>
    </row>
    <row r="96" spans="1:6" x14ac:dyDescent="0.25">
      <c r="A96" s="6" t="s">
        <v>17</v>
      </c>
      <c r="B96" s="9">
        <v>882</v>
      </c>
    </row>
    <row r="97" spans="1:2" x14ac:dyDescent="0.25">
      <c r="A97" s="6" t="s">
        <v>28</v>
      </c>
      <c r="B97" s="9">
        <v>645</v>
      </c>
    </row>
    <row r="98" spans="1:2" x14ac:dyDescent="0.25">
      <c r="A98" s="6" t="s">
        <v>26</v>
      </c>
      <c r="B98" s="9">
        <v>643</v>
      </c>
    </row>
    <row r="99" spans="1:2" x14ac:dyDescent="0.25">
      <c r="A99" s="6" t="s">
        <v>21</v>
      </c>
      <c r="B99" s="9">
        <v>950</v>
      </c>
    </row>
    <row r="100" spans="1:2" x14ac:dyDescent="0.25">
      <c r="A100" s="6" t="s">
        <v>30</v>
      </c>
      <c r="B100" s="9">
        <v>559</v>
      </c>
    </row>
    <row r="101" spans="1:2" x14ac:dyDescent="0.25">
      <c r="A101" s="6" t="s">
        <v>24</v>
      </c>
      <c r="B101" s="9">
        <v>631</v>
      </c>
    </row>
    <row r="102" spans="1:2" x14ac:dyDescent="0.25">
      <c r="A102" s="6" t="s">
        <v>25</v>
      </c>
      <c r="B102" s="9">
        <v>361</v>
      </c>
    </row>
    <row r="103" spans="1:2" x14ac:dyDescent="0.25">
      <c r="A103" s="6" t="s">
        <v>29</v>
      </c>
      <c r="B103" s="9">
        <v>414</v>
      </c>
    </row>
    <row r="104" spans="1:2" x14ac:dyDescent="0.25">
      <c r="A104" s="6" t="s">
        <v>27</v>
      </c>
      <c r="B104" s="9">
        <v>606</v>
      </c>
    </row>
    <row r="105" spans="1:2" x14ac:dyDescent="0.25">
      <c r="A105" s="6" t="s">
        <v>23</v>
      </c>
      <c r="B105" s="9">
        <v>459</v>
      </c>
    </row>
    <row r="106" spans="1:2" x14ac:dyDescent="0.25">
      <c r="A106" s="6" t="s">
        <v>34</v>
      </c>
      <c r="B106" s="9">
        <v>11958</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9CF39-5A84-4EC5-9F44-4129D5201DB2}">
  <dimension ref="A1:P71"/>
  <sheetViews>
    <sheetView topLeftCell="D31" workbookViewId="0">
      <selection activeCell="O10" sqref="O10"/>
    </sheetView>
  </sheetViews>
  <sheetFormatPr defaultRowHeight="15" x14ac:dyDescent="0.25"/>
  <cols>
    <col min="1" max="1" width="13.140625" bestFit="1" customWidth="1"/>
    <col min="2" max="2" width="12" bestFit="1" customWidth="1"/>
    <col min="3" max="3" width="11.42578125" bestFit="1" customWidth="1"/>
    <col min="4" max="4" width="12.5703125" bestFit="1" customWidth="1"/>
    <col min="5" max="5" width="15" bestFit="1" customWidth="1"/>
    <col min="14" max="16" width="10.140625" bestFit="1" customWidth="1"/>
  </cols>
  <sheetData>
    <row r="1" spans="1:16" x14ac:dyDescent="0.25">
      <c r="A1" s="5" t="s">
        <v>0</v>
      </c>
      <c r="B1" t="s">
        <v>35</v>
      </c>
    </row>
    <row r="2" spans="1:16" x14ac:dyDescent="0.25">
      <c r="A2" s="6" t="s">
        <v>22</v>
      </c>
      <c r="B2" s="7">
        <v>14451</v>
      </c>
    </row>
    <row r="3" spans="1:16" x14ac:dyDescent="0.25">
      <c r="A3" s="6" t="s">
        <v>31</v>
      </c>
      <c r="B3" s="7">
        <v>10691</v>
      </c>
    </row>
    <row r="4" spans="1:16" x14ac:dyDescent="0.25">
      <c r="A4" s="6" t="s">
        <v>20</v>
      </c>
      <c r="B4" s="7">
        <v>17908</v>
      </c>
    </row>
    <row r="5" spans="1:16" x14ac:dyDescent="0.25">
      <c r="A5" s="6" t="s">
        <v>6</v>
      </c>
      <c r="B5" s="7">
        <v>15968</v>
      </c>
    </row>
    <row r="6" spans="1:16" x14ac:dyDescent="0.25">
      <c r="A6" s="6" t="s">
        <v>14</v>
      </c>
      <c r="B6" s="7">
        <v>9710</v>
      </c>
    </row>
    <row r="7" spans="1:16" x14ac:dyDescent="0.25">
      <c r="A7" s="6" t="s">
        <v>11</v>
      </c>
      <c r="B7" s="7">
        <v>9380</v>
      </c>
      <c r="N7" s="8"/>
    </row>
    <row r="8" spans="1:16" x14ac:dyDescent="0.25">
      <c r="A8" s="6" t="s">
        <v>34</v>
      </c>
      <c r="B8" s="7">
        <v>78108</v>
      </c>
    </row>
    <row r="12" spans="1:16" x14ac:dyDescent="0.25">
      <c r="A12" s="5" t="s">
        <v>33</v>
      </c>
      <c r="B12" t="s">
        <v>35</v>
      </c>
      <c r="C12" t="s">
        <v>36</v>
      </c>
      <c r="N12" s="7"/>
    </row>
    <row r="13" spans="1:16" x14ac:dyDescent="0.25">
      <c r="A13" s="6" t="s">
        <v>22</v>
      </c>
      <c r="B13" s="7">
        <v>14451</v>
      </c>
      <c r="C13" s="7">
        <v>13000</v>
      </c>
    </row>
    <row r="14" spans="1:16" x14ac:dyDescent="0.25">
      <c r="A14" s="6" t="s">
        <v>31</v>
      </c>
      <c r="B14" s="7">
        <v>10691</v>
      </c>
      <c r="C14" s="7">
        <v>9300</v>
      </c>
      <c r="P14" s="7"/>
    </row>
    <row r="15" spans="1:16" x14ac:dyDescent="0.25">
      <c r="A15" s="6" t="s">
        <v>20</v>
      </c>
      <c r="B15" s="7">
        <v>17908</v>
      </c>
      <c r="C15" s="7">
        <v>15150</v>
      </c>
      <c r="N15" s="8"/>
    </row>
    <row r="16" spans="1:16" x14ac:dyDescent="0.25">
      <c r="A16" s="6" t="s">
        <v>6</v>
      </c>
      <c r="B16" s="7">
        <v>15968</v>
      </c>
      <c r="C16" s="7">
        <v>12500</v>
      </c>
    </row>
    <row r="17" spans="1:15" x14ac:dyDescent="0.25">
      <c r="A17" s="6" t="s">
        <v>14</v>
      </c>
      <c r="B17" s="7">
        <v>9710</v>
      </c>
      <c r="C17" s="7">
        <v>8000</v>
      </c>
    </row>
    <row r="18" spans="1:15" x14ac:dyDescent="0.25">
      <c r="A18" s="6" t="s">
        <v>11</v>
      </c>
      <c r="B18" s="7">
        <v>9380</v>
      </c>
      <c r="C18" s="7">
        <v>8200</v>
      </c>
    </row>
    <row r="19" spans="1:15" x14ac:dyDescent="0.25">
      <c r="A19" s="6" t="s">
        <v>34</v>
      </c>
      <c r="B19" s="7">
        <v>78108</v>
      </c>
      <c r="C19" s="7">
        <v>66150</v>
      </c>
    </row>
    <row r="23" spans="1:15" x14ac:dyDescent="0.25">
      <c r="A23" s="5" t="s">
        <v>33</v>
      </c>
      <c r="B23" t="s">
        <v>38</v>
      </c>
    </row>
    <row r="24" spans="1:15" x14ac:dyDescent="0.25">
      <c r="A24" s="6" t="s">
        <v>22</v>
      </c>
      <c r="B24" s="7">
        <v>1451</v>
      </c>
    </row>
    <row r="25" spans="1:15" x14ac:dyDescent="0.25">
      <c r="A25" s="6" t="s">
        <v>31</v>
      </c>
      <c r="B25" s="7">
        <v>1391</v>
      </c>
    </row>
    <row r="26" spans="1:15" x14ac:dyDescent="0.25">
      <c r="A26" s="6" t="s">
        <v>20</v>
      </c>
      <c r="B26" s="7">
        <v>2758</v>
      </c>
      <c r="O26" s="8"/>
    </row>
    <row r="27" spans="1:15" x14ac:dyDescent="0.25">
      <c r="A27" s="6" t="s">
        <v>6</v>
      </c>
      <c r="B27" s="7">
        <v>3468</v>
      </c>
    </row>
    <row r="28" spans="1:15" x14ac:dyDescent="0.25">
      <c r="A28" s="6" t="s">
        <v>14</v>
      </c>
      <c r="B28" s="7">
        <v>1710</v>
      </c>
    </row>
    <row r="29" spans="1:15" x14ac:dyDescent="0.25">
      <c r="A29" s="6" t="s">
        <v>11</v>
      </c>
      <c r="B29" s="7">
        <v>1180</v>
      </c>
    </row>
    <row r="30" spans="1:15" x14ac:dyDescent="0.25">
      <c r="A30" s="6" t="s">
        <v>34</v>
      </c>
      <c r="B30" s="7">
        <v>11958</v>
      </c>
    </row>
    <row r="31" spans="1:15" x14ac:dyDescent="0.25">
      <c r="O31" s="7"/>
    </row>
    <row r="34" spans="1:2" x14ac:dyDescent="0.25">
      <c r="A34" s="5" t="s">
        <v>33</v>
      </c>
      <c r="B34" t="s">
        <v>35</v>
      </c>
    </row>
    <row r="35" spans="1:2" x14ac:dyDescent="0.25">
      <c r="A35" s="6" t="s">
        <v>7</v>
      </c>
      <c r="B35" s="7">
        <v>8500</v>
      </c>
    </row>
    <row r="36" spans="1:2" x14ac:dyDescent="0.25">
      <c r="A36" s="6" t="s">
        <v>15</v>
      </c>
      <c r="B36" s="7">
        <v>6796</v>
      </c>
    </row>
    <row r="37" spans="1:2" x14ac:dyDescent="0.25">
      <c r="A37" s="6" t="s">
        <v>12</v>
      </c>
      <c r="B37" s="7">
        <v>2198</v>
      </c>
    </row>
    <row r="38" spans="1:2" x14ac:dyDescent="0.25">
      <c r="A38" s="6" t="s">
        <v>32</v>
      </c>
      <c r="B38" s="7">
        <v>10691</v>
      </c>
    </row>
    <row r="39" spans="1:2" x14ac:dyDescent="0.25">
      <c r="A39" s="6" t="s">
        <v>18</v>
      </c>
      <c r="B39" s="7">
        <v>2723</v>
      </c>
    </row>
    <row r="40" spans="1:2" x14ac:dyDescent="0.25">
      <c r="A40" s="6" t="s">
        <v>17</v>
      </c>
      <c r="B40" s="7">
        <v>7182</v>
      </c>
    </row>
    <row r="41" spans="1:2" x14ac:dyDescent="0.25">
      <c r="A41" s="6" t="s">
        <v>28</v>
      </c>
      <c r="B41" s="7">
        <v>4745</v>
      </c>
    </row>
    <row r="42" spans="1:2" x14ac:dyDescent="0.25">
      <c r="A42" s="6" t="s">
        <v>26</v>
      </c>
      <c r="B42" s="7">
        <v>7593</v>
      </c>
    </row>
    <row r="43" spans="1:2" x14ac:dyDescent="0.25">
      <c r="A43" s="6" t="s">
        <v>21</v>
      </c>
      <c r="B43" s="7">
        <v>3950</v>
      </c>
    </row>
    <row r="44" spans="1:2" x14ac:dyDescent="0.25">
      <c r="A44" s="6" t="s">
        <v>30</v>
      </c>
      <c r="B44" s="7">
        <v>2659</v>
      </c>
    </row>
    <row r="45" spans="1:2" x14ac:dyDescent="0.25">
      <c r="A45" s="6" t="s">
        <v>24</v>
      </c>
      <c r="B45" s="7">
        <v>6131</v>
      </c>
    </row>
    <row r="46" spans="1:2" x14ac:dyDescent="0.25">
      <c r="A46" s="6" t="s">
        <v>25</v>
      </c>
      <c r="B46" s="7">
        <v>3361</v>
      </c>
    </row>
    <row r="47" spans="1:2" x14ac:dyDescent="0.25">
      <c r="A47" s="6" t="s">
        <v>29</v>
      </c>
      <c r="B47" s="7">
        <v>2914</v>
      </c>
    </row>
    <row r="48" spans="1:2" x14ac:dyDescent="0.25">
      <c r="A48" s="6" t="s">
        <v>27</v>
      </c>
      <c r="B48" s="7">
        <v>3706</v>
      </c>
    </row>
    <row r="49" spans="1:4" x14ac:dyDescent="0.25">
      <c r="A49" s="6" t="s">
        <v>23</v>
      </c>
      <c r="B49" s="7">
        <v>4959</v>
      </c>
    </row>
    <row r="50" spans="1:4" x14ac:dyDescent="0.25">
      <c r="A50" s="6" t="s">
        <v>34</v>
      </c>
      <c r="B50" s="7">
        <v>78108</v>
      </c>
    </row>
    <row r="53" spans="1:4" x14ac:dyDescent="0.25">
      <c r="A53" s="5" t="s">
        <v>33</v>
      </c>
      <c r="B53" t="s">
        <v>35</v>
      </c>
      <c r="C53" t="s">
        <v>36</v>
      </c>
      <c r="D53" t="s">
        <v>38</v>
      </c>
    </row>
    <row r="54" spans="1:4" x14ac:dyDescent="0.25">
      <c r="A54" s="6" t="s">
        <v>22</v>
      </c>
      <c r="B54" s="7">
        <v>14451</v>
      </c>
      <c r="C54" s="7">
        <v>13000</v>
      </c>
      <c r="D54" s="7">
        <v>1451</v>
      </c>
    </row>
    <row r="55" spans="1:4" x14ac:dyDescent="0.25">
      <c r="A55" s="6" t="s">
        <v>31</v>
      </c>
      <c r="B55" s="7">
        <v>10691</v>
      </c>
      <c r="C55" s="7">
        <v>9300</v>
      </c>
      <c r="D55" s="7">
        <v>1391</v>
      </c>
    </row>
    <row r="56" spans="1:4" x14ac:dyDescent="0.25">
      <c r="A56" s="6" t="s">
        <v>20</v>
      </c>
      <c r="B56" s="7">
        <v>17908</v>
      </c>
      <c r="C56" s="7">
        <v>15150</v>
      </c>
      <c r="D56" s="7">
        <v>2758</v>
      </c>
    </row>
    <row r="57" spans="1:4" x14ac:dyDescent="0.25">
      <c r="A57" s="6" t="s">
        <v>6</v>
      </c>
      <c r="B57" s="7">
        <v>15968</v>
      </c>
      <c r="C57" s="7">
        <v>12500</v>
      </c>
      <c r="D57" s="7">
        <v>3468</v>
      </c>
    </row>
    <row r="58" spans="1:4" x14ac:dyDescent="0.25">
      <c r="A58" s="6" t="s">
        <v>14</v>
      </c>
      <c r="B58" s="7">
        <v>9710</v>
      </c>
      <c r="C58" s="7">
        <v>8000</v>
      </c>
      <c r="D58" s="7">
        <v>1710</v>
      </c>
    </row>
    <row r="59" spans="1:4" x14ac:dyDescent="0.25">
      <c r="A59" s="6" t="s">
        <v>11</v>
      </c>
      <c r="B59" s="7">
        <v>9380</v>
      </c>
      <c r="C59" s="7">
        <v>8200</v>
      </c>
      <c r="D59" s="7">
        <v>1180</v>
      </c>
    </row>
    <row r="60" spans="1:4" x14ac:dyDescent="0.25">
      <c r="A60" s="6" t="s">
        <v>34</v>
      </c>
      <c r="B60" s="7">
        <v>78108</v>
      </c>
      <c r="C60" s="7">
        <v>66150</v>
      </c>
      <c r="D60" s="7">
        <v>11958</v>
      </c>
    </row>
    <row r="64" spans="1:4" x14ac:dyDescent="0.25">
      <c r="A64" s="5" t="s">
        <v>33</v>
      </c>
      <c r="B64" t="s">
        <v>40</v>
      </c>
    </row>
    <row r="65" spans="1:2" x14ac:dyDescent="0.25">
      <c r="A65" s="6" t="s">
        <v>22</v>
      </c>
      <c r="B65">
        <v>4</v>
      </c>
    </row>
    <row r="66" spans="1:2" x14ac:dyDescent="0.25">
      <c r="A66" s="6" t="s">
        <v>31</v>
      </c>
      <c r="B66">
        <v>3</v>
      </c>
    </row>
    <row r="67" spans="1:2" x14ac:dyDescent="0.25">
      <c r="A67" s="6" t="s">
        <v>20</v>
      </c>
      <c r="B67">
        <v>5</v>
      </c>
    </row>
    <row r="68" spans="1:2" x14ac:dyDescent="0.25">
      <c r="A68" s="6" t="s">
        <v>6</v>
      </c>
      <c r="B68">
        <v>5</v>
      </c>
    </row>
    <row r="69" spans="1:2" x14ac:dyDescent="0.25">
      <c r="A69" s="6" t="s">
        <v>14</v>
      </c>
      <c r="B69">
        <v>3</v>
      </c>
    </row>
    <row r="70" spans="1:2" x14ac:dyDescent="0.25">
      <c r="A70" s="6" t="s">
        <v>11</v>
      </c>
      <c r="B70">
        <v>4</v>
      </c>
    </row>
    <row r="71" spans="1:2" x14ac:dyDescent="0.25">
      <c r="A71" s="6" t="s">
        <v>34</v>
      </c>
      <c r="B71">
        <v>24</v>
      </c>
    </row>
  </sheetData>
  <pageMargins left="0.7" right="0.7" top="0.75" bottom="0.75" header="0.3" footer="0.3"/>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1AEC2-8FBB-4933-A8D4-8DEB9164AC59}">
  <dimension ref="A1:X32"/>
  <sheetViews>
    <sheetView showGridLines="0" tabSelected="1" workbookViewId="0">
      <selection sqref="A1:V3"/>
    </sheetView>
  </sheetViews>
  <sheetFormatPr defaultRowHeight="15" x14ac:dyDescent="0.25"/>
  <sheetData>
    <row r="1" spans="1:22" x14ac:dyDescent="0.25">
      <c r="A1" s="12" t="s">
        <v>41</v>
      </c>
      <c r="B1" s="12"/>
      <c r="C1" s="12"/>
      <c r="D1" s="12"/>
      <c r="E1" s="12"/>
      <c r="F1" s="12"/>
      <c r="G1" s="12"/>
      <c r="H1" s="12"/>
      <c r="I1" s="12"/>
      <c r="J1" s="12"/>
      <c r="K1" s="12"/>
      <c r="L1" s="12"/>
      <c r="M1" s="12"/>
      <c r="N1" s="12"/>
      <c r="O1" s="12"/>
      <c r="P1" s="12"/>
      <c r="Q1" s="12"/>
      <c r="R1" s="12"/>
      <c r="S1" s="12"/>
      <c r="T1" s="12"/>
      <c r="U1" s="12"/>
      <c r="V1" s="12"/>
    </row>
    <row r="2" spans="1:22" x14ac:dyDescent="0.25">
      <c r="A2" s="12"/>
      <c r="B2" s="12"/>
      <c r="C2" s="12"/>
      <c r="D2" s="12"/>
      <c r="E2" s="12"/>
      <c r="F2" s="12"/>
      <c r="G2" s="12"/>
      <c r="H2" s="12"/>
      <c r="I2" s="12"/>
      <c r="J2" s="12"/>
      <c r="K2" s="12"/>
      <c r="L2" s="12"/>
      <c r="M2" s="12"/>
      <c r="N2" s="12"/>
      <c r="O2" s="12"/>
      <c r="P2" s="12"/>
      <c r="Q2" s="12"/>
      <c r="R2" s="12"/>
      <c r="S2" s="12"/>
      <c r="T2" s="12"/>
      <c r="U2" s="12"/>
      <c r="V2" s="12"/>
    </row>
    <row r="3" spans="1:22" x14ac:dyDescent="0.25">
      <c r="A3" s="12"/>
      <c r="B3" s="12"/>
      <c r="C3" s="12"/>
      <c r="D3" s="12"/>
      <c r="E3" s="12"/>
      <c r="F3" s="12"/>
      <c r="G3" s="12"/>
      <c r="H3" s="12"/>
      <c r="I3" s="12"/>
      <c r="J3" s="12"/>
      <c r="K3" s="12"/>
      <c r="L3" s="12"/>
      <c r="M3" s="12"/>
      <c r="N3" s="12"/>
      <c r="O3" s="12"/>
      <c r="P3" s="12"/>
      <c r="Q3" s="12"/>
      <c r="R3" s="12"/>
      <c r="S3" s="12"/>
      <c r="T3" s="12"/>
      <c r="U3" s="12"/>
      <c r="V3" s="12"/>
    </row>
    <row r="32" spans="24:24" x14ac:dyDescent="0.25">
      <c r="X32" s="11"/>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 Inventory Data</vt:lpstr>
      <vt:lpstr>Car Inventory (Analysis)</vt:lpstr>
      <vt:lpstr>PIVOT TABLE</vt:lpstr>
      <vt:lpstr>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Adu-baah</dc:creator>
  <cp:lastModifiedBy>David Adu-Baah</cp:lastModifiedBy>
  <cp:lastPrinted>2024-05-14T19:44:42Z</cp:lastPrinted>
  <dcterms:created xsi:type="dcterms:W3CDTF">2024-04-14T22:54:24Z</dcterms:created>
  <dcterms:modified xsi:type="dcterms:W3CDTF">2024-05-21T20:53:58Z</dcterms:modified>
</cp:coreProperties>
</file>