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teb\MALBot\"/>
    </mc:Choice>
  </mc:AlternateContent>
  <xr:revisionPtr revIDLastSave="0" documentId="13_ncr:1_{AF912D18-C474-4229-BAE7-5B9E8F42463A}" xr6:coauthVersionLast="47" xr6:coauthVersionMax="47" xr10:uidLastSave="{00000000-0000-0000-0000-000000000000}"/>
  <bookViews>
    <workbookView xWindow="0" yWindow="0" windowWidth="28785" windowHeight="15600" activeTab="1" xr2:uid="{00000000-000D-0000-FFFF-FFFF00000000}"/>
  </bookViews>
  <sheets>
    <sheet name="Import" sheetId="7" r:id="rId1"/>
    <sheet name="Analysis" sheetId="3" r:id="rId2"/>
  </sheets>
  <definedNames>
    <definedName name="DadosExternos_3" localSheetId="0" hidden="1">Import!$A$1:$I$91</definedName>
    <definedName name="DadosExternos_4" localSheetId="1" hidden="1">Analysis!$A$1:$I$129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unky  2_ff070b8b-09b4-4421-8eba-0e1e86176f9e" name="funky  2" connection="Consulta - funky (2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0" i="3" l="1"/>
  <c r="K130" i="3" s="1"/>
  <c r="J131" i="3"/>
  <c r="K131" i="3" s="1"/>
  <c r="J132" i="3"/>
  <c r="K132" i="3" s="1"/>
  <c r="T79" i="3"/>
  <c r="T76" i="3"/>
  <c r="T73" i="3"/>
  <c r="T74" i="3"/>
  <c r="T75" i="3"/>
  <c r="T77" i="3"/>
  <c r="T78" i="3"/>
  <c r="T80" i="3"/>
  <c r="T81" i="3"/>
  <c r="T82" i="3"/>
  <c r="T83" i="3"/>
  <c r="T84" i="3"/>
  <c r="T85" i="3"/>
  <c r="T86" i="3"/>
  <c r="T87" i="3"/>
  <c r="T88" i="3"/>
  <c r="T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72" i="3"/>
  <c r="Q69" i="3"/>
  <c r="R66" i="3"/>
  <c r="S66" i="3"/>
  <c r="T66" i="3"/>
  <c r="U66" i="3"/>
  <c r="R67" i="3"/>
  <c r="S67" i="3"/>
  <c r="T67" i="3"/>
  <c r="U67" i="3"/>
  <c r="R68" i="3"/>
  <c r="S68" i="3"/>
  <c r="T68" i="3"/>
  <c r="U68" i="3"/>
  <c r="R69" i="3"/>
  <c r="S69" i="3"/>
  <c r="T69" i="3"/>
  <c r="U69" i="3"/>
  <c r="Q66" i="3"/>
  <c r="V66" i="3" s="1"/>
  <c r="Q67" i="3"/>
  <c r="V67" i="3" s="1"/>
  <c r="Q68" i="3"/>
  <c r="Z2" i="3"/>
  <c r="AA2" i="3"/>
  <c r="AB2" i="3"/>
  <c r="AC2" i="3"/>
  <c r="Z3" i="3"/>
  <c r="AA3" i="3"/>
  <c r="AB3" i="3"/>
  <c r="AC3" i="3"/>
  <c r="Z4" i="3"/>
  <c r="AA4" i="3"/>
  <c r="AB4" i="3"/>
  <c r="AC4" i="3"/>
  <c r="Z5" i="3"/>
  <c r="AA5" i="3"/>
  <c r="AB5" i="3"/>
  <c r="AC5" i="3"/>
  <c r="Z6" i="3"/>
  <c r="AA6" i="3"/>
  <c r="AB6" i="3"/>
  <c r="AC6" i="3"/>
  <c r="Z7" i="3"/>
  <c r="AA7" i="3"/>
  <c r="AB7" i="3"/>
  <c r="AC7" i="3"/>
  <c r="Z8" i="3"/>
  <c r="AA8" i="3"/>
  <c r="AB8" i="3"/>
  <c r="AC8" i="3"/>
  <c r="Z9" i="3"/>
  <c r="AA9" i="3"/>
  <c r="AB9" i="3"/>
  <c r="AC9" i="3"/>
  <c r="Z10" i="3"/>
  <c r="AA10" i="3"/>
  <c r="AB10" i="3"/>
  <c r="AC10" i="3"/>
  <c r="Z11" i="3"/>
  <c r="AA11" i="3"/>
  <c r="AB11" i="3"/>
  <c r="AC11" i="3"/>
  <c r="Z12" i="3"/>
  <c r="AA12" i="3"/>
  <c r="AB12" i="3"/>
  <c r="AC12" i="3"/>
  <c r="Z13" i="3"/>
  <c r="AA13" i="3"/>
  <c r="AB13" i="3"/>
  <c r="AC13" i="3"/>
  <c r="Z14" i="3"/>
  <c r="AA14" i="3"/>
  <c r="AB14" i="3"/>
  <c r="AC14" i="3"/>
  <c r="Z15" i="3"/>
  <c r="AA15" i="3"/>
  <c r="AB15" i="3"/>
  <c r="AC15" i="3"/>
  <c r="Z16" i="3"/>
  <c r="AA16" i="3"/>
  <c r="AB16" i="3"/>
  <c r="AC16" i="3"/>
  <c r="Z17" i="3"/>
  <c r="AA17" i="3"/>
  <c r="AB17" i="3"/>
  <c r="AC17" i="3"/>
  <c r="Z18" i="3"/>
  <c r="AA18" i="3"/>
  <c r="AB18" i="3"/>
  <c r="AC18" i="3"/>
  <c r="Y3" i="3"/>
  <c r="AD3" i="3" s="1"/>
  <c r="Y4" i="3"/>
  <c r="AD4" i="3" s="1"/>
  <c r="Y5" i="3"/>
  <c r="AD5" i="3" s="1"/>
  <c r="Y6" i="3"/>
  <c r="AD6" i="3" s="1"/>
  <c r="Y7" i="3"/>
  <c r="AD7" i="3" s="1"/>
  <c r="Y8" i="3"/>
  <c r="AD8" i="3" s="1"/>
  <c r="Y9" i="3"/>
  <c r="AD9" i="3" s="1"/>
  <c r="Y10" i="3"/>
  <c r="AD10" i="3" s="1"/>
  <c r="Y11" i="3"/>
  <c r="AD11" i="3" s="1"/>
  <c r="Y12" i="3"/>
  <c r="AD12" i="3" s="1"/>
  <c r="Y13" i="3"/>
  <c r="AD13" i="3" s="1"/>
  <c r="Y14" i="3"/>
  <c r="AD14" i="3" s="1"/>
  <c r="Y15" i="3"/>
  <c r="AD15" i="3" s="1"/>
  <c r="Y16" i="3"/>
  <c r="AD16" i="3" s="1"/>
  <c r="Y17" i="3"/>
  <c r="AD17" i="3" s="1"/>
  <c r="Y18" i="3"/>
  <c r="Y2" i="3"/>
  <c r="AD2" i="3" s="1"/>
  <c r="R2" i="3"/>
  <c r="S2" i="3"/>
  <c r="T2" i="3"/>
  <c r="U2" i="3"/>
  <c r="R3" i="3"/>
  <c r="S3" i="3"/>
  <c r="T3" i="3"/>
  <c r="U3" i="3"/>
  <c r="R4" i="3"/>
  <c r="S4" i="3"/>
  <c r="T4" i="3"/>
  <c r="U4" i="3"/>
  <c r="R5" i="3"/>
  <c r="S5" i="3"/>
  <c r="T5" i="3"/>
  <c r="U5" i="3"/>
  <c r="R6" i="3"/>
  <c r="S6" i="3"/>
  <c r="T6" i="3"/>
  <c r="U6" i="3"/>
  <c r="R7" i="3"/>
  <c r="S7" i="3"/>
  <c r="T7" i="3"/>
  <c r="U7" i="3"/>
  <c r="R8" i="3"/>
  <c r="S8" i="3"/>
  <c r="T8" i="3"/>
  <c r="U8" i="3"/>
  <c r="R9" i="3"/>
  <c r="S9" i="3"/>
  <c r="T9" i="3"/>
  <c r="U9" i="3"/>
  <c r="R10" i="3"/>
  <c r="S10" i="3"/>
  <c r="T10" i="3"/>
  <c r="U10" i="3"/>
  <c r="R11" i="3"/>
  <c r="S11" i="3"/>
  <c r="T11" i="3"/>
  <c r="U11" i="3"/>
  <c r="R12" i="3"/>
  <c r="S12" i="3"/>
  <c r="T12" i="3"/>
  <c r="U12" i="3"/>
  <c r="R13" i="3"/>
  <c r="S13" i="3"/>
  <c r="T13" i="3"/>
  <c r="U13" i="3"/>
  <c r="R14" i="3"/>
  <c r="S14" i="3"/>
  <c r="T14" i="3"/>
  <c r="U14" i="3"/>
  <c r="R15" i="3"/>
  <c r="S15" i="3"/>
  <c r="T15" i="3"/>
  <c r="U15" i="3"/>
  <c r="R16" i="3"/>
  <c r="S16" i="3"/>
  <c r="T16" i="3"/>
  <c r="U16" i="3"/>
  <c r="R17" i="3"/>
  <c r="S17" i="3"/>
  <c r="T17" i="3"/>
  <c r="U17" i="3"/>
  <c r="R18" i="3"/>
  <c r="S18" i="3"/>
  <c r="T18" i="3"/>
  <c r="U18" i="3"/>
  <c r="R19" i="3"/>
  <c r="S19" i="3"/>
  <c r="T19" i="3"/>
  <c r="U19" i="3"/>
  <c r="R20" i="3"/>
  <c r="S20" i="3"/>
  <c r="T20" i="3"/>
  <c r="U20" i="3"/>
  <c r="R21" i="3"/>
  <c r="S21" i="3"/>
  <c r="T21" i="3"/>
  <c r="U21" i="3"/>
  <c r="R22" i="3"/>
  <c r="S22" i="3"/>
  <c r="T22" i="3"/>
  <c r="U22" i="3"/>
  <c r="R23" i="3"/>
  <c r="S23" i="3"/>
  <c r="T23" i="3"/>
  <c r="U23" i="3"/>
  <c r="R24" i="3"/>
  <c r="S24" i="3"/>
  <c r="T24" i="3"/>
  <c r="U24" i="3"/>
  <c r="R25" i="3"/>
  <c r="S25" i="3"/>
  <c r="T25" i="3"/>
  <c r="U25" i="3"/>
  <c r="R26" i="3"/>
  <c r="S26" i="3"/>
  <c r="T26" i="3"/>
  <c r="U26" i="3"/>
  <c r="R27" i="3"/>
  <c r="S27" i="3"/>
  <c r="T27" i="3"/>
  <c r="U27" i="3"/>
  <c r="R28" i="3"/>
  <c r="S28" i="3"/>
  <c r="T28" i="3"/>
  <c r="U28" i="3"/>
  <c r="R29" i="3"/>
  <c r="S29" i="3"/>
  <c r="T29" i="3"/>
  <c r="U29" i="3"/>
  <c r="R30" i="3"/>
  <c r="S30" i="3"/>
  <c r="T30" i="3"/>
  <c r="U30" i="3"/>
  <c r="R31" i="3"/>
  <c r="S31" i="3"/>
  <c r="T31" i="3"/>
  <c r="U31" i="3"/>
  <c r="R32" i="3"/>
  <c r="S32" i="3"/>
  <c r="T32" i="3"/>
  <c r="U32" i="3"/>
  <c r="R33" i="3"/>
  <c r="S33" i="3"/>
  <c r="T33" i="3"/>
  <c r="U33" i="3"/>
  <c r="R34" i="3"/>
  <c r="S34" i="3"/>
  <c r="T34" i="3"/>
  <c r="U34" i="3"/>
  <c r="R35" i="3"/>
  <c r="S35" i="3"/>
  <c r="T35" i="3"/>
  <c r="U35" i="3"/>
  <c r="R36" i="3"/>
  <c r="S36" i="3"/>
  <c r="T36" i="3"/>
  <c r="U36" i="3"/>
  <c r="R37" i="3"/>
  <c r="S37" i="3"/>
  <c r="T37" i="3"/>
  <c r="U37" i="3"/>
  <c r="R38" i="3"/>
  <c r="S38" i="3"/>
  <c r="T38" i="3"/>
  <c r="U38" i="3"/>
  <c r="R39" i="3"/>
  <c r="S39" i="3"/>
  <c r="T39" i="3"/>
  <c r="U39" i="3"/>
  <c r="R40" i="3"/>
  <c r="S40" i="3"/>
  <c r="T40" i="3"/>
  <c r="U40" i="3"/>
  <c r="R41" i="3"/>
  <c r="S41" i="3"/>
  <c r="T41" i="3"/>
  <c r="U41" i="3"/>
  <c r="R42" i="3"/>
  <c r="S42" i="3"/>
  <c r="T42" i="3"/>
  <c r="U42" i="3"/>
  <c r="R43" i="3"/>
  <c r="S43" i="3"/>
  <c r="T43" i="3"/>
  <c r="U43" i="3"/>
  <c r="R44" i="3"/>
  <c r="S44" i="3"/>
  <c r="T44" i="3"/>
  <c r="U44" i="3"/>
  <c r="R45" i="3"/>
  <c r="S45" i="3"/>
  <c r="T45" i="3"/>
  <c r="U45" i="3"/>
  <c r="R46" i="3"/>
  <c r="S46" i="3"/>
  <c r="T46" i="3"/>
  <c r="U46" i="3"/>
  <c r="R47" i="3"/>
  <c r="S47" i="3"/>
  <c r="T47" i="3"/>
  <c r="U47" i="3"/>
  <c r="R48" i="3"/>
  <c r="S48" i="3"/>
  <c r="T48" i="3"/>
  <c r="U48" i="3"/>
  <c r="R49" i="3"/>
  <c r="S49" i="3"/>
  <c r="T49" i="3"/>
  <c r="U49" i="3"/>
  <c r="R50" i="3"/>
  <c r="S50" i="3"/>
  <c r="T50" i="3"/>
  <c r="U50" i="3"/>
  <c r="R51" i="3"/>
  <c r="S51" i="3"/>
  <c r="T51" i="3"/>
  <c r="U51" i="3"/>
  <c r="R52" i="3"/>
  <c r="S52" i="3"/>
  <c r="T52" i="3"/>
  <c r="U52" i="3"/>
  <c r="R53" i="3"/>
  <c r="S53" i="3"/>
  <c r="T53" i="3"/>
  <c r="U53" i="3"/>
  <c r="R54" i="3"/>
  <c r="S54" i="3"/>
  <c r="T54" i="3"/>
  <c r="U54" i="3"/>
  <c r="R55" i="3"/>
  <c r="S55" i="3"/>
  <c r="T55" i="3"/>
  <c r="U55" i="3"/>
  <c r="R56" i="3"/>
  <c r="S56" i="3"/>
  <c r="T56" i="3"/>
  <c r="U56" i="3"/>
  <c r="R57" i="3"/>
  <c r="S57" i="3"/>
  <c r="T57" i="3"/>
  <c r="U57" i="3"/>
  <c r="R58" i="3"/>
  <c r="S58" i="3"/>
  <c r="T58" i="3"/>
  <c r="U58" i="3"/>
  <c r="R59" i="3"/>
  <c r="S59" i="3"/>
  <c r="T59" i="3"/>
  <c r="U59" i="3"/>
  <c r="R60" i="3"/>
  <c r="S60" i="3"/>
  <c r="T60" i="3"/>
  <c r="U60" i="3"/>
  <c r="R61" i="3"/>
  <c r="S61" i="3"/>
  <c r="T61" i="3"/>
  <c r="U61" i="3"/>
  <c r="R62" i="3"/>
  <c r="S62" i="3"/>
  <c r="T62" i="3"/>
  <c r="U62" i="3"/>
  <c r="R63" i="3"/>
  <c r="S63" i="3"/>
  <c r="T63" i="3"/>
  <c r="U63" i="3"/>
  <c r="R64" i="3"/>
  <c r="S64" i="3"/>
  <c r="T64" i="3"/>
  <c r="U64" i="3"/>
  <c r="R65" i="3"/>
  <c r="S65" i="3"/>
  <c r="T65" i="3"/>
  <c r="U65" i="3"/>
  <c r="Q3" i="3"/>
  <c r="V3" i="3" s="1"/>
  <c r="Q4" i="3"/>
  <c r="V4" i="3" s="1"/>
  <c r="Q5" i="3"/>
  <c r="V5" i="3" s="1"/>
  <c r="Q6" i="3"/>
  <c r="V6" i="3" s="1"/>
  <c r="Q7" i="3"/>
  <c r="V7" i="3" s="1"/>
  <c r="Q8" i="3"/>
  <c r="V8" i="3" s="1"/>
  <c r="Q9" i="3"/>
  <c r="V9" i="3" s="1"/>
  <c r="Q10" i="3"/>
  <c r="V10" i="3" s="1"/>
  <c r="Q11" i="3"/>
  <c r="V11" i="3" s="1"/>
  <c r="Q12" i="3"/>
  <c r="V12" i="3" s="1"/>
  <c r="Q13" i="3"/>
  <c r="V13" i="3" s="1"/>
  <c r="Q14" i="3"/>
  <c r="V14" i="3" s="1"/>
  <c r="Q15" i="3"/>
  <c r="V15" i="3" s="1"/>
  <c r="Q16" i="3"/>
  <c r="V16" i="3" s="1"/>
  <c r="Q17" i="3"/>
  <c r="V17" i="3" s="1"/>
  <c r="Q18" i="3"/>
  <c r="V18" i="3" s="1"/>
  <c r="Q19" i="3"/>
  <c r="V19" i="3" s="1"/>
  <c r="Q20" i="3"/>
  <c r="V20" i="3" s="1"/>
  <c r="Q21" i="3"/>
  <c r="V21" i="3" s="1"/>
  <c r="Q22" i="3"/>
  <c r="V22" i="3" s="1"/>
  <c r="Q23" i="3"/>
  <c r="V23" i="3" s="1"/>
  <c r="Q24" i="3"/>
  <c r="V24" i="3" s="1"/>
  <c r="Q25" i="3"/>
  <c r="V25" i="3" s="1"/>
  <c r="Q26" i="3"/>
  <c r="V26" i="3" s="1"/>
  <c r="Q27" i="3"/>
  <c r="V27" i="3" s="1"/>
  <c r="Q28" i="3"/>
  <c r="V28" i="3" s="1"/>
  <c r="Q29" i="3"/>
  <c r="V29" i="3" s="1"/>
  <c r="Q30" i="3"/>
  <c r="Q31" i="3"/>
  <c r="V31" i="3" s="1"/>
  <c r="Q32" i="3"/>
  <c r="V32" i="3" s="1"/>
  <c r="Q33" i="3"/>
  <c r="Q34" i="3"/>
  <c r="V34" i="3" s="1"/>
  <c r="Q35" i="3"/>
  <c r="V35" i="3" s="1"/>
  <c r="Q36" i="3"/>
  <c r="V36" i="3" s="1"/>
  <c r="Q37" i="3"/>
  <c r="V37" i="3" s="1"/>
  <c r="Q38" i="3"/>
  <c r="V38" i="3" s="1"/>
  <c r="Q39" i="3"/>
  <c r="Q40" i="3"/>
  <c r="V40" i="3" s="1"/>
  <c r="Q41" i="3"/>
  <c r="V41" i="3" s="1"/>
  <c r="Q42" i="3"/>
  <c r="Q43" i="3"/>
  <c r="V43" i="3" s="1"/>
  <c r="Q44" i="3"/>
  <c r="V44" i="3" s="1"/>
  <c r="Q45" i="3"/>
  <c r="Q46" i="3"/>
  <c r="V46" i="3" s="1"/>
  <c r="Q47" i="3"/>
  <c r="V47" i="3" s="1"/>
  <c r="Q48" i="3"/>
  <c r="Q49" i="3"/>
  <c r="V49" i="3" s="1"/>
  <c r="Q50" i="3"/>
  <c r="V50" i="3" s="1"/>
  <c r="Q51" i="3"/>
  <c r="Q52" i="3"/>
  <c r="V52" i="3" s="1"/>
  <c r="Q53" i="3"/>
  <c r="V53" i="3" s="1"/>
  <c r="Q54" i="3"/>
  <c r="Q55" i="3"/>
  <c r="V55" i="3" s="1"/>
  <c r="Q56" i="3"/>
  <c r="V56" i="3" s="1"/>
  <c r="Q57" i="3"/>
  <c r="Q58" i="3"/>
  <c r="V58" i="3" s="1"/>
  <c r="Q59" i="3"/>
  <c r="V59" i="3" s="1"/>
  <c r="Q60" i="3"/>
  <c r="Q61" i="3"/>
  <c r="V61" i="3" s="1"/>
  <c r="Q62" i="3"/>
  <c r="V62" i="3" s="1"/>
  <c r="Q63" i="3"/>
  <c r="Q64" i="3"/>
  <c r="V64" i="3" s="1"/>
  <c r="Q65" i="3"/>
  <c r="V65" i="3" s="1"/>
  <c r="Q2" i="3"/>
  <c r="V2" i="3" s="1"/>
  <c r="V60" i="3" l="1"/>
  <c r="V54" i="3"/>
  <c r="V42" i="3"/>
  <c r="V30" i="3"/>
  <c r="V63" i="3"/>
  <c r="V51" i="3"/>
  <c r="V39" i="3"/>
  <c r="V48" i="3"/>
  <c r="V57" i="3"/>
  <c r="V45" i="3"/>
  <c r="V33" i="3"/>
  <c r="AD18" i="3"/>
  <c r="V68" i="3"/>
  <c r="V69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99AF33-3DA3-4725-9F40-656B115525F7}" keepAlive="1" name="Consulta - funky" description="Ligação à consulta 'funky' no livro." type="5" refreshedVersion="7" background="1" saveData="1">
    <dbPr connection="Provider=Microsoft.Mashup.OleDb.1;Data Source=$Workbook$;Location=funky;Extended Properties=&quot;&quot;" command="SELECT * FROM [funky]"/>
  </connection>
  <connection id="2" xr16:uid="{45CD284A-E4DB-4DA2-B963-4108A6C7499F}" name="Consulta - funky (2)" description="Ligação à consulta 'funky (2)' no livro." type="100" refreshedVersion="7" minRefreshableVersion="5">
    <extLst>
      <ext xmlns:x15="http://schemas.microsoft.com/office/spreadsheetml/2010/11/main" uri="{DE250136-89BD-433C-8126-D09CA5730AF9}">
        <x15:connection id="b3f07350-4d86-4f56-932c-eda5ecbc5d2f"/>
      </ext>
    </extLst>
  </connection>
  <connection id="3" xr16:uid="{817D2173-E3F1-4DDB-AB5A-88526DDE8EC2}" keepAlive="1" name="Consulta - funky (3)" description="Ligação à consulta 'funky (3)' no livro." type="5" refreshedVersion="7" background="1" saveData="1">
    <dbPr connection="Provider=Microsoft.Mashup.OleDb.1;Data Source=$Workbook$;Location=&quot;funky (3)&quot;;Extended Properties=&quot;&quot;" command="SELECT * FROM [funky (3)]"/>
  </connection>
  <connection id="4" xr16:uid="{00000000-0015-0000-FFFF-FFFF00000000}" keepAlive="1" name="Consulta - out" description="Ligação à consulta 'out' no livro." type="5" refreshedVersion="0" background="1">
    <dbPr connection="Provider=Microsoft.Mashup.OleDb.1;Data Source=$Workbook$;Location=out;Extended Properties=&quot;&quot;" command="SELECT * FROM [out]"/>
  </connection>
  <connection id="5" xr16:uid="{29A61FE9-C993-4EC2-B9D0-6E9DC9656254}" keepAlive="1" name="Consulta - out (10)" description="Ligação à consulta 'out (10)' no livro." type="5" refreshedVersion="7" background="1" saveData="1">
    <dbPr connection="Provider=Microsoft.Mashup.OleDb.1;Data Source=$Workbook$;Location=&quot;out (10)&quot;;Extended Properties=&quot;&quot;" command="SELECT * FROM [out (10)]"/>
  </connection>
  <connection id="6" xr16:uid="{00000000-0015-0000-FFFF-FFFF01000000}" keepAlive="1" name="Consulta - out (2)" description="Ligação à consulta 'out (2)' no livro." type="5" refreshedVersion="7" background="1" saveData="1">
    <dbPr connection="Provider=Microsoft.Mashup.OleDb.1;Data Source=$Workbook$;Location=&quot;out (2)&quot;;Extended Properties=&quot;&quot;" command="SELECT * FROM [out (2)]"/>
  </connection>
  <connection id="7" xr16:uid="{EAF22991-74E1-427F-99A6-16C41788D993}" keepAlive="1" name="Consulta - out (3)" description="Ligação à consulta 'out (3)' no livro." type="5" refreshedVersion="0" background="1">
    <dbPr connection="Provider=Microsoft.Mashup.OleDb.1;Data Source=$Workbook$;Location=&quot;out (3)&quot;;Extended Properties=&quot;&quot;" command="SELECT * FROM [out (3)]"/>
  </connection>
  <connection id="8" xr16:uid="{5892FC6D-7A7F-4AF6-A6B8-25CF7780F742}" keepAlive="1" name="Consulta - out (4)" description="Ligação à consulta 'out (4)' no livro." type="5" refreshedVersion="0" background="1">
    <dbPr connection="Provider=Microsoft.Mashup.OleDb.1;Data Source=$Workbook$;Location=&quot;out (4)&quot;;Extended Properties=&quot;&quot;" command="SELECT * FROM [out (4)]"/>
  </connection>
  <connection id="9" xr16:uid="{904596A1-75DA-4221-A22C-B9AD26A94F87}" keepAlive="1" name="Consulta - out (5)" description="Ligação à consulta 'out (5)' no livro." type="5" refreshedVersion="0" background="1">
    <dbPr connection="Provider=Microsoft.Mashup.OleDb.1;Data Source=$Workbook$;Location=&quot;out (5)&quot;;Extended Properties=&quot;&quot;" command="SELECT * FROM [out (5)]"/>
  </connection>
  <connection id="10" xr16:uid="{C943B563-56C2-47F9-9052-E2CBD371F648}" keepAlive="1" name="Consulta - out (6)" description="Ligação à consulta 'out (6)' no livro." type="5" refreshedVersion="0" background="1">
    <dbPr connection="Provider=Microsoft.Mashup.OleDb.1;Data Source=$Workbook$;Location=&quot;out (6)&quot;;Extended Properties=&quot;&quot;" command="SELECT * FROM [out (6)]"/>
  </connection>
  <connection id="11" xr16:uid="{7B11BAD8-6418-4EBD-88F1-3B45E18F6116}" keepAlive="1" name="Consulta - out (7)" description="Ligação à consulta 'out (7)' no livro." type="5" refreshedVersion="7" background="1" saveData="1">
    <dbPr connection="Provider=Microsoft.Mashup.OleDb.1;Data Source=$Workbook$;Location=&quot;out (7)&quot;;Extended Properties=&quot;&quot;" command="SELECT * FROM [out (7)]"/>
  </connection>
  <connection id="12" xr16:uid="{D0E3972A-E22B-4DE4-9DB4-2A6598C0CB60}" keepAlive="1" name="Consulta - out (8)" description="Ligação à consulta 'out (8)' no livro." type="5" refreshedVersion="0" background="1">
    <dbPr connection="Provider=Microsoft.Mashup.OleDb.1;Data Source=$Workbook$;Location=&quot;out (8)&quot;;Extended Properties=&quot;&quot;" command="SELECT * FROM [out (8)]"/>
  </connection>
  <connection id="13" xr16:uid="{3B7AA545-3DCD-4863-A596-8B73198AE3A5}" keepAlive="1" name="Consulta - out (9)" description="Ligação à consulta 'out (9)' no livro." type="5" refreshedVersion="7" background="1" saveData="1">
    <dbPr connection="Provider=Microsoft.Mashup.OleDb.1;Data Source=$Workbook$;Location=&quot;out (9)&quot;;Extended Properties=&quot;&quot;" command="SELECT * FROM [out (9)]"/>
  </connection>
  <connection id="14" xr16:uid="{C54B06A3-6A49-4B67-B45A-E826E8313596}" keepAlive="1" name="ThisWorkbookDataModel" description="Modelo de Dad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<sst xmlns="http://schemas.openxmlformats.org/spreadsheetml/2006/main" count="177" uniqueCount="91">
  <si>
    <t>Name</t>
  </si>
  <si>
    <t>Status</t>
  </si>
  <si>
    <t>Score</t>
  </si>
  <si>
    <t>Eps watched</t>
  </si>
  <si>
    <t>Start date</t>
  </si>
  <si>
    <t>Finish date</t>
  </si>
  <si>
    <t>Season</t>
  </si>
  <si>
    <t>Year</t>
  </si>
  <si>
    <t>Watching</t>
  </si>
  <si>
    <t>Winter 2012</t>
  </si>
  <si>
    <t>Fall 2021</t>
  </si>
  <si>
    <t>Spring 2019</t>
  </si>
  <si>
    <t>Winter 2016</t>
  </si>
  <si>
    <t>Completed</t>
  </si>
  <si>
    <t>Summer 2021</t>
  </si>
  <si>
    <t>Winter 2018</t>
  </si>
  <si>
    <t>Spring 2014</t>
  </si>
  <si>
    <t>Winter 2021</t>
  </si>
  <si>
    <t>Spring 2009</t>
  </si>
  <si>
    <t>Winter 2019</t>
  </si>
  <si>
    <t>Spring 2020</t>
  </si>
  <si>
    <t>Summer 2020</t>
  </si>
  <si>
    <t>Summer 2016</t>
  </si>
  <si>
    <t>Winter 2017</t>
  </si>
  <si>
    <t>Summer 2017</t>
  </si>
  <si>
    <t>Spring 2007</t>
  </si>
  <si>
    <t>Winter 2014</t>
  </si>
  <si>
    <t>Fall 2015</t>
  </si>
  <si>
    <t>Fall 2018</t>
  </si>
  <si>
    <t>Fall 2014</t>
  </si>
  <si>
    <t>Fall 2012</t>
  </si>
  <si>
    <t>Fall 2020</t>
  </si>
  <si>
    <t>Fall 2008</t>
  </si>
  <si>
    <t>Fall 2011</t>
  </si>
  <si>
    <t>Spring 2021</t>
  </si>
  <si>
    <t>On Hold</t>
  </si>
  <si>
    <t>Fall 2006</t>
  </si>
  <si>
    <t>Spring 2010</t>
  </si>
  <si>
    <t>Spring 2018</t>
  </si>
  <si>
    <t>Dropped</t>
  </si>
  <si>
    <t>Summer 2014</t>
  </si>
  <si>
    <t>Spring 2011</t>
  </si>
  <si>
    <t>PTW</t>
  </si>
  <si>
    <t>Fall 2016</t>
  </si>
  <si>
    <t>Winter 2015</t>
  </si>
  <si>
    <t>Summer 2018</t>
  </si>
  <si>
    <t>Spring 2012</t>
  </si>
  <si>
    <t>Spring 2022</t>
  </si>
  <si>
    <t>Fall 2009</t>
  </si>
  <si>
    <t>Summer 2006</t>
  </si>
  <si>
    <t>Spring 2006</t>
  </si>
  <si>
    <t>Spring 2016</t>
  </si>
  <si>
    <t>Spring 2013</t>
  </si>
  <si>
    <t>Winter 2022</t>
  </si>
  <si>
    <t>Summer 2015</t>
  </si>
  <si>
    <t>Fall 2010</t>
  </si>
  <si>
    <t>Summer 2007</t>
  </si>
  <si>
    <t>Fall 2007</t>
  </si>
  <si>
    <t>Winter 2008</t>
  </si>
  <si>
    <t>Spring 2008</t>
  </si>
  <si>
    <t>Summer 2008</t>
  </si>
  <si>
    <t>Winter 2009</t>
  </si>
  <si>
    <t>Summer 2009</t>
  </si>
  <si>
    <t>Winter 2010</t>
  </si>
  <si>
    <t>Summer 2010</t>
  </si>
  <si>
    <t>Winter 2011</t>
  </si>
  <si>
    <t>Summer 2011</t>
  </si>
  <si>
    <t>Summer 2012</t>
  </si>
  <si>
    <t>Winter 2013</t>
  </si>
  <si>
    <t>Summer 2013</t>
  </si>
  <si>
    <t>Fall 2013</t>
  </si>
  <si>
    <t>Spring 2015</t>
  </si>
  <si>
    <t>Spring 2017</t>
  </si>
  <si>
    <t>Fall 2017</t>
  </si>
  <si>
    <t>Summer 2019</t>
  </si>
  <si>
    <t>Fall 2019</t>
  </si>
  <si>
    <t>Winter 2020</t>
  </si>
  <si>
    <t>Winter 2006</t>
  </si>
  <si>
    <t>Winter 2007</t>
  </si>
  <si>
    <t>DIFFERENT ANIME COUNT</t>
  </si>
  <si>
    <t>Genres</t>
  </si>
  <si>
    <t>Import your data, then copy it to the "Analysis" sheet!</t>
  </si>
  <si>
    <t>Summer 2022</t>
  </si>
  <si>
    <t>Fall 2022</t>
  </si>
  <si>
    <t>Title</t>
  </si>
  <si>
    <t>Eps. watched</t>
  </si>
  <si>
    <t>End date</t>
  </si>
  <si>
    <t>Days to finish</t>
  </si>
  <si>
    <t>Eps/day</t>
  </si>
  <si>
    <t>Average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</si>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</sst>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Anime watched per season</a:t>
            </a:r>
          </a:p>
        </c:rich>
      </c:tx>
      <c:layout>
        <c:manualLayout>
          <c:xMode val="edge"/>
          <c:yMode val="edge"/>
          <c:x val="0.37640046621743606"/>
          <c:y val="3.24074270018156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Analysis!$T$1</c:f>
              <c:strCache>
                <c:ptCount val="1"/>
                <c:pt idx="0">
                  <c:v>PTW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Analysis!$P$2:$P$69</c:f>
              <c:strCache>
                <c:ptCount val="68"/>
                <c:pt idx="0">
                  <c:v>Winter 2006</c:v>
                </c:pt>
                <c:pt idx="1">
                  <c:v>Spring 2006</c:v>
                </c:pt>
                <c:pt idx="2">
                  <c:v>Summer 2006</c:v>
                </c:pt>
                <c:pt idx="3">
                  <c:v>Fall 2006</c:v>
                </c:pt>
                <c:pt idx="4">
                  <c:v>Winter 2007</c:v>
                </c:pt>
                <c:pt idx="5">
                  <c:v>Spring 2007</c:v>
                </c:pt>
                <c:pt idx="6">
                  <c:v>Summer 2007</c:v>
                </c:pt>
                <c:pt idx="7">
                  <c:v>Fall 2007</c:v>
                </c:pt>
                <c:pt idx="8">
                  <c:v>Winter 2008</c:v>
                </c:pt>
                <c:pt idx="9">
                  <c:v>Spring 2008</c:v>
                </c:pt>
                <c:pt idx="10">
                  <c:v>Summer 2008</c:v>
                </c:pt>
                <c:pt idx="11">
                  <c:v>Fall 2008</c:v>
                </c:pt>
                <c:pt idx="12">
                  <c:v>Winter 2009</c:v>
                </c:pt>
                <c:pt idx="13">
                  <c:v>Spring 2009</c:v>
                </c:pt>
                <c:pt idx="14">
                  <c:v>Summer 2009</c:v>
                </c:pt>
                <c:pt idx="15">
                  <c:v>Fall 2009</c:v>
                </c:pt>
                <c:pt idx="16">
                  <c:v>Winter 2010</c:v>
                </c:pt>
                <c:pt idx="17">
                  <c:v>Spring 2010</c:v>
                </c:pt>
                <c:pt idx="18">
                  <c:v>Summer 2010</c:v>
                </c:pt>
                <c:pt idx="19">
                  <c:v>Fall 2010</c:v>
                </c:pt>
                <c:pt idx="20">
                  <c:v>Winter 2011</c:v>
                </c:pt>
                <c:pt idx="21">
                  <c:v>Spring 2011</c:v>
                </c:pt>
                <c:pt idx="22">
                  <c:v>Summer 2011</c:v>
                </c:pt>
                <c:pt idx="23">
                  <c:v>Fall 2011</c:v>
                </c:pt>
                <c:pt idx="24">
                  <c:v>Winter 2012</c:v>
                </c:pt>
                <c:pt idx="25">
                  <c:v>Spring 2012</c:v>
                </c:pt>
                <c:pt idx="26">
                  <c:v>Summer 2012</c:v>
                </c:pt>
                <c:pt idx="27">
                  <c:v>Fall 2012</c:v>
                </c:pt>
                <c:pt idx="28">
                  <c:v>Winter 2013</c:v>
                </c:pt>
                <c:pt idx="29">
                  <c:v>Spring 2013</c:v>
                </c:pt>
                <c:pt idx="30">
                  <c:v>Summer 2013</c:v>
                </c:pt>
                <c:pt idx="31">
                  <c:v>Fall 2013</c:v>
                </c:pt>
                <c:pt idx="32">
                  <c:v>Winter 2014</c:v>
                </c:pt>
                <c:pt idx="33">
                  <c:v>Spring 2014</c:v>
                </c:pt>
                <c:pt idx="34">
                  <c:v>Summer 2014</c:v>
                </c:pt>
                <c:pt idx="35">
                  <c:v>Fall 2014</c:v>
                </c:pt>
                <c:pt idx="36">
                  <c:v>Winter 2015</c:v>
                </c:pt>
                <c:pt idx="37">
                  <c:v>Spring 2015</c:v>
                </c:pt>
                <c:pt idx="38">
                  <c:v>Summer 2015</c:v>
                </c:pt>
                <c:pt idx="39">
                  <c:v>Fall 2015</c:v>
                </c:pt>
                <c:pt idx="40">
                  <c:v>Winter 2016</c:v>
                </c:pt>
                <c:pt idx="41">
                  <c:v>Spring 2016</c:v>
                </c:pt>
                <c:pt idx="42">
                  <c:v>Summer 2016</c:v>
                </c:pt>
                <c:pt idx="43">
                  <c:v>Fall 2016</c:v>
                </c:pt>
                <c:pt idx="44">
                  <c:v>Winter 2017</c:v>
                </c:pt>
                <c:pt idx="45">
                  <c:v>Spring 2017</c:v>
                </c:pt>
                <c:pt idx="46">
                  <c:v>Summer 2017</c:v>
                </c:pt>
                <c:pt idx="47">
                  <c:v>Fall 2017</c:v>
                </c:pt>
                <c:pt idx="48">
                  <c:v>Winter 2018</c:v>
                </c:pt>
                <c:pt idx="49">
                  <c:v>Spring 2018</c:v>
                </c:pt>
                <c:pt idx="50">
                  <c:v>Summer 2018</c:v>
                </c:pt>
                <c:pt idx="51">
                  <c:v>Fall 2018</c:v>
                </c:pt>
                <c:pt idx="52">
                  <c:v>Winter 2019</c:v>
                </c:pt>
                <c:pt idx="53">
                  <c:v>Spring 2019</c:v>
                </c:pt>
                <c:pt idx="54">
                  <c:v>Summer 2019</c:v>
                </c:pt>
                <c:pt idx="55">
                  <c:v>Fall 2019</c:v>
                </c:pt>
                <c:pt idx="56">
                  <c:v>Winter 2020</c:v>
                </c:pt>
                <c:pt idx="57">
                  <c:v>Spring 2020</c:v>
                </c:pt>
                <c:pt idx="58">
                  <c:v>Summer 2020</c:v>
                </c:pt>
                <c:pt idx="59">
                  <c:v>Fall 2020</c:v>
                </c:pt>
                <c:pt idx="60">
                  <c:v>Winter 2021</c:v>
                </c:pt>
                <c:pt idx="61">
                  <c:v>Spring 2021</c:v>
                </c:pt>
                <c:pt idx="62">
                  <c:v>Summer 2021</c:v>
                </c:pt>
                <c:pt idx="63">
                  <c:v>Fall 2021</c:v>
                </c:pt>
                <c:pt idx="64">
                  <c:v>Winter 2022</c:v>
                </c:pt>
                <c:pt idx="65">
                  <c:v>Spring 2022</c:v>
                </c:pt>
                <c:pt idx="66">
                  <c:v>Summer 2022</c:v>
                </c:pt>
                <c:pt idx="67">
                  <c:v>Fall 2022</c:v>
                </c:pt>
              </c:strCache>
            </c:strRef>
          </c:cat>
          <c:val>
            <c:numRef>
              <c:f>Analysis!$T$2:$T$69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3D-4055-8738-2FD7BEBBAEE5}"/>
            </c:ext>
          </c:extLst>
        </c:ser>
        <c:ser>
          <c:idx val="1"/>
          <c:order val="1"/>
          <c:tx>
            <c:strRef>
              <c:f>Analysis!$R$1</c:f>
              <c:strCache>
                <c:ptCount val="1"/>
                <c:pt idx="0">
                  <c:v>Dropped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Analysis!$P$2:$P$69</c:f>
              <c:strCache>
                <c:ptCount val="68"/>
                <c:pt idx="0">
                  <c:v>Winter 2006</c:v>
                </c:pt>
                <c:pt idx="1">
                  <c:v>Spring 2006</c:v>
                </c:pt>
                <c:pt idx="2">
                  <c:v>Summer 2006</c:v>
                </c:pt>
                <c:pt idx="3">
                  <c:v>Fall 2006</c:v>
                </c:pt>
                <c:pt idx="4">
                  <c:v>Winter 2007</c:v>
                </c:pt>
                <c:pt idx="5">
                  <c:v>Spring 2007</c:v>
                </c:pt>
                <c:pt idx="6">
                  <c:v>Summer 2007</c:v>
                </c:pt>
                <c:pt idx="7">
                  <c:v>Fall 2007</c:v>
                </c:pt>
                <c:pt idx="8">
                  <c:v>Winter 2008</c:v>
                </c:pt>
                <c:pt idx="9">
                  <c:v>Spring 2008</c:v>
                </c:pt>
                <c:pt idx="10">
                  <c:v>Summer 2008</c:v>
                </c:pt>
                <c:pt idx="11">
                  <c:v>Fall 2008</c:v>
                </c:pt>
                <c:pt idx="12">
                  <c:v>Winter 2009</c:v>
                </c:pt>
                <c:pt idx="13">
                  <c:v>Spring 2009</c:v>
                </c:pt>
                <c:pt idx="14">
                  <c:v>Summer 2009</c:v>
                </c:pt>
                <c:pt idx="15">
                  <c:v>Fall 2009</c:v>
                </c:pt>
                <c:pt idx="16">
                  <c:v>Winter 2010</c:v>
                </c:pt>
                <c:pt idx="17">
                  <c:v>Spring 2010</c:v>
                </c:pt>
                <c:pt idx="18">
                  <c:v>Summer 2010</c:v>
                </c:pt>
                <c:pt idx="19">
                  <c:v>Fall 2010</c:v>
                </c:pt>
                <c:pt idx="20">
                  <c:v>Winter 2011</c:v>
                </c:pt>
                <c:pt idx="21">
                  <c:v>Spring 2011</c:v>
                </c:pt>
                <c:pt idx="22">
                  <c:v>Summer 2011</c:v>
                </c:pt>
                <c:pt idx="23">
                  <c:v>Fall 2011</c:v>
                </c:pt>
                <c:pt idx="24">
                  <c:v>Winter 2012</c:v>
                </c:pt>
                <c:pt idx="25">
                  <c:v>Spring 2012</c:v>
                </c:pt>
                <c:pt idx="26">
                  <c:v>Summer 2012</c:v>
                </c:pt>
                <c:pt idx="27">
                  <c:v>Fall 2012</c:v>
                </c:pt>
                <c:pt idx="28">
                  <c:v>Winter 2013</c:v>
                </c:pt>
                <c:pt idx="29">
                  <c:v>Spring 2013</c:v>
                </c:pt>
                <c:pt idx="30">
                  <c:v>Summer 2013</c:v>
                </c:pt>
                <c:pt idx="31">
                  <c:v>Fall 2013</c:v>
                </c:pt>
                <c:pt idx="32">
                  <c:v>Winter 2014</c:v>
                </c:pt>
                <c:pt idx="33">
                  <c:v>Spring 2014</c:v>
                </c:pt>
                <c:pt idx="34">
                  <c:v>Summer 2014</c:v>
                </c:pt>
                <c:pt idx="35">
                  <c:v>Fall 2014</c:v>
                </c:pt>
                <c:pt idx="36">
                  <c:v>Winter 2015</c:v>
                </c:pt>
                <c:pt idx="37">
                  <c:v>Spring 2015</c:v>
                </c:pt>
                <c:pt idx="38">
                  <c:v>Summer 2015</c:v>
                </c:pt>
                <c:pt idx="39">
                  <c:v>Fall 2015</c:v>
                </c:pt>
                <c:pt idx="40">
                  <c:v>Winter 2016</c:v>
                </c:pt>
                <c:pt idx="41">
                  <c:v>Spring 2016</c:v>
                </c:pt>
                <c:pt idx="42">
                  <c:v>Summer 2016</c:v>
                </c:pt>
                <c:pt idx="43">
                  <c:v>Fall 2016</c:v>
                </c:pt>
                <c:pt idx="44">
                  <c:v>Winter 2017</c:v>
                </c:pt>
                <c:pt idx="45">
                  <c:v>Spring 2017</c:v>
                </c:pt>
                <c:pt idx="46">
                  <c:v>Summer 2017</c:v>
                </c:pt>
                <c:pt idx="47">
                  <c:v>Fall 2017</c:v>
                </c:pt>
                <c:pt idx="48">
                  <c:v>Winter 2018</c:v>
                </c:pt>
                <c:pt idx="49">
                  <c:v>Spring 2018</c:v>
                </c:pt>
                <c:pt idx="50">
                  <c:v>Summer 2018</c:v>
                </c:pt>
                <c:pt idx="51">
                  <c:v>Fall 2018</c:v>
                </c:pt>
                <c:pt idx="52">
                  <c:v>Winter 2019</c:v>
                </c:pt>
                <c:pt idx="53">
                  <c:v>Spring 2019</c:v>
                </c:pt>
                <c:pt idx="54">
                  <c:v>Summer 2019</c:v>
                </c:pt>
                <c:pt idx="55">
                  <c:v>Fall 2019</c:v>
                </c:pt>
                <c:pt idx="56">
                  <c:v>Winter 2020</c:v>
                </c:pt>
                <c:pt idx="57">
                  <c:v>Spring 2020</c:v>
                </c:pt>
                <c:pt idx="58">
                  <c:v>Summer 2020</c:v>
                </c:pt>
                <c:pt idx="59">
                  <c:v>Fall 2020</c:v>
                </c:pt>
                <c:pt idx="60">
                  <c:v>Winter 2021</c:v>
                </c:pt>
                <c:pt idx="61">
                  <c:v>Spring 2021</c:v>
                </c:pt>
                <c:pt idx="62">
                  <c:v>Summer 2021</c:v>
                </c:pt>
                <c:pt idx="63">
                  <c:v>Fall 2021</c:v>
                </c:pt>
                <c:pt idx="64">
                  <c:v>Winter 2022</c:v>
                </c:pt>
                <c:pt idx="65">
                  <c:v>Spring 2022</c:v>
                </c:pt>
                <c:pt idx="66">
                  <c:v>Summer 2022</c:v>
                </c:pt>
                <c:pt idx="67">
                  <c:v>Fall 2022</c:v>
                </c:pt>
              </c:strCache>
            </c:strRef>
          </c:cat>
          <c:val>
            <c:numRef>
              <c:f>Analysis!$R$2:$R$69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3D-4055-8738-2FD7BEBBAEE5}"/>
            </c:ext>
          </c:extLst>
        </c:ser>
        <c:ser>
          <c:idx val="2"/>
          <c:order val="2"/>
          <c:tx>
            <c:strRef>
              <c:f>Analysis!$S$1</c:f>
              <c:strCache>
                <c:ptCount val="1"/>
                <c:pt idx="0">
                  <c:v>On Hold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Analysis!$P$2:$P$69</c:f>
              <c:strCache>
                <c:ptCount val="68"/>
                <c:pt idx="0">
                  <c:v>Winter 2006</c:v>
                </c:pt>
                <c:pt idx="1">
                  <c:v>Spring 2006</c:v>
                </c:pt>
                <c:pt idx="2">
                  <c:v>Summer 2006</c:v>
                </c:pt>
                <c:pt idx="3">
                  <c:v>Fall 2006</c:v>
                </c:pt>
                <c:pt idx="4">
                  <c:v>Winter 2007</c:v>
                </c:pt>
                <c:pt idx="5">
                  <c:v>Spring 2007</c:v>
                </c:pt>
                <c:pt idx="6">
                  <c:v>Summer 2007</c:v>
                </c:pt>
                <c:pt idx="7">
                  <c:v>Fall 2007</c:v>
                </c:pt>
                <c:pt idx="8">
                  <c:v>Winter 2008</c:v>
                </c:pt>
                <c:pt idx="9">
                  <c:v>Spring 2008</c:v>
                </c:pt>
                <c:pt idx="10">
                  <c:v>Summer 2008</c:v>
                </c:pt>
                <c:pt idx="11">
                  <c:v>Fall 2008</c:v>
                </c:pt>
                <c:pt idx="12">
                  <c:v>Winter 2009</c:v>
                </c:pt>
                <c:pt idx="13">
                  <c:v>Spring 2009</c:v>
                </c:pt>
                <c:pt idx="14">
                  <c:v>Summer 2009</c:v>
                </c:pt>
                <c:pt idx="15">
                  <c:v>Fall 2009</c:v>
                </c:pt>
                <c:pt idx="16">
                  <c:v>Winter 2010</c:v>
                </c:pt>
                <c:pt idx="17">
                  <c:v>Spring 2010</c:v>
                </c:pt>
                <c:pt idx="18">
                  <c:v>Summer 2010</c:v>
                </c:pt>
                <c:pt idx="19">
                  <c:v>Fall 2010</c:v>
                </c:pt>
                <c:pt idx="20">
                  <c:v>Winter 2011</c:v>
                </c:pt>
                <c:pt idx="21">
                  <c:v>Spring 2011</c:v>
                </c:pt>
                <c:pt idx="22">
                  <c:v>Summer 2011</c:v>
                </c:pt>
                <c:pt idx="23">
                  <c:v>Fall 2011</c:v>
                </c:pt>
                <c:pt idx="24">
                  <c:v>Winter 2012</c:v>
                </c:pt>
                <c:pt idx="25">
                  <c:v>Spring 2012</c:v>
                </c:pt>
                <c:pt idx="26">
                  <c:v>Summer 2012</c:v>
                </c:pt>
                <c:pt idx="27">
                  <c:v>Fall 2012</c:v>
                </c:pt>
                <c:pt idx="28">
                  <c:v>Winter 2013</c:v>
                </c:pt>
                <c:pt idx="29">
                  <c:v>Spring 2013</c:v>
                </c:pt>
                <c:pt idx="30">
                  <c:v>Summer 2013</c:v>
                </c:pt>
                <c:pt idx="31">
                  <c:v>Fall 2013</c:v>
                </c:pt>
                <c:pt idx="32">
                  <c:v>Winter 2014</c:v>
                </c:pt>
                <c:pt idx="33">
                  <c:v>Spring 2014</c:v>
                </c:pt>
                <c:pt idx="34">
                  <c:v>Summer 2014</c:v>
                </c:pt>
                <c:pt idx="35">
                  <c:v>Fall 2014</c:v>
                </c:pt>
                <c:pt idx="36">
                  <c:v>Winter 2015</c:v>
                </c:pt>
                <c:pt idx="37">
                  <c:v>Spring 2015</c:v>
                </c:pt>
                <c:pt idx="38">
                  <c:v>Summer 2015</c:v>
                </c:pt>
                <c:pt idx="39">
                  <c:v>Fall 2015</c:v>
                </c:pt>
                <c:pt idx="40">
                  <c:v>Winter 2016</c:v>
                </c:pt>
                <c:pt idx="41">
                  <c:v>Spring 2016</c:v>
                </c:pt>
                <c:pt idx="42">
                  <c:v>Summer 2016</c:v>
                </c:pt>
                <c:pt idx="43">
                  <c:v>Fall 2016</c:v>
                </c:pt>
                <c:pt idx="44">
                  <c:v>Winter 2017</c:v>
                </c:pt>
                <c:pt idx="45">
                  <c:v>Spring 2017</c:v>
                </c:pt>
                <c:pt idx="46">
                  <c:v>Summer 2017</c:v>
                </c:pt>
                <c:pt idx="47">
                  <c:v>Fall 2017</c:v>
                </c:pt>
                <c:pt idx="48">
                  <c:v>Winter 2018</c:v>
                </c:pt>
                <c:pt idx="49">
                  <c:v>Spring 2018</c:v>
                </c:pt>
                <c:pt idx="50">
                  <c:v>Summer 2018</c:v>
                </c:pt>
                <c:pt idx="51">
                  <c:v>Fall 2018</c:v>
                </c:pt>
                <c:pt idx="52">
                  <c:v>Winter 2019</c:v>
                </c:pt>
                <c:pt idx="53">
                  <c:v>Spring 2019</c:v>
                </c:pt>
                <c:pt idx="54">
                  <c:v>Summer 2019</c:v>
                </c:pt>
                <c:pt idx="55">
                  <c:v>Fall 2019</c:v>
                </c:pt>
                <c:pt idx="56">
                  <c:v>Winter 2020</c:v>
                </c:pt>
                <c:pt idx="57">
                  <c:v>Spring 2020</c:v>
                </c:pt>
                <c:pt idx="58">
                  <c:v>Summer 2020</c:v>
                </c:pt>
                <c:pt idx="59">
                  <c:v>Fall 2020</c:v>
                </c:pt>
                <c:pt idx="60">
                  <c:v>Winter 2021</c:v>
                </c:pt>
                <c:pt idx="61">
                  <c:v>Spring 2021</c:v>
                </c:pt>
                <c:pt idx="62">
                  <c:v>Summer 2021</c:v>
                </c:pt>
                <c:pt idx="63">
                  <c:v>Fall 2021</c:v>
                </c:pt>
                <c:pt idx="64">
                  <c:v>Winter 2022</c:v>
                </c:pt>
                <c:pt idx="65">
                  <c:v>Spring 2022</c:v>
                </c:pt>
                <c:pt idx="66">
                  <c:v>Summer 2022</c:v>
                </c:pt>
                <c:pt idx="67">
                  <c:v>Fall 2022</c:v>
                </c:pt>
              </c:strCache>
            </c:strRef>
          </c:cat>
          <c:val>
            <c:numRef>
              <c:f>Analysis!$S$2:$S$69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3D-4055-8738-2FD7BEBBAEE5}"/>
            </c:ext>
          </c:extLst>
        </c:ser>
        <c:ser>
          <c:idx val="4"/>
          <c:order val="3"/>
          <c:tx>
            <c:strRef>
              <c:f>Analysis!$U$1</c:f>
              <c:strCache>
                <c:ptCount val="1"/>
                <c:pt idx="0">
                  <c:v>Watching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Analysis!$P$2:$P$69</c:f>
              <c:strCache>
                <c:ptCount val="68"/>
                <c:pt idx="0">
                  <c:v>Winter 2006</c:v>
                </c:pt>
                <c:pt idx="1">
                  <c:v>Spring 2006</c:v>
                </c:pt>
                <c:pt idx="2">
                  <c:v>Summer 2006</c:v>
                </c:pt>
                <c:pt idx="3">
                  <c:v>Fall 2006</c:v>
                </c:pt>
                <c:pt idx="4">
                  <c:v>Winter 2007</c:v>
                </c:pt>
                <c:pt idx="5">
                  <c:v>Spring 2007</c:v>
                </c:pt>
                <c:pt idx="6">
                  <c:v>Summer 2007</c:v>
                </c:pt>
                <c:pt idx="7">
                  <c:v>Fall 2007</c:v>
                </c:pt>
                <c:pt idx="8">
                  <c:v>Winter 2008</c:v>
                </c:pt>
                <c:pt idx="9">
                  <c:v>Spring 2008</c:v>
                </c:pt>
                <c:pt idx="10">
                  <c:v>Summer 2008</c:v>
                </c:pt>
                <c:pt idx="11">
                  <c:v>Fall 2008</c:v>
                </c:pt>
                <c:pt idx="12">
                  <c:v>Winter 2009</c:v>
                </c:pt>
                <c:pt idx="13">
                  <c:v>Spring 2009</c:v>
                </c:pt>
                <c:pt idx="14">
                  <c:v>Summer 2009</c:v>
                </c:pt>
                <c:pt idx="15">
                  <c:v>Fall 2009</c:v>
                </c:pt>
                <c:pt idx="16">
                  <c:v>Winter 2010</c:v>
                </c:pt>
                <c:pt idx="17">
                  <c:v>Spring 2010</c:v>
                </c:pt>
                <c:pt idx="18">
                  <c:v>Summer 2010</c:v>
                </c:pt>
                <c:pt idx="19">
                  <c:v>Fall 2010</c:v>
                </c:pt>
                <c:pt idx="20">
                  <c:v>Winter 2011</c:v>
                </c:pt>
                <c:pt idx="21">
                  <c:v>Spring 2011</c:v>
                </c:pt>
                <c:pt idx="22">
                  <c:v>Summer 2011</c:v>
                </c:pt>
                <c:pt idx="23">
                  <c:v>Fall 2011</c:v>
                </c:pt>
                <c:pt idx="24">
                  <c:v>Winter 2012</c:v>
                </c:pt>
                <c:pt idx="25">
                  <c:v>Spring 2012</c:v>
                </c:pt>
                <c:pt idx="26">
                  <c:v>Summer 2012</c:v>
                </c:pt>
                <c:pt idx="27">
                  <c:v>Fall 2012</c:v>
                </c:pt>
                <c:pt idx="28">
                  <c:v>Winter 2013</c:v>
                </c:pt>
                <c:pt idx="29">
                  <c:v>Spring 2013</c:v>
                </c:pt>
                <c:pt idx="30">
                  <c:v>Summer 2013</c:v>
                </c:pt>
                <c:pt idx="31">
                  <c:v>Fall 2013</c:v>
                </c:pt>
                <c:pt idx="32">
                  <c:v>Winter 2014</c:v>
                </c:pt>
                <c:pt idx="33">
                  <c:v>Spring 2014</c:v>
                </c:pt>
                <c:pt idx="34">
                  <c:v>Summer 2014</c:v>
                </c:pt>
                <c:pt idx="35">
                  <c:v>Fall 2014</c:v>
                </c:pt>
                <c:pt idx="36">
                  <c:v>Winter 2015</c:v>
                </c:pt>
                <c:pt idx="37">
                  <c:v>Spring 2015</c:v>
                </c:pt>
                <c:pt idx="38">
                  <c:v>Summer 2015</c:v>
                </c:pt>
                <c:pt idx="39">
                  <c:v>Fall 2015</c:v>
                </c:pt>
                <c:pt idx="40">
                  <c:v>Winter 2016</c:v>
                </c:pt>
                <c:pt idx="41">
                  <c:v>Spring 2016</c:v>
                </c:pt>
                <c:pt idx="42">
                  <c:v>Summer 2016</c:v>
                </c:pt>
                <c:pt idx="43">
                  <c:v>Fall 2016</c:v>
                </c:pt>
                <c:pt idx="44">
                  <c:v>Winter 2017</c:v>
                </c:pt>
                <c:pt idx="45">
                  <c:v>Spring 2017</c:v>
                </c:pt>
                <c:pt idx="46">
                  <c:v>Summer 2017</c:v>
                </c:pt>
                <c:pt idx="47">
                  <c:v>Fall 2017</c:v>
                </c:pt>
                <c:pt idx="48">
                  <c:v>Winter 2018</c:v>
                </c:pt>
                <c:pt idx="49">
                  <c:v>Spring 2018</c:v>
                </c:pt>
                <c:pt idx="50">
                  <c:v>Summer 2018</c:v>
                </c:pt>
                <c:pt idx="51">
                  <c:v>Fall 2018</c:v>
                </c:pt>
                <c:pt idx="52">
                  <c:v>Winter 2019</c:v>
                </c:pt>
                <c:pt idx="53">
                  <c:v>Spring 2019</c:v>
                </c:pt>
                <c:pt idx="54">
                  <c:v>Summer 2019</c:v>
                </c:pt>
                <c:pt idx="55">
                  <c:v>Fall 2019</c:v>
                </c:pt>
                <c:pt idx="56">
                  <c:v>Winter 2020</c:v>
                </c:pt>
                <c:pt idx="57">
                  <c:v>Spring 2020</c:v>
                </c:pt>
                <c:pt idx="58">
                  <c:v>Summer 2020</c:v>
                </c:pt>
                <c:pt idx="59">
                  <c:v>Fall 2020</c:v>
                </c:pt>
                <c:pt idx="60">
                  <c:v>Winter 2021</c:v>
                </c:pt>
                <c:pt idx="61">
                  <c:v>Spring 2021</c:v>
                </c:pt>
                <c:pt idx="62">
                  <c:v>Summer 2021</c:v>
                </c:pt>
                <c:pt idx="63">
                  <c:v>Fall 2021</c:v>
                </c:pt>
                <c:pt idx="64">
                  <c:v>Winter 2022</c:v>
                </c:pt>
                <c:pt idx="65">
                  <c:v>Spring 2022</c:v>
                </c:pt>
                <c:pt idx="66">
                  <c:v>Summer 2022</c:v>
                </c:pt>
                <c:pt idx="67">
                  <c:v>Fall 2022</c:v>
                </c:pt>
              </c:strCache>
            </c:strRef>
          </c:cat>
          <c:val>
            <c:numRef>
              <c:f>Analysis!$U$2:$U$69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3D-4055-8738-2FD7BEBBAEE5}"/>
            </c:ext>
          </c:extLst>
        </c:ser>
        <c:ser>
          <c:idx val="0"/>
          <c:order val="4"/>
          <c:tx>
            <c:strRef>
              <c:f>Analysis!$Q$1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Analysis!$P$2:$P$69</c:f>
              <c:strCache>
                <c:ptCount val="68"/>
                <c:pt idx="0">
                  <c:v>Winter 2006</c:v>
                </c:pt>
                <c:pt idx="1">
                  <c:v>Spring 2006</c:v>
                </c:pt>
                <c:pt idx="2">
                  <c:v>Summer 2006</c:v>
                </c:pt>
                <c:pt idx="3">
                  <c:v>Fall 2006</c:v>
                </c:pt>
                <c:pt idx="4">
                  <c:v>Winter 2007</c:v>
                </c:pt>
                <c:pt idx="5">
                  <c:v>Spring 2007</c:v>
                </c:pt>
                <c:pt idx="6">
                  <c:v>Summer 2007</c:v>
                </c:pt>
                <c:pt idx="7">
                  <c:v>Fall 2007</c:v>
                </c:pt>
                <c:pt idx="8">
                  <c:v>Winter 2008</c:v>
                </c:pt>
                <c:pt idx="9">
                  <c:v>Spring 2008</c:v>
                </c:pt>
                <c:pt idx="10">
                  <c:v>Summer 2008</c:v>
                </c:pt>
                <c:pt idx="11">
                  <c:v>Fall 2008</c:v>
                </c:pt>
                <c:pt idx="12">
                  <c:v>Winter 2009</c:v>
                </c:pt>
                <c:pt idx="13">
                  <c:v>Spring 2009</c:v>
                </c:pt>
                <c:pt idx="14">
                  <c:v>Summer 2009</c:v>
                </c:pt>
                <c:pt idx="15">
                  <c:v>Fall 2009</c:v>
                </c:pt>
                <c:pt idx="16">
                  <c:v>Winter 2010</c:v>
                </c:pt>
                <c:pt idx="17">
                  <c:v>Spring 2010</c:v>
                </c:pt>
                <c:pt idx="18">
                  <c:v>Summer 2010</c:v>
                </c:pt>
                <c:pt idx="19">
                  <c:v>Fall 2010</c:v>
                </c:pt>
                <c:pt idx="20">
                  <c:v>Winter 2011</c:v>
                </c:pt>
                <c:pt idx="21">
                  <c:v>Spring 2011</c:v>
                </c:pt>
                <c:pt idx="22">
                  <c:v>Summer 2011</c:v>
                </c:pt>
                <c:pt idx="23">
                  <c:v>Fall 2011</c:v>
                </c:pt>
                <c:pt idx="24">
                  <c:v>Winter 2012</c:v>
                </c:pt>
                <c:pt idx="25">
                  <c:v>Spring 2012</c:v>
                </c:pt>
                <c:pt idx="26">
                  <c:v>Summer 2012</c:v>
                </c:pt>
                <c:pt idx="27">
                  <c:v>Fall 2012</c:v>
                </c:pt>
                <c:pt idx="28">
                  <c:v>Winter 2013</c:v>
                </c:pt>
                <c:pt idx="29">
                  <c:v>Spring 2013</c:v>
                </c:pt>
                <c:pt idx="30">
                  <c:v>Summer 2013</c:v>
                </c:pt>
                <c:pt idx="31">
                  <c:v>Fall 2013</c:v>
                </c:pt>
                <c:pt idx="32">
                  <c:v>Winter 2014</c:v>
                </c:pt>
                <c:pt idx="33">
                  <c:v>Spring 2014</c:v>
                </c:pt>
                <c:pt idx="34">
                  <c:v>Summer 2014</c:v>
                </c:pt>
                <c:pt idx="35">
                  <c:v>Fall 2014</c:v>
                </c:pt>
                <c:pt idx="36">
                  <c:v>Winter 2015</c:v>
                </c:pt>
                <c:pt idx="37">
                  <c:v>Spring 2015</c:v>
                </c:pt>
                <c:pt idx="38">
                  <c:v>Summer 2015</c:v>
                </c:pt>
                <c:pt idx="39">
                  <c:v>Fall 2015</c:v>
                </c:pt>
                <c:pt idx="40">
                  <c:v>Winter 2016</c:v>
                </c:pt>
                <c:pt idx="41">
                  <c:v>Spring 2016</c:v>
                </c:pt>
                <c:pt idx="42">
                  <c:v>Summer 2016</c:v>
                </c:pt>
                <c:pt idx="43">
                  <c:v>Fall 2016</c:v>
                </c:pt>
                <c:pt idx="44">
                  <c:v>Winter 2017</c:v>
                </c:pt>
                <c:pt idx="45">
                  <c:v>Spring 2017</c:v>
                </c:pt>
                <c:pt idx="46">
                  <c:v>Summer 2017</c:v>
                </c:pt>
                <c:pt idx="47">
                  <c:v>Fall 2017</c:v>
                </c:pt>
                <c:pt idx="48">
                  <c:v>Winter 2018</c:v>
                </c:pt>
                <c:pt idx="49">
                  <c:v>Spring 2018</c:v>
                </c:pt>
                <c:pt idx="50">
                  <c:v>Summer 2018</c:v>
                </c:pt>
                <c:pt idx="51">
                  <c:v>Fall 2018</c:v>
                </c:pt>
                <c:pt idx="52">
                  <c:v>Winter 2019</c:v>
                </c:pt>
                <c:pt idx="53">
                  <c:v>Spring 2019</c:v>
                </c:pt>
                <c:pt idx="54">
                  <c:v>Summer 2019</c:v>
                </c:pt>
                <c:pt idx="55">
                  <c:v>Fall 2019</c:v>
                </c:pt>
                <c:pt idx="56">
                  <c:v>Winter 2020</c:v>
                </c:pt>
                <c:pt idx="57">
                  <c:v>Spring 2020</c:v>
                </c:pt>
                <c:pt idx="58">
                  <c:v>Summer 2020</c:v>
                </c:pt>
                <c:pt idx="59">
                  <c:v>Fall 2020</c:v>
                </c:pt>
                <c:pt idx="60">
                  <c:v>Winter 2021</c:v>
                </c:pt>
                <c:pt idx="61">
                  <c:v>Spring 2021</c:v>
                </c:pt>
                <c:pt idx="62">
                  <c:v>Summer 2021</c:v>
                </c:pt>
                <c:pt idx="63">
                  <c:v>Fall 2021</c:v>
                </c:pt>
                <c:pt idx="64">
                  <c:v>Winter 2022</c:v>
                </c:pt>
                <c:pt idx="65">
                  <c:v>Spring 2022</c:v>
                </c:pt>
                <c:pt idx="66">
                  <c:v>Summer 2022</c:v>
                </c:pt>
                <c:pt idx="67">
                  <c:v>Fall 2022</c:v>
                </c:pt>
              </c:strCache>
            </c:strRef>
          </c:cat>
          <c:val>
            <c:numRef>
              <c:f>Analysis!$Q$2:$Q$69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3D-4055-8738-2FD7BEBBA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1936279424"/>
        <c:axId val="2053059696"/>
      </c:barChart>
      <c:dateAx>
        <c:axId val="19362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53059696"/>
        <c:crosses val="autoZero"/>
        <c:auto val="0"/>
        <c:lblOffset val="50"/>
        <c:baseTimeUnit val="days"/>
        <c:majorUnit val="4"/>
      </c:dateAx>
      <c:valAx>
        <c:axId val="205305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3627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Anime watched per year</a:t>
            </a:r>
          </a:p>
        </c:rich>
      </c:tx>
      <c:layout>
        <c:manualLayout>
          <c:xMode val="edge"/>
          <c:yMode val="edge"/>
          <c:x val="0.37640046621743606"/>
          <c:y val="3.24074270018156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Analysis!$AB$1</c:f>
              <c:strCache>
                <c:ptCount val="1"/>
                <c:pt idx="0">
                  <c:v>PTW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Analysis!$X$2:$X$18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Analysis!$AB$2:$AB$18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23-4352-8153-F11067A7C912}"/>
            </c:ext>
          </c:extLst>
        </c:ser>
        <c:ser>
          <c:idx val="2"/>
          <c:order val="1"/>
          <c:tx>
            <c:strRef>
              <c:f>Analysis!$Z$1</c:f>
              <c:strCache>
                <c:ptCount val="1"/>
                <c:pt idx="0">
                  <c:v>Dropped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Analysis!$X$2:$X$18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Analysis!$Z$2:$Z$18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23-4352-8153-F11067A7C912}"/>
            </c:ext>
          </c:extLst>
        </c:ser>
        <c:ser>
          <c:idx val="4"/>
          <c:order val="2"/>
          <c:tx>
            <c:strRef>
              <c:f>Analysis!$AA$1</c:f>
              <c:strCache>
                <c:ptCount val="1"/>
                <c:pt idx="0">
                  <c:v>On Hold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Analysis!$X$2:$X$18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Analysis!$AA$2:$AA$18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23-4352-8153-F11067A7C912}"/>
            </c:ext>
          </c:extLst>
        </c:ser>
        <c:ser>
          <c:idx val="5"/>
          <c:order val="3"/>
          <c:tx>
            <c:strRef>
              <c:f>Analysis!$AC$1</c:f>
              <c:strCache>
                <c:ptCount val="1"/>
                <c:pt idx="0">
                  <c:v>Watching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Analysis!$X$2:$X$18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Analysis!$AC$2:$AC$18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23-4352-8153-F11067A7C912}"/>
            </c:ext>
          </c:extLst>
        </c:ser>
        <c:ser>
          <c:idx val="1"/>
          <c:order val="4"/>
          <c:tx>
            <c:strRef>
              <c:f>Analysis!$Y$1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Analysis!$X$2:$X$18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Analysis!$Y$2:$Y$18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23-4352-8153-F11067A7C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6279424"/>
        <c:axId val="2053059696"/>
      </c:barChart>
      <c:catAx>
        <c:axId val="19362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53059696"/>
        <c:crosses val="autoZero"/>
        <c:auto val="1"/>
        <c:lblAlgn val="ctr"/>
        <c:lblOffset val="100"/>
        <c:noMultiLvlLbl val="0"/>
      </c:catAx>
      <c:valAx>
        <c:axId val="205305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3627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Analysis!$Q$71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Analysis!$P$72:$P$139</c:f>
              <c:strCache>
                <c:ptCount val="68"/>
                <c:pt idx="0">
                  <c:v>Winter 2006</c:v>
                </c:pt>
                <c:pt idx="1">
                  <c:v>Spring 2006</c:v>
                </c:pt>
                <c:pt idx="2">
                  <c:v>Summer 2006</c:v>
                </c:pt>
                <c:pt idx="3">
                  <c:v>Fall 2006</c:v>
                </c:pt>
                <c:pt idx="4">
                  <c:v>Winter 2007</c:v>
                </c:pt>
                <c:pt idx="5">
                  <c:v>Spring 2007</c:v>
                </c:pt>
                <c:pt idx="6">
                  <c:v>Summer 2007</c:v>
                </c:pt>
                <c:pt idx="7">
                  <c:v>Fall 2007</c:v>
                </c:pt>
                <c:pt idx="8">
                  <c:v>Winter 2008</c:v>
                </c:pt>
                <c:pt idx="9">
                  <c:v>Spring 2008</c:v>
                </c:pt>
                <c:pt idx="10">
                  <c:v>Summer 2008</c:v>
                </c:pt>
                <c:pt idx="11">
                  <c:v>Fall 2008</c:v>
                </c:pt>
                <c:pt idx="12">
                  <c:v>Winter 2009</c:v>
                </c:pt>
                <c:pt idx="13">
                  <c:v>Spring 2009</c:v>
                </c:pt>
                <c:pt idx="14">
                  <c:v>Summer 2009</c:v>
                </c:pt>
                <c:pt idx="15">
                  <c:v>Fall 2009</c:v>
                </c:pt>
                <c:pt idx="16">
                  <c:v>Winter 2010</c:v>
                </c:pt>
                <c:pt idx="17">
                  <c:v>Spring 2010</c:v>
                </c:pt>
                <c:pt idx="18">
                  <c:v>Summer 2010</c:v>
                </c:pt>
                <c:pt idx="19">
                  <c:v>Fall 2010</c:v>
                </c:pt>
                <c:pt idx="20">
                  <c:v>Winter 2011</c:v>
                </c:pt>
                <c:pt idx="21">
                  <c:v>Spring 2011</c:v>
                </c:pt>
                <c:pt idx="22">
                  <c:v>Summer 2011</c:v>
                </c:pt>
                <c:pt idx="23">
                  <c:v>Fall 2011</c:v>
                </c:pt>
                <c:pt idx="24">
                  <c:v>Winter 2012</c:v>
                </c:pt>
                <c:pt idx="25">
                  <c:v>Spring 2012</c:v>
                </c:pt>
                <c:pt idx="26">
                  <c:v>Summer 2012</c:v>
                </c:pt>
                <c:pt idx="27">
                  <c:v>Fall 2012</c:v>
                </c:pt>
                <c:pt idx="28">
                  <c:v>Winter 2013</c:v>
                </c:pt>
                <c:pt idx="29">
                  <c:v>Spring 2013</c:v>
                </c:pt>
                <c:pt idx="30">
                  <c:v>Summer 2013</c:v>
                </c:pt>
                <c:pt idx="31">
                  <c:v>Fall 2013</c:v>
                </c:pt>
                <c:pt idx="32">
                  <c:v>Winter 2014</c:v>
                </c:pt>
                <c:pt idx="33">
                  <c:v>Spring 2014</c:v>
                </c:pt>
                <c:pt idx="34">
                  <c:v>Summer 2014</c:v>
                </c:pt>
                <c:pt idx="35">
                  <c:v>Fall 2014</c:v>
                </c:pt>
                <c:pt idx="36">
                  <c:v>Winter 2015</c:v>
                </c:pt>
                <c:pt idx="37">
                  <c:v>Spring 2015</c:v>
                </c:pt>
                <c:pt idx="38">
                  <c:v>Summer 2015</c:v>
                </c:pt>
                <c:pt idx="39">
                  <c:v>Fall 2015</c:v>
                </c:pt>
                <c:pt idx="40">
                  <c:v>Winter 2016</c:v>
                </c:pt>
                <c:pt idx="41">
                  <c:v>Spring 2016</c:v>
                </c:pt>
                <c:pt idx="42">
                  <c:v>Summer 2016</c:v>
                </c:pt>
                <c:pt idx="43">
                  <c:v>Fall 2016</c:v>
                </c:pt>
                <c:pt idx="44">
                  <c:v>Winter 2017</c:v>
                </c:pt>
                <c:pt idx="45">
                  <c:v>Spring 2017</c:v>
                </c:pt>
                <c:pt idx="46">
                  <c:v>Summer 2017</c:v>
                </c:pt>
                <c:pt idx="47">
                  <c:v>Fall 2017</c:v>
                </c:pt>
                <c:pt idx="48">
                  <c:v>Winter 2018</c:v>
                </c:pt>
                <c:pt idx="49">
                  <c:v>Spring 2018</c:v>
                </c:pt>
                <c:pt idx="50">
                  <c:v>Summer 2018</c:v>
                </c:pt>
                <c:pt idx="51">
                  <c:v>Fall 2018</c:v>
                </c:pt>
                <c:pt idx="52">
                  <c:v>Winter 2019</c:v>
                </c:pt>
                <c:pt idx="53">
                  <c:v>Spring 2019</c:v>
                </c:pt>
                <c:pt idx="54">
                  <c:v>Summer 2019</c:v>
                </c:pt>
                <c:pt idx="55">
                  <c:v>Fall 2019</c:v>
                </c:pt>
                <c:pt idx="56">
                  <c:v>Winter 2020</c:v>
                </c:pt>
                <c:pt idx="57">
                  <c:v>Spring 2020</c:v>
                </c:pt>
                <c:pt idx="58">
                  <c:v>Summer 2020</c:v>
                </c:pt>
                <c:pt idx="59">
                  <c:v>Fall 2020</c:v>
                </c:pt>
                <c:pt idx="60">
                  <c:v>Winter 2021</c:v>
                </c:pt>
                <c:pt idx="61">
                  <c:v>Spring 2021</c:v>
                </c:pt>
                <c:pt idx="62">
                  <c:v>Summer 2021</c:v>
                </c:pt>
                <c:pt idx="63">
                  <c:v>Fall 2021</c:v>
                </c:pt>
                <c:pt idx="64">
                  <c:v>Winter 2022</c:v>
                </c:pt>
                <c:pt idx="65">
                  <c:v>Spring 2022</c:v>
                </c:pt>
                <c:pt idx="66">
                  <c:v>Summer 2022</c:v>
                </c:pt>
                <c:pt idx="67">
                  <c:v>Fall 2022</c:v>
                </c:pt>
              </c:strCache>
            </c:strRef>
          </c:cat>
          <c:val>
            <c:numRef>
              <c:f>Analysis!$Q$72:$Q$139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DC-4C44-AE7D-84F7BD41F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119999"/>
        <c:axId val="675101695"/>
      </c:lineChart>
      <c:catAx>
        <c:axId val="67511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75101695"/>
        <c:crosses val="autoZero"/>
        <c:auto val="1"/>
        <c:lblAlgn val="ctr"/>
        <c:lblOffset val="100"/>
        <c:noMultiLvlLbl val="0"/>
      </c:catAx>
      <c:valAx>
        <c:axId val="675101695"/>
        <c:scaling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75119999"/>
        <c:crossesAt val="0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Analysis!$T$71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Analysis!$S$72:$S$88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Analysis!$T$72:$T$88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89-4E86-A8F7-52A5950A5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800175"/>
        <c:axId val="699808495"/>
      </c:scatterChart>
      <c:valAx>
        <c:axId val="699800175"/>
        <c:scaling>
          <c:orientation val="minMax"/>
          <c:max val="2022"/>
          <c:min val="200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99808495"/>
        <c:crosses val="autoZero"/>
        <c:crossBetween val="midCat"/>
      </c:valAx>
      <c:valAx>
        <c:axId val="699808495"/>
        <c:scaling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99800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4762</xdr:colOff>
      <xdr:row>19</xdr:row>
      <xdr:rowOff>1586</xdr:rowOff>
    </xdr:from>
    <xdr:to>
      <xdr:col>36</xdr:col>
      <xdr:colOff>412750</xdr:colOff>
      <xdr:row>41</xdr:row>
      <xdr:rowOff>63500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78DC4D7-9022-400E-B32F-86A77BCDF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3175</xdr:colOff>
      <xdr:row>42</xdr:row>
      <xdr:rowOff>0</xdr:rowOff>
    </xdr:from>
    <xdr:to>
      <xdr:col>36</xdr:col>
      <xdr:colOff>411163</xdr:colOff>
      <xdr:row>64</xdr:row>
      <xdr:rowOff>61914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5121455-53D4-405E-A9B4-7435C5ADE1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4761</xdr:colOff>
      <xdr:row>70</xdr:row>
      <xdr:rowOff>4762</xdr:rowOff>
    </xdr:from>
    <xdr:to>
      <xdr:col>36</xdr:col>
      <xdr:colOff>390524</xdr:colOff>
      <xdr:row>87</xdr:row>
      <xdr:rowOff>152400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35993C3-AFDD-4DC4-A857-B92EF6478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4762</xdr:colOff>
      <xdr:row>89</xdr:row>
      <xdr:rowOff>4762</xdr:rowOff>
    </xdr:from>
    <xdr:to>
      <xdr:col>36</xdr:col>
      <xdr:colOff>400050</xdr:colOff>
      <xdr:row>103</xdr:row>
      <xdr:rowOff>80962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ECC7047-A88A-4AC1-A65E-6FA2F4776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11" xr16:uid="{7FF291BB-F4F6-492E-9919-D1BF4B21C4E9}" autoFormatId="16" applyNumberFormats="0" applyBorderFormats="0" applyFontFormats="0" applyPatternFormats="0" applyAlignmentFormats="0" applyWidthHeightFormats="0">
  <queryTableRefresh nextId="10">
    <queryTableFields count="9">
      <queryTableField id="1" name="Name" tableColumnId="1"/>
      <queryTableField id="2" name="Status" tableColumnId="2"/>
      <queryTableField id="3" name="Score" tableColumnId="3"/>
      <queryTableField id="4" name="Eps watched" tableColumnId="4"/>
      <queryTableField id="5" name="Start date" tableColumnId="5"/>
      <queryTableField id="6" name="Finish date" tableColumnId="6"/>
      <queryTableField id="7" name="Season" tableColumnId="7"/>
      <queryTableField id="8" name="Year" tableColumnId="8"/>
      <queryTableField id="9" name="Genres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5" xr16:uid="{ADCF22DB-99D3-4976-A48E-DEBF6FC77AE6}" autoFormatId="16" applyNumberFormats="0" applyBorderFormats="0" applyFontFormats="0" applyPatternFormats="0" applyAlignmentFormats="0" applyWidthHeightFormats="0">
  <queryTableRefresh nextId="13" unboundColumnsRight="2">
    <queryTableFields count="11">
      <queryTableField id="1" name="Title" tableColumnId="1"/>
      <queryTableField id="2" name="Status" tableColumnId="2"/>
      <queryTableField id="3" name="Score" tableColumnId="3"/>
      <queryTableField id="4" name="Eps. watched" tableColumnId="4"/>
      <queryTableField id="5" name="Start date" tableColumnId="5"/>
      <queryTableField id="6" name="End date" tableColumnId="6"/>
      <queryTableField id="7" name="Season" tableColumnId="7"/>
      <queryTableField id="8" name="Year" tableColumnId="8"/>
      <queryTableField id="9" name="Genres" tableColumnId="9"/>
      <queryTableField id="10" dataBound="0" tableColumnId="10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3BD9E12-F1C3-401A-A934-06164C29B91C}" name="out__7" displayName="out__7" ref="A1:I91" tableType="queryTable" totalsRowShown="0">
  <autoFilter ref="A1:I91" xr:uid="{03BD9E12-F1C3-401A-A934-06164C29B91C}"/>
  <tableColumns count="9">
    <tableColumn id="1" xr3:uid="{96082CFC-DF56-4F49-9837-07C2F8732101}" uniqueName="1" name="Name" queryTableFieldId="1" dataDxfId="13"/>
    <tableColumn id="2" xr3:uid="{501C03C7-78A5-4A0C-9315-9658FE5E5720}" uniqueName="2" name="Status" queryTableFieldId="2" dataDxfId="12"/>
    <tableColumn id="3" xr3:uid="{17DD36EE-25D6-431C-AD32-FCD47D6E4730}" uniqueName="3" name="Score" queryTableFieldId="3"/>
    <tableColumn id="4" xr3:uid="{513C9B46-14B1-4260-83B0-394DEB921200}" uniqueName="4" name="Eps watched" queryTableFieldId="4"/>
    <tableColumn id="5" xr3:uid="{0E88CD67-6F4D-4DEB-BD9B-FF0B340C336D}" uniqueName="5" name="Start date" queryTableFieldId="5" dataDxfId="11"/>
    <tableColumn id="6" xr3:uid="{4CE32D1B-4D6A-4F52-8618-846470A5A9E3}" uniqueName="6" name="Finish date" queryTableFieldId="6" dataDxfId="10"/>
    <tableColumn id="7" xr3:uid="{37EA1B4E-1C2B-4A31-835C-23BF15DE95AB}" uniqueName="7" name="Season" queryTableFieldId="7" dataDxfId="9"/>
    <tableColumn id="8" xr3:uid="{5AFDD098-F316-4E65-84D3-405E3082D177}" uniqueName="8" name="Year" queryTableFieldId="8"/>
    <tableColumn id="9" xr3:uid="{C1082522-91C8-4E27-99BC-DE1DD566EA94}" uniqueName="9" name="Genres" queryTableFieldId="9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1E29E83-61C1-45B4-A637-9E6A6499ED91}" name="out__94" displayName="out__94" ref="A1:K129" tableType="queryTable" totalsRowShown="0">
  <autoFilter ref="A1:K129" xr:uid="{11E29E83-61C1-45B4-A637-9E6A6499ED91}"/>
  <sortState xmlns:xlrd2="http://schemas.microsoft.com/office/spreadsheetml/2017/richdata2" ref="A2:K117">
    <sortCondition ref="H2:H117"/>
    <sortCondition descending="1" ref="G2:G117" customList="Winter,Spring,Summer,Fall"/>
  </sortState>
  <tableColumns count="11">
    <tableColumn id="1" xr3:uid="{097F382F-21FE-46E4-AAE1-650D352F4EF5}" uniqueName="1" name="Title" queryTableFieldId="1" dataDxfId="7"/>
    <tableColumn id="2" xr3:uid="{5FD99827-82FA-4F93-88D2-DFE9B3AB47B0}" uniqueName="2" name="Status" queryTableFieldId="2" dataDxfId="6"/>
    <tableColumn id="3" xr3:uid="{800E3E32-500A-46F2-B349-9E3A4F1534B2}" uniqueName="3" name="Score" queryTableFieldId="3"/>
    <tableColumn id="4" xr3:uid="{FFE8CC26-83CA-46DD-9E08-E4B2895534DB}" uniqueName="4" name="Eps. watched" queryTableFieldId="4"/>
    <tableColumn id="5" xr3:uid="{66BAA9DA-10EC-4E4C-936C-A91CD18B1508}" uniqueName="5" name="Start date" queryTableFieldId="5" dataDxfId="5"/>
    <tableColumn id="6" xr3:uid="{36F85422-0AD4-42E9-A99A-61A43C590314}" uniqueName="6" name="End date" queryTableFieldId="6" dataDxfId="4"/>
    <tableColumn id="7" xr3:uid="{47A12D0B-9F21-44DD-8D6B-F51ED291A48D}" uniqueName="7" name="Season" queryTableFieldId="7" dataDxfId="3"/>
    <tableColumn id="8" xr3:uid="{35CEB386-1150-48A8-B509-5C3208A538BA}" uniqueName="8" name="Year" queryTableFieldId="8"/>
    <tableColumn id="9" xr3:uid="{6977BFDF-0A92-458E-B467-A6A7D07F61BF}" uniqueName="9" name="Genres" queryTableFieldId="9" dataDxfId="2"/>
    <tableColumn id="10" xr3:uid="{0A9C552A-1CB6-41DB-A379-59E48C11D347}" uniqueName="10" name="Days to finish" queryTableFieldId="10" dataDxfId="1"/>
    <tableColumn id="12" xr3:uid="{2AB7F010-BF22-48A1-B0F9-D46BBAA7F6BF}" uniqueName="12" name="Eps/day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18314-5097-444A-AF30-904B75769D74}">
  <dimension ref="A1:I91"/>
  <sheetViews>
    <sheetView workbookViewId="0">
      <selection activeCell="A2" sqref="A2"/>
    </sheetView>
  </sheetViews>
  <sheetFormatPr defaultRowHeight="15" x14ac:dyDescent="0.25"/>
  <cols>
    <col min="1" max="1" width="81.140625" bestFit="1" customWidth="1"/>
    <col min="2" max="2" width="10.85546875" bestFit="1" customWidth="1"/>
    <col min="3" max="3" width="8.140625" bestFit="1" customWidth="1"/>
    <col min="4" max="4" width="14.28515625" bestFit="1" customWidth="1"/>
    <col min="5" max="5" width="11.85546875" bestFit="1" customWidth="1"/>
    <col min="6" max="6" width="13" bestFit="1" customWidth="1"/>
    <col min="7" max="7" width="12.85546875" bestFit="1" customWidth="1"/>
    <col min="8" max="8" width="7.28515625" bestFit="1" customWidth="1"/>
    <col min="9" max="9" width="39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80</v>
      </c>
    </row>
    <row r="2" spans="1:9" x14ac:dyDescent="0.25">
      <c r="A2" s="1" t="s">
        <v>81</v>
      </c>
      <c r="B2" s="1"/>
      <c r="E2" s="2"/>
      <c r="F2" s="2"/>
      <c r="G2" s="1"/>
      <c r="I2" s="1"/>
    </row>
    <row r="3" spans="1:9" x14ac:dyDescent="0.25">
      <c r="A3" s="1"/>
      <c r="B3" s="1"/>
      <c r="E3" s="2"/>
      <c r="F3" s="2"/>
      <c r="G3" s="1"/>
      <c r="I3" s="1"/>
    </row>
    <row r="4" spans="1:9" x14ac:dyDescent="0.25">
      <c r="A4" s="1"/>
      <c r="B4" s="1"/>
      <c r="E4" s="2"/>
      <c r="F4" s="2"/>
      <c r="G4" s="1"/>
      <c r="I4" s="1"/>
    </row>
    <row r="5" spans="1:9" x14ac:dyDescent="0.25">
      <c r="A5" s="1"/>
      <c r="B5" s="1"/>
      <c r="E5" s="2"/>
      <c r="F5" s="2"/>
      <c r="G5" s="1"/>
      <c r="I5" s="1"/>
    </row>
    <row r="6" spans="1:9" x14ac:dyDescent="0.25">
      <c r="A6" s="1"/>
      <c r="B6" s="1"/>
      <c r="E6" s="2"/>
      <c r="F6" s="2"/>
      <c r="G6" s="1"/>
      <c r="I6" s="1"/>
    </row>
    <row r="7" spans="1:9" x14ac:dyDescent="0.25">
      <c r="A7" s="1"/>
      <c r="B7" s="1"/>
      <c r="E7" s="2"/>
      <c r="F7" s="2"/>
      <c r="G7" s="1"/>
      <c r="I7" s="1"/>
    </row>
    <row r="8" spans="1:9" x14ac:dyDescent="0.25">
      <c r="A8" s="1"/>
      <c r="B8" s="1"/>
      <c r="E8" s="2"/>
      <c r="F8" s="2"/>
      <c r="G8" s="1"/>
      <c r="I8" s="1"/>
    </row>
    <row r="9" spans="1:9" x14ac:dyDescent="0.25">
      <c r="A9" s="1"/>
      <c r="B9" s="1"/>
      <c r="E9" s="2"/>
      <c r="F9" s="2"/>
      <c r="G9" s="1"/>
      <c r="I9" s="1"/>
    </row>
    <row r="10" spans="1:9" x14ac:dyDescent="0.25">
      <c r="A10" s="1"/>
      <c r="B10" s="1"/>
      <c r="E10" s="2"/>
      <c r="F10" s="2"/>
      <c r="G10" s="1"/>
      <c r="I10" s="1"/>
    </row>
    <row r="11" spans="1:9" x14ac:dyDescent="0.25">
      <c r="A11" s="1"/>
      <c r="B11" s="1"/>
      <c r="E11" s="2"/>
      <c r="F11" s="2"/>
      <c r="G11" s="1"/>
      <c r="I11" s="1"/>
    </row>
    <row r="12" spans="1:9" x14ac:dyDescent="0.25">
      <c r="A12" s="1"/>
      <c r="B12" s="1"/>
      <c r="E12" s="2"/>
      <c r="F12" s="2"/>
      <c r="G12" s="1"/>
      <c r="I12" s="1"/>
    </row>
    <row r="13" spans="1:9" x14ac:dyDescent="0.25">
      <c r="A13" s="1"/>
      <c r="B13" s="1"/>
      <c r="E13" s="2"/>
      <c r="F13" s="2"/>
      <c r="G13" s="1"/>
      <c r="I13" s="1"/>
    </row>
    <row r="14" spans="1:9" x14ac:dyDescent="0.25">
      <c r="A14" s="1"/>
      <c r="B14" s="1"/>
      <c r="E14" s="2"/>
      <c r="F14" s="2"/>
      <c r="G14" s="1"/>
      <c r="I14" s="1"/>
    </row>
    <row r="15" spans="1:9" x14ac:dyDescent="0.25">
      <c r="A15" s="1"/>
      <c r="B15" s="1"/>
      <c r="E15" s="2"/>
      <c r="F15" s="2"/>
      <c r="G15" s="1"/>
      <c r="I15" s="1"/>
    </row>
    <row r="16" spans="1:9" x14ac:dyDescent="0.25">
      <c r="A16" s="1"/>
      <c r="B16" s="1"/>
      <c r="E16" s="2"/>
      <c r="F16" s="2"/>
      <c r="G16" s="1"/>
      <c r="I16" s="1"/>
    </row>
    <row r="17" spans="1:9" x14ac:dyDescent="0.25">
      <c r="A17" s="1"/>
      <c r="B17" s="1"/>
      <c r="E17" s="2"/>
      <c r="F17" s="2"/>
      <c r="G17" s="1"/>
      <c r="I17" s="1"/>
    </row>
    <row r="18" spans="1:9" x14ac:dyDescent="0.25">
      <c r="A18" s="1"/>
      <c r="B18" s="1"/>
      <c r="E18" s="2"/>
      <c r="F18" s="2"/>
      <c r="G18" s="1"/>
      <c r="I18" s="1"/>
    </row>
    <row r="19" spans="1:9" x14ac:dyDescent="0.25">
      <c r="A19" s="1"/>
      <c r="B19" s="1"/>
      <c r="E19" s="2"/>
      <c r="F19" s="2"/>
      <c r="G19" s="1"/>
      <c r="I19" s="1"/>
    </row>
    <row r="20" spans="1:9" x14ac:dyDescent="0.25">
      <c r="A20" s="1"/>
      <c r="B20" s="1"/>
      <c r="E20" s="2"/>
      <c r="F20" s="2"/>
      <c r="G20" s="1"/>
      <c r="I20" s="1"/>
    </row>
    <row r="21" spans="1:9" x14ac:dyDescent="0.25">
      <c r="A21" s="1"/>
      <c r="B21" s="1"/>
      <c r="E21" s="2"/>
      <c r="F21" s="2"/>
      <c r="G21" s="1"/>
      <c r="I21" s="1"/>
    </row>
    <row r="22" spans="1:9" x14ac:dyDescent="0.25">
      <c r="A22" s="1"/>
      <c r="B22" s="1"/>
      <c r="E22" s="2"/>
      <c r="F22" s="2"/>
      <c r="G22" s="1"/>
      <c r="I22" s="1"/>
    </row>
    <row r="23" spans="1:9" x14ac:dyDescent="0.25">
      <c r="A23" s="1"/>
      <c r="B23" s="1"/>
      <c r="E23" s="2"/>
      <c r="F23" s="2"/>
      <c r="G23" s="1"/>
      <c r="I23" s="1"/>
    </row>
    <row r="24" spans="1:9" x14ac:dyDescent="0.25">
      <c r="A24" s="1"/>
      <c r="B24" s="1"/>
      <c r="E24" s="2"/>
      <c r="F24" s="2"/>
      <c r="G24" s="1"/>
      <c r="I24" s="1"/>
    </row>
    <row r="25" spans="1:9" x14ac:dyDescent="0.25">
      <c r="A25" s="1"/>
      <c r="B25" s="1"/>
      <c r="E25" s="2"/>
      <c r="F25" s="2"/>
      <c r="G25" s="1"/>
      <c r="I25" s="1"/>
    </row>
    <row r="26" spans="1:9" x14ac:dyDescent="0.25">
      <c r="A26" s="1"/>
      <c r="B26" s="1"/>
      <c r="E26" s="2"/>
      <c r="F26" s="2"/>
      <c r="G26" s="1"/>
      <c r="I26" s="1"/>
    </row>
    <row r="27" spans="1:9" x14ac:dyDescent="0.25">
      <c r="A27" s="1"/>
      <c r="B27" s="1"/>
      <c r="E27" s="2"/>
      <c r="F27" s="2"/>
      <c r="G27" s="1"/>
      <c r="I27" s="1"/>
    </row>
    <row r="28" spans="1:9" x14ac:dyDescent="0.25">
      <c r="A28" s="1"/>
      <c r="B28" s="1"/>
      <c r="E28" s="2"/>
      <c r="F28" s="2"/>
      <c r="G28" s="1"/>
      <c r="I28" s="1"/>
    </row>
    <row r="29" spans="1:9" x14ac:dyDescent="0.25">
      <c r="A29" s="1"/>
      <c r="B29" s="1"/>
      <c r="E29" s="2"/>
      <c r="F29" s="2"/>
      <c r="G29" s="1"/>
      <c r="I29" s="1"/>
    </row>
    <row r="30" spans="1:9" x14ac:dyDescent="0.25">
      <c r="A30" s="1"/>
      <c r="B30" s="1"/>
      <c r="E30" s="2"/>
      <c r="F30" s="2"/>
      <c r="G30" s="1"/>
      <c r="I30" s="1"/>
    </row>
    <row r="31" spans="1:9" x14ac:dyDescent="0.25">
      <c r="A31" s="1"/>
      <c r="B31" s="1"/>
      <c r="E31" s="2"/>
      <c r="F31" s="2"/>
      <c r="G31" s="1"/>
      <c r="I31" s="1"/>
    </row>
    <row r="32" spans="1:9" x14ac:dyDescent="0.25">
      <c r="A32" s="1"/>
      <c r="B32" s="1"/>
      <c r="E32" s="2"/>
      <c r="F32" s="2"/>
      <c r="G32" s="1"/>
      <c r="I32" s="1"/>
    </row>
    <row r="33" spans="1:9" x14ac:dyDescent="0.25">
      <c r="A33" s="1"/>
      <c r="B33" s="1"/>
      <c r="E33" s="2"/>
      <c r="F33" s="2"/>
      <c r="G33" s="1"/>
      <c r="I33" s="1"/>
    </row>
    <row r="34" spans="1:9" x14ac:dyDescent="0.25">
      <c r="A34" s="1"/>
      <c r="B34" s="1"/>
      <c r="E34" s="2"/>
      <c r="F34" s="2"/>
      <c r="G34" s="1"/>
      <c r="I34" s="1"/>
    </row>
    <row r="35" spans="1:9" x14ac:dyDescent="0.25">
      <c r="A35" s="1"/>
      <c r="B35" s="1"/>
      <c r="E35" s="2"/>
      <c r="F35" s="2"/>
      <c r="G35" s="1"/>
      <c r="I35" s="1"/>
    </row>
    <row r="36" spans="1:9" x14ac:dyDescent="0.25">
      <c r="A36" s="1"/>
      <c r="B36" s="1"/>
      <c r="E36" s="2"/>
      <c r="F36" s="2"/>
      <c r="G36" s="1"/>
      <c r="I36" s="1"/>
    </row>
    <row r="37" spans="1:9" x14ac:dyDescent="0.25">
      <c r="A37" s="1"/>
      <c r="B37" s="1"/>
      <c r="E37" s="2"/>
      <c r="F37" s="2"/>
      <c r="G37" s="1"/>
      <c r="I37" s="1"/>
    </row>
    <row r="38" spans="1:9" x14ac:dyDescent="0.25">
      <c r="A38" s="1"/>
      <c r="B38" s="1"/>
      <c r="E38" s="2"/>
      <c r="F38" s="2"/>
      <c r="G38" s="1"/>
      <c r="I38" s="1"/>
    </row>
    <row r="39" spans="1:9" x14ac:dyDescent="0.25">
      <c r="A39" s="1"/>
      <c r="B39" s="1"/>
      <c r="E39" s="2"/>
      <c r="F39" s="2"/>
      <c r="G39" s="1"/>
      <c r="I39" s="1"/>
    </row>
    <row r="40" spans="1:9" x14ac:dyDescent="0.25">
      <c r="A40" s="1"/>
      <c r="B40" s="1"/>
      <c r="E40" s="2"/>
      <c r="F40" s="2"/>
      <c r="G40" s="1"/>
      <c r="I40" s="1"/>
    </row>
    <row r="41" spans="1:9" x14ac:dyDescent="0.25">
      <c r="A41" s="1"/>
      <c r="B41" s="1"/>
      <c r="E41" s="2"/>
      <c r="F41" s="2"/>
      <c r="G41" s="1"/>
      <c r="I41" s="1"/>
    </row>
    <row r="42" spans="1:9" x14ac:dyDescent="0.25">
      <c r="A42" s="1"/>
      <c r="B42" s="1"/>
      <c r="E42" s="2"/>
      <c r="F42" s="2"/>
      <c r="G42" s="1"/>
      <c r="I42" s="1"/>
    </row>
    <row r="43" spans="1:9" x14ac:dyDescent="0.25">
      <c r="A43" s="1"/>
      <c r="B43" s="1"/>
      <c r="E43" s="2"/>
      <c r="F43" s="2"/>
      <c r="G43" s="1"/>
      <c r="I43" s="1"/>
    </row>
    <row r="44" spans="1:9" x14ac:dyDescent="0.25">
      <c r="A44" s="1"/>
      <c r="B44" s="1"/>
      <c r="E44" s="2"/>
      <c r="F44" s="2"/>
      <c r="G44" s="1"/>
      <c r="I44" s="1"/>
    </row>
    <row r="45" spans="1:9" x14ac:dyDescent="0.25">
      <c r="A45" s="1"/>
      <c r="B45" s="1"/>
      <c r="E45" s="2"/>
      <c r="F45" s="2"/>
      <c r="G45" s="1"/>
      <c r="I45" s="1"/>
    </row>
    <row r="46" spans="1:9" x14ac:dyDescent="0.25">
      <c r="A46" s="1"/>
      <c r="B46" s="1"/>
      <c r="E46" s="2"/>
      <c r="F46" s="2"/>
      <c r="G46" s="1"/>
      <c r="I46" s="1"/>
    </row>
    <row r="47" spans="1:9" x14ac:dyDescent="0.25">
      <c r="A47" s="1"/>
      <c r="B47" s="1"/>
      <c r="E47" s="2"/>
      <c r="F47" s="2"/>
      <c r="G47" s="1"/>
      <c r="I47" s="1"/>
    </row>
    <row r="48" spans="1:9" x14ac:dyDescent="0.25">
      <c r="A48" s="1"/>
      <c r="B48" s="1"/>
      <c r="E48" s="2"/>
      <c r="F48" s="2"/>
      <c r="G48" s="1"/>
      <c r="I48" s="1"/>
    </row>
    <row r="49" spans="1:9" x14ac:dyDescent="0.25">
      <c r="A49" s="1"/>
      <c r="B49" s="1"/>
      <c r="E49" s="2"/>
      <c r="F49" s="2"/>
      <c r="G49" s="1"/>
      <c r="I49" s="1"/>
    </row>
    <row r="50" spans="1:9" x14ac:dyDescent="0.25">
      <c r="A50" s="1"/>
      <c r="B50" s="1"/>
      <c r="E50" s="2"/>
      <c r="F50" s="2"/>
      <c r="G50" s="1"/>
      <c r="I50" s="1"/>
    </row>
    <row r="51" spans="1:9" x14ac:dyDescent="0.25">
      <c r="A51" s="1"/>
      <c r="B51" s="1"/>
      <c r="E51" s="2"/>
      <c r="F51" s="2"/>
      <c r="G51" s="1"/>
      <c r="I51" s="1"/>
    </row>
    <row r="52" spans="1:9" x14ac:dyDescent="0.25">
      <c r="A52" s="1"/>
      <c r="B52" s="1"/>
      <c r="E52" s="2"/>
      <c r="F52" s="2"/>
      <c r="G52" s="1"/>
      <c r="I52" s="1"/>
    </row>
    <row r="53" spans="1:9" x14ac:dyDescent="0.25">
      <c r="A53" s="1"/>
      <c r="B53" s="1"/>
      <c r="E53" s="2"/>
      <c r="F53" s="2"/>
      <c r="G53" s="1"/>
      <c r="I53" s="1"/>
    </row>
    <row r="54" spans="1:9" x14ac:dyDescent="0.25">
      <c r="A54" s="1"/>
      <c r="B54" s="1"/>
      <c r="E54" s="2"/>
      <c r="F54" s="2"/>
      <c r="G54" s="1"/>
      <c r="I54" s="1"/>
    </row>
    <row r="55" spans="1:9" x14ac:dyDescent="0.25">
      <c r="A55" s="1"/>
      <c r="B55" s="1"/>
      <c r="E55" s="2"/>
      <c r="F55" s="2"/>
      <c r="G55" s="1"/>
      <c r="I55" s="1"/>
    </row>
    <row r="56" spans="1:9" x14ac:dyDescent="0.25">
      <c r="A56" s="1"/>
      <c r="B56" s="1"/>
      <c r="E56" s="2"/>
      <c r="F56" s="2"/>
      <c r="G56" s="1"/>
      <c r="I56" s="1"/>
    </row>
    <row r="57" spans="1:9" x14ac:dyDescent="0.25">
      <c r="A57" s="1"/>
      <c r="B57" s="1"/>
      <c r="E57" s="2"/>
      <c r="F57" s="2"/>
      <c r="G57" s="1"/>
      <c r="I57" s="1"/>
    </row>
    <row r="58" spans="1:9" x14ac:dyDescent="0.25">
      <c r="A58" s="1"/>
      <c r="B58" s="1"/>
      <c r="E58" s="2"/>
      <c r="F58" s="2"/>
      <c r="G58" s="1"/>
      <c r="I58" s="1"/>
    </row>
    <row r="59" spans="1:9" x14ac:dyDescent="0.25">
      <c r="A59" s="1"/>
      <c r="B59" s="1"/>
      <c r="E59" s="2"/>
      <c r="F59" s="2"/>
      <c r="G59" s="1"/>
      <c r="I59" s="1"/>
    </row>
    <row r="60" spans="1:9" x14ac:dyDescent="0.25">
      <c r="A60" s="1"/>
      <c r="B60" s="1"/>
      <c r="E60" s="2"/>
      <c r="F60" s="2"/>
      <c r="G60" s="1"/>
      <c r="I60" s="1"/>
    </row>
    <row r="61" spans="1:9" x14ac:dyDescent="0.25">
      <c r="A61" s="1"/>
      <c r="B61" s="1"/>
      <c r="E61" s="2"/>
      <c r="F61" s="2"/>
      <c r="G61" s="1"/>
      <c r="I61" s="1"/>
    </row>
    <row r="62" spans="1:9" x14ac:dyDescent="0.25">
      <c r="A62" s="1"/>
      <c r="B62" s="1"/>
      <c r="E62" s="2"/>
      <c r="F62" s="2"/>
      <c r="G62" s="1"/>
      <c r="I62" s="1"/>
    </row>
    <row r="63" spans="1:9" x14ac:dyDescent="0.25">
      <c r="A63" s="1"/>
      <c r="B63" s="1"/>
      <c r="E63" s="2"/>
      <c r="F63" s="2"/>
      <c r="G63" s="1"/>
      <c r="I63" s="1"/>
    </row>
    <row r="64" spans="1:9" x14ac:dyDescent="0.25">
      <c r="A64" s="1"/>
      <c r="B64" s="1"/>
      <c r="E64" s="2"/>
      <c r="F64" s="2"/>
      <c r="G64" s="1"/>
      <c r="I64" s="1"/>
    </row>
    <row r="65" spans="1:9" x14ac:dyDescent="0.25">
      <c r="A65" s="1"/>
      <c r="B65" s="1"/>
      <c r="E65" s="2"/>
      <c r="F65" s="2"/>
      <c r="G65" s="1"/>
      <c r="I65" s="1"/>
    </row>
    <row r="66" spans="1:9" x14ac:dyDescent="0.25">
      <c r="A66" s="1"/>
      <c r="B66" s="1"/>
      <c r="E66" s="2"/>
      <c r="F66" s="2"/>
      <c r="G66" s="1"/>
      <c r="I66" s="1"/>
    </row>
    <row r="67" spans="1:9" x14ac:dyDescent="0.25">
      <c r="A67" s="1"/>
      <c r="B67" s="1"/>
      <c r="E67" s="2"/>
      <c r="F67" s="2"/>
      <c r="G67" s="1"/>
      <c r="I67" s="1"/>
    </row>
    <row r="68" spans="1:9" x14ac:dyDescent="0.25">
      <c r="A68" s="1"/>
      <c r="B68" s="1"/>
      <c r="E68" s="2"/>
      <c r="F68" s="2"/>
      <c r="G68" s="1"/>
      <c r="I68" s="1"/>
    </row>
    <row r="69" spans="1:9" x14ac:dyDescent="0.25">
      <c r="A69" s="1"/>
      <c r="B69" s="1"/>
      <c r="E69" s="2"/>
      <c r="F69" s="2"/>
      <c r="G69" s="1"/>
      <c r="I69" s="1"/>
    </row>
    <row r="70" spans="1:9" x14ac:dyDescent="0.25">
      <c r="A70" s="1"/>
      <c r="B70" s="1"/>
      <c r="E70" s="2"/>
      <c r="F70" s="2"/>
      <c r="G70" s="1"/>
      <c r="I70" s="1"/>
    </row>
    <row r="71" spans="1:9" x14ac:dyDescent="0.25">
      <c r="A71" s="1"/>
      <c r="B71" s="1"/>
      <c r="E71" s="2"/>
      <c r="F71" s="2"/>
      <c r="G71" s="1"/>
      <c r="I71" s="1"/>
    </row>
    <row r="72" spans="1:9" x14ac:dyDescent="0.25">
      <c r="A72" s="1"/>
      <c r="B72" s="1"/>
      <c r="E72" s="2"/>
      <c r="F72" s="2"/>
      <c r="G72" s="1"/>
      <c r="I72" s="1"/>
    </row>
    <row r="73" spans="1:9" x14ac:dyDescent="0.25">
      <c r="A73" s="1"/>
      <c r="B73" s="1"/>
      <c r="E73" s="2"/>
      <c r="F73" s="2"/>
      <c r="G73" s="1"/>
      <c r="I73" s="1"/>
    </row>
    <row r="74" spans="1:9" x14ac:dyDescent="0.25">
      <c r="A74" s="1"/>
      <c r="B74" s="1"/>
      <c r="E74" s="2"/>
      <c r="F74" s="2"/>
      <c r="G74" s="1"/>
      <c r="I74" s="1"/>
    </row>
    <row r="75" spans="1:9" x14ac:dyDescent="0.25">
      <c r="A75" s="1"/>
      <c r="B75" s="1"/>
      <c r="E75" s="2"/>
      <c r="F75" s="2"/>
      <c r="G75" s="1"/>
      <c r="I75" s="1"/>
    </row>
    <row r="76" spans="1:9" x14ac:dyDescent="0.25">
      <c r="A76" s="1"/>
      <c r="B76" s="1"/>
      <c r="E76" s="2"/>
      <c r="F76" s="2"/>
      <c r="G76" s="1"/>
      <c r="I76" s="1"/>
    </row>
    <row r="77" spans="1:9" x14ac:dyDescent="0.25">
      <c r="A77" s="1"/>
      <c r="B77" s="1"/>
      <c r="E77" s="2"/>
      <c r="F77" s="2"/>
      <c r="G77" s="1"/>
      <c r="I77" s="1"/>
    </row>
    <row r="78" spans="1:9" x14ac:dyDescent="0.25">
      <c r="A78" s="1"/>
      <c r="B78" s="1"/>
      <c r="E78" s="2"/>
      <c r="F78" s="2"/>
      <c r="G78" s="1"/>
      <c r="I78" s="1"/>
    </row>
    <row r="79" spans="1:9" x14ac:dyDescent="0.25">
      <c r="A79" s="1"/>
      <c r="B79" s="1"/>
      <c r="E79" s="2"/>
      <c r="F79" s="2"/>
      <c r="G79" s="1"/>
      <c r="I79" s="1"/>
    </row>
    <row r="80" spans="1:9" x14ac:dyDescent="0.25">
      <c r="A80" s="1"/>
      <c r="B80" s="1"/>
      <c r="E80" s="2"/>
      <c r="F80" s="2"/>
      <c r="G80" s="1"/>
      <c r="I80" s="1"/>
    </row>
    <row r="81" spans="1:9" x14ac:dyDescent="0.25">
      <c r="A81" s="1"/>
      <c r="B81" s="1"/>
      <c r="E81" s="2"/>
      <c r="F81" s="2"/>
      <c r="G81" s="1"/>
      <c r="I81" s="1"/>
    </row>
    <row r="82" spans="1:9" x14ac:dyDescent="0.25">
      <c r="A82" s="1"/>
      <c r="B82" s="1"/>
      <c r="E82" s="2"/>
      <c r="F82" s="2"/>
      <c r="G82" s="1"/>
      <c r="I82" s="1"/>
    </row>
    <row r="83" spans="1:9" x14ac:dyDescent="0.25">
      <c r="A83" s="1"/>
      <c r="B83" s="1"/>
      <c r="E83" s="2"/>
      <c r="F83" s="2"/>
      <c r="G83" s="1"/>
      <c r="I83" s="1"/>
    </row>
    <row r="84" spans="1:9" x14ac:dyDescent="0.25">
      <c r="A84" s="1"/>
      <c r="B84" s="1"/>
      <c r="E84" s="2"/>
      <c r="F84" s="2"/>
      <c r="G84" s="1"/>
      <c r="I84" s="1"/>
    </row>
    <row r="85" spans="1:9" x14ac:dyDescent="0.25">
      <c r="A85" s="1"/>
      <c r="B85" s="1"/>
      <c r="E85" s="2"/>
      <c r="F85" s="2"/>
      <c r="G85" s="1"/>
      <c r="I85" s="1"/>
    </row>
    <row r="86" spans="1:9" x14ac:dyDescent="0.25">
      <c r="A86" s="1"/>
      <c r="B86" s="1"/>
      <c r="E86" s="2"/>
      <c r="F86" s="2"/>
      <c r="G86" s="1"/>
      <c r="I86" s="1"/>
    </row>
    <row r="87" spans="1:9" x14ac:dyDescent="0.25">
      <c r="A87" s="1"/>
      <c r="B87" s="1"/>
      <c r="E87" s="2"/>
      <c r="F87" s="2"/>
      <c r="G87" s="1"/>
      <c r="I87" s="1"/>
    </row>
    <row r="88" spans="1:9" x14ac:dyDescent="0.25">
      <c r="A88" s="1"/>
      <c r="B88" s="1"/>
      <c r="E88" s="2"/>
      <c r="F88" s="2"/>
      <c r="G88" s="1"/>
      <c r="I88" s="1"/>
    </row>
    <row r="89" spans="1:9" x14ac:dyDescent="0.25">
      <c r="A89" s="1"/>
      <c r="B89" s="1"/>
      <c r="E89" s="2"/>
      <c r="F89" s="2"/>
      <c r="G89" s="1"/>
      <c r="I89" s="1"/>
    </row>
    <row r="90" spans="1:9" x14ac:dyDescent="0.25">
      <c r="A90" s="1"/>
      <c r="B90" s="1"/>
      <c r="E90" s="2"/>
      <c r="F90" s="2"/>
      <c r="G90" s="1"/>
      <c r="I90" s="1"/>
    </row>
    <row r="91" spans="1:9" x14ac:dyDescent="0.25">
      <c r="A91" s="1"/>
      <c r="B91" s="1"/>
      <c r="E91" s="2"/>
      <c r="F91" s="2"/>
      <c r="G91" s="1"/>
      <c r="I91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39"/>
  <sheetViews>
    <sheetView tabSelected="1" zoomScaleNormal="100" workbookViewId="0">
      <selection activeCell="B16" sqref="B16"/>
    </sheetView>
  </sheetViews>
  <sheetFormatPr defaultRowHeight="15" x14ac:dyDescent="0.25"/>
  <cols>
    <col min="1" max="1" width="48.28515625" customWidth="1"/>
    <col min="2" max="2" width="10.85546875" bestFit="1" customWidth="1"/>
    <col min="3" max="3" width="8.140625" bestFit="1" customWidth="1"/>
    <col min="4" max="4" width="14.28515625" bestFit="1" customWidth="1"/>
    <col min="5" max="5" width="11.85546875" bestFit="1" customWidth="1"/>
    <col min="6" max="6" width="13" bestFit="1" customWidth="1"/>
    <col min="7" max="7" width="12.85546875" bestFit="1" customWidth="1"/>
    <col min="8" max="8" width="7.140625" bestFit="1" customWidth="1"/>
    <col min="9" max="9" width="39.85546875" bestFit="1" customWidth="1"/>
    <col min="10" max="11" width="13.28515625" customWidth="1"/>
    <col min="12" max="12" width="23.140625" customWidth="1"/>
    <col min="13" max="13" width="13" customWidth="1"/>
    <col min="14" max="14" width="10.85546875" customWidth="1"/>
    <col min="15" max="15" width="25.140625" customWidth="1"/>
    <col min="16" max="16" width="12.5703125" customWidth="1"/>
    <col min="17" max="17" width="10.42578125" customWidth="1"/>
    <col min="21" max="21" width="10.85546875" customWidth="1"/>
  </cols>
  <sheetData>
    <row r="1" spans="1:30" x14ac:dyDescent="0.25">
      <c r="A1" t="s">
        <v>84</v>
      </c>
      <c r="B1" t="s">
        <v>1</v>
      </c>
      <c r="C1" t="s">
        <v>2</v>
      </c>
      <c r="D1" t="s">
        <v>85</v>
      </c>
      <c r="E1" t="s">
        <v>4</v>
      </c>
      <c r="F1" t="s">
        <v>86</v>
      </c>
      <c r="G1" t="s">
        <v>6</v>
      </c>
      <c r="H1" t="s">
        <v>7</v>
      </c>
      <c r="I1" t="s">
        <v>80</v>
      </c>
      <c r="J1" t="s">
        <v>87</v>
      </c>
      <c r="K1" t="s">
        <v>88</v>
      </c>
      <c r="O1" t="s">
        <v>79</v>
      </c>
      <c r="P1" t="s">
        <v>6</v>
      </c>
      <c r="Q1" t="s">
        <v>13</v>
      </c>
      <c r="R1" t="s">
        <v>39</v>
      </c>
      <c r="S1" t="s">
        <v>35</v>
      </c>
      <c r="T1" t="s">
        <v>42</v>
      </c>
      <c r="U1" t="s">
        <v>8</v>
      </c>
      <c r="V1" t="s">
        <v>90</v>
      </c>
      <c r="X1" t="s">
        <v>7</v>
      </c>
      <c r="Y1" t="s">
        <v>13</v>
      </c>
      <c r="Z1" t="s">
        <v>39</v>
      </c>
      <c r="AA1" t="s">
        <v>35</v>
      </c>
      <c r="AB1" t="s">
        <v>42</v>
      </c>
      <c r="AC1" t="s">
        <v>8</v>
      </c>
      <c r="AD1" t="s">
        <v>90</v>
      </c>
    </row>
    <row r="2" spans="1:30" x14ac:dyDescent="0.25">
      <c r="A2" s="1" t="s">
        <v>81</v>
      </c>
      <c r="B2" s="1"/>
      <c r="E2" s="2"/>
      <c r="F2" s="2"/>
      <c r="G2" s="1"/>
      <c r="I2" s="1"/>
      <c r="K2" s="1"/>
      <c r="P2" t="s">
        <v>77</v>
      </c>
      <c r="Q2">
        <f t="shared" ref="Q2:U11" si="0">COUNTIFS($G:$G,$P2,$B:$B,Q$1)</f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>SUM(Q2:U2)</f>
        <v>0</v>
      </c>
      <c r="X2">
        <v>2006</v>
      </c>
      <c r="Y2">
        <f t="shared" ref="Y2:AC11" si="1">COUNTIFS($H:$H,$X2,$B:$B,Y$1)</f>
        <v>0</v>
      </c>
      <c r="Z2">
        <f t="shared" si="1"/>
        <v>0</v>
      </c>
      <c r="AA2">
        <f t="shared" si="1"/>
        <v>0</v>
      </c>
      <c r="AB2">
        <f t="shared" si="1"/>
        <v>0</v>
      </c>
      <c r="AC2">
        <f t="shared" si="1"/>
        <v>0</v>
      </c>
      <c r="AD2">
        <f>SUM(Y2:AC2)</f>
        <v>0</v>
      </c>
    </row>
    <row r="3" spans="1:30" x14ac:dyDescent="0.25">
      <c r="A3" s="1"/>
      <c r="B3" s="1"/>
      <c r="E3" s="2"/>
      <c r="F3" s="2"/>
      <c r="G3" s="1"/>
      <c r="I3" s="1"/>
      <c r="K3" s="1"/>
      <c r="P3" t="s">
        <v>50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ref="V3:V66" si="2">SUM(Q3:U3)</f>
        <v>0</v>
      </c>
      <c r="X3">
        <v>2007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ref="AD3:AD18" si="3">SUM(Y3:AC3)</f>
        <v>0</v>
      </c>
    </row>
    <row r="4" spans="1:30" x14ac:dyDescent="0.25">
      <c r="A4" s="1"/>
      <c r="B4" s="1"/>
      <c r="E4" s="2"/>
      <c r="F4" s="2"/>
      <c r="G4" s="1"/>
      <c r="I4" s="1"/>
      <c r="K4" s="1"/>
      <c r="P4" t="s">
        <v>49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2"/>
        <v>0</v>
      </c>
      <c r="X4">
        <v>2008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  <c r="AC4">
        <f t="shared" si="1"/>
        <v>0</v>
      </c>
      <c r="AD4">
        <f t="shared" si="3"/>
        <v>0</v>
      </c>
    </row>
    <row r="5" spans="1:30" x14ac:dyDescent="0.25">
      <c r="A5" s="1"/>
      <c r="B5" s="1"/>
      <c r="E5" s="2"/>
      <c r="F5" s="2"/>
      <c r="G5" s="1"/>
      <c r="I5" s="1"/>
      <c r="K5" s="1"/>
      <c r="P5" t="s">
        <v>36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2"/>
        <v>0</v>
      </c>
      <c r="X5">
        <v>2009</v>
      </c>
      <c r="Y5">
        <f t="shared" si="1"/>
        <v>0</v>
      </c>
      <c r="Z5">
        <f t="shared" si="1"/>
        <v>0</v>
      </c>
      <c r="AA5">
        <f t="shared" si="1"/>
        <v>0</v>
      </c>
      <c r="AB5">
        <f t="shared" si="1"/>
        <v>0</v>
      </c>
      <c r="AC5">
        <f t="shared" si="1"/>
        <v>0</v>
      </c>
      <c r="AD5">
        <f t="shared" si="3"/>
        <v>0</v>
      </c>
    </row>
    <row r="6" spans="1:30" x14ac:dyDescent="0.25">
      <c r="A6" s="1"/>
      <c r="B6" s="1"/>
      <c r="E6" s="2"/>
      <c r="F6" s="2"/>
      <c r="G6" s="1"/>
      <c r="I6" s="1"/>
      <c r="K6" s="1"/>
      <c r="P6" t="s">
        <v>78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2"/>
        <v>0</v>
      </c>
      <c r="X6">
        <v>2010</v>
      </c>
      <c r="Y6">
        <f t="shared" si="1"/>
        <v>0</v>
      </c>
      <c r="Z6">
        <f t="shared" si="1"/>
        <v>0</v>
      </c>
      <c r="AA6">
        <f t="shared" si="1"/>
        <v>0</v>
      </c>
      <c r="AB6">
        <f t="shared" si="1"/>
        <v>0</v>
      </c>
      <c r="AC6">
        <f t="shared" si="1"/>
        <v>0</v>
      </c>
      <c r="AD6">
        <f t="shared" si="3"/>
        <v>0</v>
      </c>
    </row>
    <row r="7" spans="1:30" x14ac:dyDescent="0.25">
      <c r="A7" s="1"/>
      <c r="B7" s="1"/>
      <c r="E7" s="2"/>
      <c r="F7" s="2"/>
      <c r="G7" s="1"/>
      <c r="I7" s="1"/>
      <c r="K7" s="1"/>
      <c r="P7" t="s">
        <v>25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2"/>
        <v>0</v>
      </c>
      <c r="X7">
        <v>2011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3"/>
        <v>0</v>
      </c>
    </row>
    <row r="8" spans="1:30" x14ac:dyDescent="0.25">
      <c r="A8" s="1"/>
      <c r="B8" s="1"/>
      <c r="E8" s="2"/>
      <c r="F8" s="2"/>
      <c r="G8" s="1"/>
      <c r="I8" s="1"/>
      <c r="K8" s="1"/>
      <c r="P8" t="s">
        <v>56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2"/>
        <v>0</v>
      </c>
      <c r="X8">
        <v>2012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  <c r="AC8">
        <f t="shared" si="1"/>
        <v>0</v>
      </c>
      <c r="AD8">
        <f t="shared" si="3"/>
        <v>0</v>
      </c>
    </row>
    <row r="9" spans="1:30" x14ac:dyDescent="0.25">
      <c r="A9" s="1"/>
      <c r="B9" s="1"/>
      <c r="E9" s="2"/>
      <c r="F9" s="2"/>
      <c r="G9" s="1"/>
      <c r="I9" s="1"/>
      <c r="J9" s="1"/>
      <c r="K9" s="1"/>
      <c r="P9" t="s">
        <v>57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2"/>
        <v>0</v>
      </c>
      <c r="X9">
        <v>2013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0</v>
      </c>
      <c r="AC9">
        <f t="shared" si="1"/>
        <v>0</v>
      </c>
      <c r="AD9">
        <f t="shared" si="3"/>
        <v>0</v>
      </c>
    </row>
    <row r="10" spans="1:30" x14ac:dyDescent="0.25">
      <c r="A10" s="1"/>
      <c r="B10" s="1"/>
      <c r="E10" s="2"/>
      <c r="F10" s="2"/>
      <c r="G10" s="1"/>
      <c r="I10" s="1"/>
      <c r="K10" s="1"/>
      <c r="P10" t="s">
        <v>58</v>
      </c>
      <c r="Q10">
        <f t="shared" si="0"/>
        <v>0</v>
      </c>
      <c r="R10">
        <f t="shared" si="0"/>
        <v>0</v>
      </c>
      <c r="S10">
        <f t="shared" si="0"/>
        <v>0</v>
      </c>
      <c r="T10">
        <f t="shared" si="0"/>
        <v>0</v>
      </c>
      <c r="U10">
        <f t="shared" si="0"/>
        <v>0</v>
      </c>
      <c r="V10">
        <f t="shared" si="2"/>
        <v>0</v>
      </c>
      <c r="X10">
        <v>2014</v>
      </c>
      <c r="Y10">
        <f t="shared" si="1"/>
        <v>0</v>
      </c>
      <c r="Z10">
        <f t="shared" si="1"/>
        <v>0</v>
      </c>
      <c r="AA10">
        <f t="shared" si="1"/>
        <v>0</v>
      </c>
      <c r="AB10">
        <f t="shared" si="1"/>
        <v>0</v>
      </c>
      <c r="AC10">
        <f t="shared" si="1"/>
        <v>0</v>
      </c>
      <c r="AD10">
        <f t="shared" si="3"/>
        <v>0</v>
      </c>
    </row>
    <row r="11" spans="1:30" x14ac:dyDescent="0.25">
      <c r="A11" s="1"/>
      <c r="B11" s="1"/>
      <c r="E11" s="2"/>
      <c r="F11" s="2"/>
      <c r="G11" s="1"/>
      <c r="I11" s="1"/>
      <c r="K11" s="1"/>
      <c r="P11" t="s">
        <v>59</v>
      </c>
      <c r="Q11">
        <f t="shared" si="0"/>
        <v>0</v>
      </c>
      <c r="R11">
        <f t="shared" si="0"/>
        <v>0</v>
      </c>
      <c r="S11">
        <f t="shared" si="0"/>
        <v>0</v>
      </c>
      <c r="T11">
        <f t="shared" si="0"/>
        <v>0</v>
      </c>
      <c r="U11">
        <f t="shared" si="0"/>
        <v>0</v>
      </c>
      <c r="V11">
        <f t="shared" si="2"/>
        <v>0</v>
      </c>
      <c r="X11">
        <v>2015</v>
      </c>
      <c r="Y11">
        <f t="shared" si="1"/>
        <v>0</v>
      </c>
      <c r="Z11">
        <f t="shared" si="1"/>
        <v>0</v>
      </c>
      <c r="AA11">
        <f t="shared" si="1"/>
        <v>0</v>
      </c>
      <c r="AB11">
        <f t="shared" si="1"/>
        <v>0</v>
      </c>
      <c r="AC11">
        <f t="shared" si="1"/>
        <v>0</v>
      </c>
      <c r="AD11">
        <f t="shared" si="3"/>
        <v>0</v>
      </c>
    </row>
    <row r="12" spans="1:30" x14ac:dyDescent="0.25">
      <c r="A12" s="1"/>
      <c r="B12" s="1"/>
      <c r="E12" s="2"/>
      <c r="F12" s="2"/>
      <c r="G12" s="1"/>
      <c r="I12" s="1"/>
      <c r="K12" s="1"/>
      <c r="P12" t="s">
        <v>60</v>
      </c>
      <c r="Q12">
        <f t="shared" ref="Q12:U21" si="4">COUNTIFS($G:$G,$P12,$B:$B,Q$1)</f>
        <v>0</v>
      </c>
      <c r="R12">
        <f t="shared" si="4"/>
        <v>0</v>
      </c>
      <c r="S12">
        <f t="shared" si="4"/>
        <v>0</v>
      </c>
      <c r="T12">
        <f t="shared" si="4"/>
        <v>0</v>
      </c>
      <c r="U12">
        <f t="shared" si="4"/>
        <v>0</v>
      </c>
      <c r="V12">
        <f t="shared" si="2"/>
        <v>0</v>
      </c>
      <c r="X12">
        <v>2016</v>
      </c>
      <c r="Y12">
        <f t="shared" ref="Y12:AC18" si="5">COUNTIFS($H:$H,$X12,$B:$B,Y$1)</f>
        <v>0</v>
      </c>
      <c r="Z12">
        <f t="shared" si="5"/>
        <v>0</v>
      </c>
      <c r="AA12">
        <f t="shared" si="5"/>
        <v>0</v>
      </c>
      <c r="AB12">
        <f t="shared" si="5"/>
        <v>0</v>
      </c>
      <c r="AC12">
        <f t="shared" si="5"/>
        <v>0</v>
      </c>
      <c r="AD12">
        <f t="shared" si="3"/>
        <v>0</v>
      </c>
    </row>
    <row r="13" spans="1:30" x14ac:dyDescent="0.25">
      <c r="A13" s="1"/>
      <c r="B13" s="1"/>
      <c r="E13" s="2"/>
      <c r="F13" s="2"/>
      <c r="G13" s="1"/>
      <c r="I13" s="1"/>
      <c r="K13" s="1"/>
      <c r="P13" t="s">
        <v>32</v>
      </c>
      <c r="Q13">
        <f t="shared" si="4"/>
        <v>0</v>
      </c>
      <c r="R13">
        <f t="shared" si="4"/>
        <v>0</v>
      </c>
      <c r="S13">
        <f t="shared" si="4"/>
        <v>0</v>
      </c>
      <c r="T13">
        <f t="shared" si="4"/>
        <v>0</v>
      </c>
      <c r="U13">
        <f t="shared" si="4"/>
        <v>0</v>
      </c>
      <c r="V13">
        <f t="shared" si="2"/>
        <v>0</v>
      </c>
      <c r="X13">
        <v>2017</v>
      </c>
      <c r="Y13">
        <f t="shared" si="5"/>
        <v>0</v>
      </c>
      <c r="Z13">
        <f t="shared" si="5"/>
        <v>0</v>
      </c>
      <c r="AA13">
        <f t="shared" si="5"/>
        <v>0</v>
      </c>
      <c r="AB13">
        <f t="shared" si="5"/>
        <v>0</v>
      </c>
      <c r="AC13">
        <f t="shared" si="5"/>
        <v>0</v>
      </c>
      <c r="AD13">
        <f t="shared" si="3"/>
        <v>0</v>
      </c>
    </row>
    <row r="14" spans="1:30" x14ac:dyDescent="0.25">
      <c r="A14" s="1"/>
      <c r="B14" s="1"/>
      <c r="E14" s="2"/>
      <c r="F14" s="2"/>
      <c r="G14" s="1"/>
      <c r="I14" s="1"/>
      <c r="K14" s="1"/>
      <c r="P14" t="s">
        <v>61</v>
      </c>
      <c r="Q14">
        <f t="shared" si="4"/>
        <v>0</v>
      </c>
      <c r="R14">
        <f t="shared" si="4"/>
        <v>0</v>
      </c>
      <c r="S14">
        <f t="shared" si="4"/>
        <v>0</v>
      </c>
      <c r="T14">
        <f t="shared" si="4"/>
        <v>0</v>
      </c>
      <c r="U14">
        <f t="shared" si="4"/>
        <v>0</v>
      </c>
      <c r="V14">
        <f t="shared" si="2"/>
        <v>0</v>
      </c>
      <c r="X14">
        <v>2018</v>
      </c>
      <c r="Y14">
        <f t="shared" si="5"/>
        <v>0</v>
      </c>
      <c r="Z14">
        <f t="shared" si="5"/>
        <v>0</v>
      </c>
      <c r="AA14">
        <f t="shared" si="5"/>
        <v>0</v>
      </c>
      <c r="AB14">
        <f t="shared" si="5"/>
        <v>0</v>
      </c>
      <c r="AC14">
        <f t="shared" si="5"/>
        <v>0</v>
      </c>
      <c r="AD14">
        <f t="shared" si="3"/>
        <v>0</v>
      </c>
    </row>
    <row r="15" spans="1:30" x14ac:dyDescent="0.25">
      <c r="A15" s="1"/>
      <c r="B15" s="1"/>
      <c r="E15" s="2"/>
      <c r="F15" s="2"/>
      <c r="G15" s="1"/>
      <c r="I15" s="1"/>
      <c r="K15" s="1"/>
      <c r="P15" t="s">
        <v>18</v>
      </c>
      <c r="Q15">
        <f t="shared" si="4"/>
        <v>0</v>
      </c>
      <c r="R15">
        <f t="shared" si="4"/>
        <v>0</v>
      </c>
      <c r="S15">
        <f t="shared" si="4"/>
        <v>0</v>
      </c>
      <c r="T15">
        <f t="shared" si="4"/>
        <v>0</v>
      </c>
      <c r="U15">
        <f t="shared" si="4"/>
        <v>0</v>
      </c>
      <c r="V15">
        <f t="shared" si="2"/>
        <v>0</v>
      </c>
      <c r="X15">
        <v>2019</v>
      </c>
      <c r="Y15">
        <f t="shared" si="5"/>
        <v>0</v>
      </c>
      <c r="Z15">
        <f t="shared" si="5"/>
        <v>0</v>
      </c>
      <c r="AA15">
        <f t="shared" si="5"/>
        <v>0</v>
      </c>
      <c r="AB15">
        <f t="shared" si="5"/>
        <v>0</v>
      </c>
      <c r="AC15">
        <f t="shared" si="5"/>
        <v>0</v>
      </c>
      <c r="AD15">
        <f t="shared" si="3"/>
        <v>0</v>
      </c>
    </row>
    <row r="16" spans="1:30" x14ac:dyDescent="0.25">
      <c r="A16" s="1"/>
      <c r="B16" s="1"/>
      <c r="E16" s="2"/>
      <c r="F16" s="2"/>
      <c r="G16" s="1"/>
      <c r="I16" s="1"/>
      <c r="J16" s="1"/>
      <c r="K16" s="1"/>
      <c r="P16" t="s">
        <v>62</v>
      </c>
      <c r="Q16">
        <f t="shared" si="4"/>
        <v>0</v>
      </c>
      <c r="R16">
        <f t="shared" si="4"/>
        <v>0</v>
      </c>
      <c r="S16">
        <f t="shared" si="4"/>
        <v>0</v>
      </c>
      <c r="T16">
        <f t="shared" si="4"/>
        <v>0</v>
      </c>
      <c r="U16">
        <f t="shared" si="4"/>
        <v>0</v>
      </c>
      <c r="V16">
        <f t="shared" si="2"/>
        <v>0</v>
      </c>
      <c r="X16">
        <v>2020</v>
      </c>
      <c r="Y16">
        <f t="shared" si="5"/>
        <v>0</v>
      </c>
      <c r="Z16">
        <f t="shared" si="5"/>
        <v>0</v>
      </c>
      <c r="AA16">
        <f t="shared" si="5"/>
        <v>0</v>
      </c>
      <c r="AB16">
        <f t="shared" si="5"/>
        <v>0</v>
      </c>
      <c r="AC16">
        <f t="shared" si="5"/>
        <v>0</v>
      </c>
      <c r="AD16">
        <f t="shared" si="3"/>
        <v>0</v>
      </c>
    </row>
    <row r="17" spans="1:30" x14ac:dyDescent="0.25">
      <c r="A17" s="1"/>
      <c r="B17" s="1"/>
      <c r="E17" s="2"/>
      <c r="F17" s="2"/>
      <c r="G17" s="1"/>
      <c r="I17" s="1"/>
      <c r="K17" s="1"/>
      <c r="P17" t="s">
        <v>48</v>
      </c>
      <c r="Q17">
        <f t="shared" si="4"/>
        <v>0</v>
      </c>
      <c r="R17">
        <f t="shared" si="4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2"/>
        <v>0</v>
      </c>
      <c r="X17">
        <v>2021</v>
      </c>
      <c r="Y17">
        <f t="shared" si="5"/>
        <v>0</v>
      </c>
      <c r="Z17">
        <f t="shared" si="5"/>
        <v>0</v>
      </c>
      <c r="AA17">
        <f t="shared" si="5"/>
        <v>0</v>
      </c>
      <c r="AB17">
        <f t="shared" si="5"/>
        <v>0</v>
      </c>
      <c r="AC17">
        <f t="shared" si="5"/>
        <v>0</v>
      </c>
      <c r="AD17">
        <f t="shared" si="3"/>
        <v>0</v>
      </c>
    </row>
    <row r="18" spans="1:30" x14ac:dyDescent="0.25">
      <c r="A18" s="1"/>
      <c r="B18" s="1"/>
      <c r="E18" s="2"/>
      <c r="F18" s="2"/>
      <c r="G18" s="1"/>
      <c r="I18" s="1"/>
      <c r="K18" s="1"/>
      <c r="P18" t="s">
        <v>63</v>
      </c>
      <c r="Q18">
        <f t="shared" si="4"/>
        <v>0</v>
      </c>
      <c r="R18">
        <f t="shared" si="4"/>
        <v>0</v>
      </c>
      <c r="S18">
        <f t="shared" si="4"/>
        <v>0</v>
      </c>
      <c r="T18">
        <f t="shared" si="4"/>
        <v>0</v>
      </c>
      <c r="U18">
        <f t="shared" si="4"/>
        <v>0</v>
      </c>
      <c r="V18">
        <f t="shared" si="2"/>
        <v>0</v>
      </c>
      <c r="X18">
        <v>2022</v>
      </c>
      <c r="Y18">
        <f t="shared" si="5"/>
        <v>0</v>
      </c>
      <c r="Z18">
        <f t="shared" si="5"/>
        <v>0</v>
      </c>
      <c r="AA18">
        <f t="shared" si="5"/>
        <v>0</v>
      </c>
      <c r="AB18">
        <f t="shared" si="5"/>
        <v>0</v>
      </c>
      <c r="AC18">
        <f t="shared" si="5"/>
        <v>0</v>
      </c>
      <c r="AD18">
        <f t="shared" si="3"/>
        <v>0</v>
      </c>
    </row>
    <row r="19" spans="1:30" x14ac:dyDescent="0.25">
      <c r="A19" s="1"/>
      <c r="B19" s="1"/>
      <c r="E19" s="2"/>
      <c r="F19" s="2"/>
      <c r="G19" s="1"/>
      <c r="I19" s="1"/>
      <c r="K19" s="1"/>
      <c r="P19" t="s">
        <v>37</v>
      </c>
      <c r="Q19">
        <f t="shared" si="4"/>
        <v>0</v>
      </c>
      <c r="R19">
        <f t="shared" si="4"/>
        <v>0</v>
      </c>
      <c r="S19">
        <f t="shared" si="4"/>
        <v>0</v>
      </c>
      <c r="T19">
        <f t="shared" si="4"/>
        <v>0</v>
      </c>
      <c r="U19">
        <f t="shared" si="4"/>
        <v>0</v>
      </c>
      <c r="V19">
        <f t="shared" si="2"/>
        <v>0</v>
      </c>
    </row>
    <row r="20" spans="1:30" x14ac:dyDescent="0.25">
      <c r="A20" s="1"/>
      <c r="B20" s="1"/>
      <c r="E20" s="2"/>
      <c r="F20" s="2"/>
      <c r="G20" s="1"/>
      <c r="I20" s="1"/>
      <c r="J20" s="1"/>
      <c r="K20" s="1"/>
      <c r="P20" t="s">
        <v>64</v>
      </c>
      <c r="Q20">
        <f t="shared" si="4"/>
        <v>0</v>
      </c>
      <c r="R20">
        <f t="shared" si="4"/>
        <v>0</v>
      </c>
      <c r="S20">
        <f t="shared" si="4"/>
        <v>0</v>
      </c>
      <c r="T20">
        <f t="shared" si="4"/>
        <v>0</v>
      </c>
      <c r="U20">
        <f t="shared" si="4"/>
        <v>0</v>
      </c>
      <c r="V20">
        <f t="shared" si="2"/>
        <v>0</v>
      </c>
    </row>
    <row r="21" spans="1:30" x14ac:dyDescent="0.25">
      <c r="A21" s="1"/>
      <c r="B21" s="1"/>
      <c r="E21" s="2"/>
      <c r="F21" s="2"/>
      <c r="G21" s="1"/>
      <c r="I21" s="1"/>
      <c r="K21" s="1"/>
      <c r="P21" t="s">
        <v>55</v>
      </c>
      <c r="Q21">
        <f t="shared" si="4"/>
        <v>0</v>
      </c>
      <c r="R21">
        <f t="shared" si="4"/>
        <v>0</v>
      </c>
      <c r="S21">
        <f t="shared" si="4"/>
        <v>0</v>
      </c>
      <c r="T21">
        <f t="shared" si="4"/>
        <v>0</v>
      </c>
      <c r="U21">
        <f t="shared" si="4"/>
        <v>0</v>
      </c>
      <c r="V21">
        <f t="shared" si="2"/>
        <v>0</v>
      </c>
    </row>
    <row r="22" spans="1:30" x14ac:dyDescent="0.25">
      <c r="A22" s="1"/>
      <c r="B22" s="1"/>
      <c r="E22" s="2"/>
      <c r="F22" s="2"/>
      <c r="G22" s="1"/>
      <c r="I22" s="1"/>
      <c r="K22" s="1"/>
      <c r="P22" t="s">
        <v>65</v>
      </c>
      <c r="Q22">
        <f t="shared" ref="Q22:U31" si="6">COUNTIFS($G:$G,$P22,$B:$B,Q$1)</f>
        <v>0</v>
      </c>
      <c r="R22">
        <f t="shared" si="6"/>
        <v>0</v>
      </c>
      <c r="S22">
        <f t="shared" si="6"/>
        <v>0</v>
      </c>
      <c r="T22">
        <f t="shared" si="6"/>
        <v>0</v>
      </c>
      <c r="U22">
        <f t="shared" si="6"/>
        <v>0</v>
      </c>
      <c r="V22">
        <f t="shared" si="2"/>
        <v>0</v>
      </c>
    </row>
    <row r="23" spans="1:30" x14ac:dyDescent="0.25">
      <c r="A23" s="1"/>
      <c r="B23" s="1"/>
      <c r="E23" s="2"/>
      <c r="F23" s="2"/>
      <c r="G23" s="1"/>
      <c r="I23" s="1"/>
      <c r="K23" s="1"/>
      <c r="P23" t="s">
        <v>41</v>
      </c>
      <c r="Q23">
        <f t="shared" si="6"/>
        <v>0</v>
      </c>
      <c r="R23">
        <f t="shared" si="6"/>
        <v>0</v>
      </c>
      <c r="S23">
        <f t="shared" si="6"/>
        <v>0</v>
      </c>
      <c r="T23">
        <f t="shared" si="6"/>
        <v>0</v>
      </c>
      <c r="U23">
        <f t="shared" si="6"/>
        <v>0</v>
      </c>
      <c r="V23">
        <f t="shared" si="2"/>
        <v>0</v>
      </c>
    </row>
    <row r="24" spans="1:30" x14ac:dyDescent="0.25">
      <c r="A24" s="1"/>
      <c r="B24" s="1"/>
      <c r="E24" s="2"/>
      <c r="F24" s="2"/>
      <c r="G24" s="1"/>
      <c r="I24" s="1"/>
      <c r="K24" s="1"/>
      <c r="P24" t="s">
        <v>66</v>
      </c>
      <c r="Q24">
        <f t="shared" si="6"/>
        <v>0</v>
      </c>
      <c r="R24">
        <f t="shared" si="6"/>
        <v>0</v>
      </c>
      <c r="S24">
        <f t="shared" si="6"/>
        <v>0</v>
      </c>
      <c r="T24">
        <f t="shared" si="6"/>
        <v>0</v>
      </c>
      <c r="U24">
        <f t="shared" si="6"/>
        <v>0</v>
      </c>
      <c r="V24">
        <f t="shared" si="2"/>
        <v>0</v>
      </c>
    </row>
    <row r="25" spans="1:30" x14ac:dyDescent="0.25">
      <c r="A25" s="1"/>
      <c r="B25" s="1"/>
      <c r="E25" s="2"/>
      <c r="F25" s="2"/>
      <c r="G25" s="1"/>
      <c r="I25" s="1"/>
      <c r="K25" s="1"/>
      <c r="P25" t="s">
        <v>33</v>
      </c>
      <c r="Q25">
        <f t="shared" si="6"/>
        <v>0</v>
      </c>
      <c r="R25">
        <f t="shared" si="6"/>
        <v>0</v>
      </c>
      <c r="S25">
        <f t="shared" si="6"/>
        <v>0</v>
      </c>
      <c r="T25">
        <f t="shared" si="6"/>
        <v>0</v>
      </c>
      <c r="U25">
        <f t="shared" si="6"/>
        <v>0</v>
      </c>
      <c r="V25">
        <f t="shared" si="2"/>
        <v>0</v>
      </c>
    </row>
    <row r="26" spans="1:30" x14ac:dyDescent="0.25">
      <c r="A26" s="1"/>
      <c r="B26" s="1"/>
      <c r="E26" s="2"/>
      <c r="F26" s="2"/>
      <c r="G26" s="1"/>
      <c r="I26" s="1"/>
      <c r="K26" s="1"/>
      <c r="P26" t="s">
        <v>9</v>
      </c>
      <c r="Q26">
        <f t="shared" si="6"/>
        <v>0</v>
      </c>
      <c r="R26">
        <f t="shared" si="6"/>
        <v>0</v>
      </c>
      <c r="S26">
        <f t="shared" si="6"/>
        <v>0</v>
      </c>
      <c r="T26">
        <f t="shared" si="6"/>
        <v>0</v>
      </c>
      <c r="U26">
        <f t="shared" si="6"/>
        <v>0</v>
      </c>
      <c r="V26">
        <f t="shared" si="2"/>
        <v>0</v>
      </c>
    </row>
    <row r="27" spans="1:30" x14ac:dyDescent="0.25">
      <c r="A27" s="1"/>
      <c r="B27" s="1"/>
      <c r="E27" s="2"/>
      <c r="F27" s="2"/>
      <c r="G27" s="1"/>
      <c r="I27" s="1"/>
      <c r="K27" s="1"/>
      <c r="P27" t="s">
        <v>46</v>
      </c>
      <c r="Q27">
        <f t="shared" si="6"/>
        <v>0</v>
      </c>
      <c r="R27">
        <f t="shared" si="6"/>
        <v>0</v>
      </c>
      <c r="S27">
        <f t="shared" si="6"/>
        <v>0</v>
      </c>
      <c r="T27">
        <f t="shared" si="6"/>
        <v>0</v>
      </c>
      <c r="U27">
        <f t="shared" si="6"/>
        <v>0</v>
      </c>
      <c r="V27">
        <f t="shared" si="2"/>
        <v>0</v>
      </c>
    </row>
    <row r="28" spans="1:30" x14ac:dyDescent="0.25">
      <c r="A28" s="1"/>
      <c r="B28" s="1"/>
      <c r="E28" s="2"/>
      <c r="F28" s="2"/>
      <c r="G28" s="1"/>
      <c r="I28" s="1"/>
      <c r="K28" s="1"/>
      <c r="P28" t="s">
        <v>67</v>
      </c>
      <c r="Q28">
        <f t="shared" si="6"/>
        <v>0</v>
      </c>
      <c r="R28">
        <f t="shared" si="6"/>
        <v>0</v>
      </c>
      <c r="S28">
        <f t="shared" si="6"/>
        <v>0</v>
      </c>
      <c r="T28">
        <f t="shared" si="6"/>
        <v>0</v>
      </c>
      <c r="U28">
        <f t="shared" si="6"/>
        <v>0</v>
      </c>
      <c r="V28">
        <f t="shared" si="2"/>
        <v>0</v>
      </c>
    </row>
    <row r="29" spans="1:30" x14ac:dyDescent="0.25">
      <c r="A29" s="1"/>
      <c r="B29" s="1"/>
      <c r="E29" s="2"/>
      <c r="F29" s="2"/>
      <c r="G29" s="1"/>
      <c r="I29" s="1"/>
      <c r="K29" s="1"/>
      <c r="P29" t="s">
        <v>30</v>
      </c>
      <c r="Q29">
        <f t="shared" si="6"/>
        <v>0</v>
      </c>
      <c r="R29">
        <f t="shared" si="6"/>
        <v>0</v>
      </c>
      <c r="S29">
        <f t="shared" si="6"/>
        <v>0</v>
      </c>
      <c r="T29">
        <f t="shared" si="6"/>
        <v>0</v>
      </c>
      <c r="U29">
        <f t="shared" si="6"/>
        <v>0</v>
      </c>
      <c r="V29">
        <f t="shared" si="2"/>
        <v>0</v>
      </c>
    </row>
    <row r="30" spans="1:30" x14ac:dyDescent="0.25">
      <c r="A30" s="1"/>
      <c r="B30" s="1"/>
      <c r="E30" s="2"/>
      <c r="F30" s="2"/>
      <c r="G30" s="1"/>
      <c r="I30" s="1"/>
      <c r="K30" s="1"/>
      <c r="P30" t="s">
        <v>68</v>
      </c>
      <c r="Q30">
        <f t="shared" si="6"/>
        <v>0</v>
      </c>
      <c r="R30">
        <f t="shared" si="6"/>
        <v>0</v>
      </c>
      <c r="S30">
        <f t="shared" si="6"/>
        <v>0</v>
      </c>
      <c r="T30">
        <f t="shared" si="6"/>
        <v>0</v>
      </c>
      <c r="U30">
        <f t="shared" si="6"/>
        <v>0</v>
      </c>
      <c r="V30">
        <f t="shared" si="2"/>
        <v>0</v>
      </c>
    </row>
    <row r="31" spans="1:30" x14ac:dyDescent="0.25">
      <c r="A31" s="1"/>
      <c r="B31" s="1"/>
      <c r="E31" s="2"/>
      <c r="F31" s="2"/>
      <c r="G31" s="1"/>
      <c r="I31" s="1"/>
      <c r="K31" s="1"/>
      <c r="P31" t="s">
        <v>52</v>
      </c>
      <c r="Q31">
        <f t="shared" si="6"/>
        <v>0</v>
      </c>
      <c r="R31">
        <f t="shared" si="6"/>
        <v>0</v>
      </c>
      <c r="S31">
        <f t="shared" si="6"/>
        <v>0</v>
      </c>
      <c r="T31">
        <f t="shared" si="6"/>
        <v>0</v>
      </c>
      <c r="U31">
        <f t="shared" si="6"/>
        <v>0</v>
      </c>
      <c r="V31">
        <f t="shared" si="2"/>
        <v>0</v>
      </c>
    </row>
    <row r="32" spans="1:30" x14ac:dyDescent="0.25">
      <c r="A32" s="1"/>
      <c r="B32" s="1"/>
      <c r="E32" s="2"/>
      <c r="F32" s="2"/>
      <c r="G32" s="1"/>
      <c r="I32" s="1"/>
      <c r="J32" s="1"/>
      <c r="K32" s="1"/>
      <c r="P32" t="s">
        <v>69</v>
      </c>
      <c r="Q32">
        <f t="shared" ref="Q32:U41" si="7">COUNTIFS($G:$G,$P32,$B:$B,Q$1)</f>
        <v>0</v>
      </c>
      <c r="R32">
        <f t="shared" si="7"/>
        <v>0</v>
      </c>
      <c r="S32">
        <f t="shared" si="7"/>
        <v>0</v>
      </c>
      <c r="T32">
        <f t="shared" si="7"/>
        <v>0</v>
      </c>
      <c r="U32">
        <f t="shared" si="7"/>
        <v>0</v>
      </c>
      <c r="V32">
        <f t="shared" si="2"/>
        <v>0</v>
      </c>
    </row>
    <row r="33" spans="1:22" x14ac:dyDescent="0.25">
      <c r="A33" s="1"/>
      <c r="B33" s="1"/>
      <c r="E33" s="2"/>
      <c r="F33" s="2"/>
      <c r="G33" s="1"/>
      <c r="I33" s="1"/>
      <c r="K33" s="1"/>
      <c r="P33" t="s">
        <v>70</v>
      </c>
      <c r="Q33">
        <f t="shared" si="7"/>
        <v>0</v>
      </c>
      <c r="R33">
        <f t="shared" si="7"/>
        <v>0</v>
      </c>
      <c r="S33">
        <f t="shared" si="7"/>
        <v>0</v>
      </c>
      <c r="T33">
        <f t="shared" si="7"/>
        <v>0</v>
      </c>
      <c r="U33">
        <f t="shared" si="7"/>
        <v>0</v>
      </c>
      <c r="V33">
        <f t="shared" si="2"/>
        <v>0</v>
      </c>
    </row>
    <row r="34" spans="1:22" x14ac:dyDescent="0.25">
      <c r="A34" s="1"/>
      <c r="B34" s="1"/>
      <c r="E34" s="2"/>
      <c r="F34" s="2"/>
      <c r="G34" s="1"/>
      <c r="I34" s="1"/>
      <c r="K34" s="1"/>
      <c r="P34" t="s">
        <v>26</v>
      </c>
      <c r="Q34">
        <f t="shared" si="7"/>
        <v>0</v>
      </c>
      <c r="R34">
        <f t="shared" si="7"/>
        <v>0</v>
      </c>
      <c r="S34">
        <f t="shared" si="7"/>
        <v>0</v>
      </c>
      <c r="T34">
        <f t="shared" si="7"/>
        <v>0</v>
      </c>
      <c r="U34">
        <f t="shared" si="7"/>
        <v>0</v>
      </c>
      <c r="V34">
        <f t="shared" si="2"/>
        <v>0</v>
      </c>
    </row>
    <row r="35" spans="1:22" x14ac:dyDescent="0.25">
      <c r="A35" s="1"/>
      <c r="B35" s="1"/>
      <c r="E35" s="2"/>
      <c r="F35" s="2"/>
      <c r="G35" s="1"/>
      <c r="I35" s="1"/>
      <c r="K35" s="1"/>
      <c r="P35" t="s">
        <v>16</v>
      </c>
      <c r="Q35">
        <f t="shared" si="7"/>
        <v>0</v>
      </c>
      <c r="R35">
        <f t="shared" si="7"/>
        <v>0</v>
      </c>
      <c r="S35">
        <f t="shared" si="7"/>
        <v>0</v>
      </c>
      <c r="T35">
        <f t="shared" si="7"/>
        <v>0</v>
      </c>
      <c r="U35">
        <f t="shared" si="7"/>
        <v>0</v>
      </c>
      <c r="V35">
        <f t="shared" si="2"/>
        <v>0</v>
      </c>
    </row>
    <row r="36" spans="1:22" x14ac:dyDescent="0.25">
      <c r="A36" s="1"/>
      <c r="B36" s="1"/>
      <c r="E36" s="2"/>
      <c r="F36" s="2"/>
      <c r="G36" s="1"/>
      <c r="I36" s="1"/>
      <c r="K36" s="1"/>
      <c r="P36" t="s">
        <v>40</v>
      </c>
      <c r="Q36">
        <f t="shared" si="7"/>
        <v>0</v>
      </c>
      <c r="R36">
        <f t="shared" si="7"/>
        <v>0</v>
      </c>
      <c r="S36">
        <f t="shared" si="7"/>
        <v>0</v>
      </c>
      <c r="T36">
        <f t="shared" si="7"/>
        <v>0</v>
      </c>
      <c r="U36">
        <f t="shared" si="7"/>
        <v>0</v>
      </c>
      <c r="V36">
        <f t="shared" si="2"/>
        <v>0</v>
      </c>
    </row>
    <row r="37" spans="1:22" x14ac:dyDescent="0.25">
      <c r="A37" s="1"/>
      <c r="B37" s="1"/>
      <c r="E37" s="2"/>
      <c r="F37" s="2"/>
      <c r="G37" s="1"/>
      <c r="I37" s="1"/>
      <c r="K37" s="1"/>
      <c r="P37" t="s">
        <v>29</v>
      </c>
      <c r="Q37">
        <f t="shared" si="7"/>
        <v>0</v>
      </c>
      <c r="R37">
        <f t="shared" si="7"/>
        <v>0</v>
      </c>
      <c r="S37">
        <f t="shared" si="7"/>
        <v>0</v>
      </c>
      <c r="T37">
        <f t="shared" si="7"/>
        <v>0</v>
      </c>
      <c r="U37">
        <f t="shared" si="7"/>
        <v>0</v>
      </c>
      <c r="V37">
        <f t="shared" si="2"/>
        <v>0</v>
      </c>
    </row>
    <row r="38" spans="1:22" x14ac:dyDescent="0.25">
      <c r="A38" s="1"/>
      <c r="B38" s="1"/>
      <c r="E38" s="2"/>
      <c r="F38" s="2"/>
      <c r="G38" s="1"/>
      <c r="I38" s="1"/>
      <c r="K38" s="1"/>
      <c r="P38" t="s">
        <v>44</v>
      </c>
      <c r="Q38">
        <f t="shared" si="7"/>
        <v>0</v>
      </c>
      <c r="R38">
        <f t="shared" si="7"/>
        <v>0</v>
      </c>
      <c r="S38">
        <f t="shared" si="7"/>
        <v>0</v>
      </c>
      <c r="T38">
        <f t="shared" si="7"/>
        <v>0</v>
      </c>
      <c r="U38">
        <f t="shared" si="7"/>
        <v>0</v>
      </c>
      <c r="V38">
        <f t="shared" si="2"/>
        <v>0</v>
      </c>
    </row>
    <row r="39" spans="1:22" x14ac:dyDescent="0.25">
      <c r="A39" s="1"/>
      <c r="B39" s="1"/>
      <c r="E39" s="2"/>
      <c r="F39" s="2"/>
      <c r="G39" s="1"/>
      <c r="I39" s="1"/>
      <c r="K39" s="1"/>
      <c r="P39" t="s">
        <v>71</v>
      </c>
      <c r="Q39">
        <f t="shared" si="7"/>
        <v>0</v>
      </c>
      <c r="R39">
        <f t="shared" si="7"/>
        <v>0</v>
      </c>
      <c r="S39">
        <f t="shared" si="7"/>
        <v>0</v>
      </c>
      <c r="T39">
        <f t="shared" si="7"/>
        <v>0</v>
      </c>
      <c r="U39">
        <f t="shared" si="7"/>
        <v>0</v>
      </c>
      <c r="V39">
        <f t="shared" si="2"/>
        <v>0</v>
      </c>
    </row>
    <row r="40" spans="1:22" x14ac:dyDescent="0.25">
      <c r="A40" s="1"/>
      <c r="B40" s="1"/>
      <c r="E40" s="2"/>
      <c r="F40" s="2"/>
      <c r="G40" s="1"/>
      <c r="I40" s="1"/>
      <c r="K40" s="1"/>
      <c r="P40" t="s">
        <v>54</v>
      </c>
      <c r="Q40">
        <f t="shared" si="7"/>
        <v>0</v>
      </c>
      <c r="R40">
        <f t="shared" si="7"/>
        <v>0</v>
      </c>
      <c r="S40">
        <f t="shared" si="7"/>
        <v>0</v>
      </c>
      <c r="T40">
        <f t="shared" si="7"/>
        <v>0</v>
      </c>
      <c r="U40">
        <f t="shared" si="7"/>
        <v>0</v>
      </c>
      <c r="V40">
        <f t="shared" si="2"/>
        <v>0</v>
      </c>
    </row>
    <row r="41" spans="1:22" x14ac:dyDescent="0.25">
      <c r="A41" s="1"/>
      <c r="B41" s="1"/>
      <c r="E41" s="2"/>
      <c r="F41" s="2"/>
      <c r="G41" s="1"/>
      <c r="I41" s="1"/>
      <c r="K41" s="1"/>
      <c r="P41" t="s">
        <v>27</v>
      </c>
      <c r="Q41">
        <f t="shared" si="7"/>
        <v>0</v>
      </c>
      <c r="R41">
        <f t="shared" si="7"/>
        <v>0</v>
      </c>
      <c r="S41">
        <f t="shared" si="7"/>
        <v>0</v>
      </c>
      <c r="T41">
        <f t="shared" si="7"/>
        <v>0</v>
      </c>
      <c r="U41">
        <f t="shared" si="7"/>
        <v>0</v>
      </c>
      <c r="V41">
        <f t="shared" si="2"/>
        <v>0</v>
      </c>
    </row>
    <row r="42" spans="1:22" x14ac:dyDescent="0.25">
      <c r="A42" s="1"/>
      <c r="B42" s="1"/>
      <c r="E42" s="2"/>
      <c r="F42" s="2"/>
      <c r="G42" s="1"/>
      <c r="I42" s="1"/>
      <c r="K42" s="1"/>
      <c r="P42" t="s">
        <v>12</v>
      </c>
      <c r="Q42">
        <f t="shared" ref="Q42:U51" si="8">COUNTIFS($G:$G,$P42,$B:$B,Q$1)</f>
        <v>0</v>
      </c>
      <c r="R42">
        <f t="shared" si="8"/>
        <v>0</v>
      </c>
      <c r="S42">
        <f t="shared" si="8"/>
        <v>0</v>
      </c>
      <c r="T42">
        <f t="shared" si="8"/>
        <v>0</v>
      </c>
      <c r="U42">
        <f t="shared" si="8"/>
        <v>0</v>
      </c>
      <c r="V42">
        <f t="shared" si="2"/>
        <v>0</v>
      </c>
    </row>
    <row r="43" spans="1:22" x14ac:dyDescent="0.25">
      <c r="A43" s="1"/>
      <c r="B43" s="1"/>
      <c r="E43" s="2"/>
      <c r="F43" s="2"/>
      <c r="G43" s="1"/>
      <c r="I43" s="1"/>
      <c r="K43" s="1"/>
      <c r="P43" t="s">
        <v>51</v>
      </c>
      <c r="Q43">
        <f t="shared" si="8"/>
        <v>0</v>
      </c>
      <c r="R43">
        <f t="shared" si="8"/>
        <v>0</v>
      </c>
      <c r="S43">
        <f t="shared" si="8"/>
        <v>0</v>
      </c>
      <c r="T43">
        <f t="shared" si="8"/>
        <v>0</v>
      </c>
      <c r="U43">
        <f t="shared" si="8"/>
        <v>0</v>
      </c>
      <c r="V43">
        <f t="shared" si="2"/>
        <v>0</v>
      </c>
    </row>
    <row r="44" spans="1:22" x14ac:dyDescent="0.25">
      <c r="A44" s="1"/>
      <c r="B44" s="1"/>
      <c r="E44" s="2"/>
      <c r="F44" s="2"/>
      <c r="G44" s="1"/>
      <c r="I44" s="1"/>
      <c r="K44" s="1"/>
      <c r="P44" t="s">
        <v>22</v>
      </c>
      <c r="Q44">
        <f t="shared" si="8"/>
        <v>0</v>
      </c>
      <c r="R44">
        <f t="shared" si="8"/>
        <v>0</v>
      </c>
      <c r="S44">
        <f t="shared" si="8"/>
        <v>0</v>
      </c>
      <c r="T44">
        <f t="shared" si="8"/>
        <v>0</v>
      </c>
      <c r="U44">
        <f t="shared" si="8"/>
        <v>0</v>
      </c>
      <c r="V44">
        <f t="shared" si="2"/>
        <v>0</v>
      </c>
    </row>
    <row r="45" spans="1:22" x14ac:dyDescent="0.25">
      <c r="A45" s="1"/>
      <c r="B45" s="1"/>
      <c r="E45" s="2"/>
      <c r="F45" s="2"/>
      <c r="G45" s="1"/>
      <c r="I45" s="1"/>
      <c r="K45" s="1"/>
      <c r="P45" t="s">
        <v>43</v>
      </c>
      <c r="Q45">
        <f t="shared" si="8"/>
        <v>0</v>
      </c>
      <c r="R45">
        <f t="shared" si="8"/>
        <v>0</v>
      </c>
      <c r="S45">
        <f t="shared" si="8"/>
        <v>0</v>
      </c>
      <c r="T45">
        <f t="shared" si="8"/>
        <v>0</v>
      </c>
      <c r="U45">
        <f t="shared" si="8"/>
        <v>0</v>
      </c>
      <c r="V45">
        <f t="shared" si="2"/>
        <v>0</v>
      </c>
    </row>
    <row r="46" spans="1:22" x14ac:dyDescent="0.25">
      <c r="A46" s="1"/>
      <c r="B46" s="1"/>
      <c r="E46" s="2"/>
      <c r="F46" s="2"/>
      <c r="G46" s="1"/>
      <c r="I46" s="1"/>
      <c r="K46" s="1"/>
      <c r="P46" t="s">
        <v>23</v>
      </c>
      <c r="Q46">
        <f t="shared" si="8"/>
        <v>0</v>
      </c>
      <c r="R46">
        <f t="shared" si="8"/>
        <v>0</v>
      </c>
      <c r="S46">
        <f t="shared" si="8"/>
        <v>0</v>
      </c>
      <c r="T46">
        <f t="shared" si="8"/>
        <v>0</v>
      </c>
      <c r="U46">
        <f t="shared" si="8"/>
        <v>0</v>
      </c>
      <c r="V46">
        <f t="shared" si="2"/>
        <v>0</v>
      </c>
    </row>
    <row r="47" spans="1:22" x14ac:dyDescent="0.25">
      <c r="A47" s="1"/>
      <c r="B47" s="1"/>
      <c r="E47" s="2"/>
      <c r="F47" s="2"/>
      <c r="G47" s="1"/>
      <c r="I47" s="1"/>
      <c r="K47" s="1"/>
      <c r="P47" t="s">
        <v>72</v>
      </c>
      <c r="Q47">
        <f t="shared" si="8"/>
        <v>0</v>
      </c>
      <c r="R47">
        <f t="shared" si="8"/>
        <v>0</v>
      </c>
      <c r="S47">
        <f t="shared" si="8"/>
        <v>0</v>
      </c>
      <c r="T47">
        <f t="shared" si="8"/>
        <v>0</v>
      </c>
      <c r="U47">
        <f t="shared" si="8"/>
        <v>0</v>
      </c>
      <c r="V47">
        <f t="shared" si="2"/>
        <v>0</v>
      </c>
    </row>
    <row r="48" spans="1:22" x14ac:dyDescent="0.25">
      <c r="A48" s="1"/>
      <c r="B48" s="1"/>
      <c r="E48" s="2"/>
      <c r="F48" s="2"/>
      <c r="G48" s="1"/>
      <c r="I48" s="1"/>
      <c r="K48" s="1"/>
      <c r="P48" t="s">
        <v>24</v>
      </c>
      <c r="Q48">
        <f t="shared" si="8"/>
        <v>0</v>
      </c>
      <c r="R48">
        <f t="shared" si="8"/>
        <v>0</v>
      </c>
      <c r="S48">
        <f t="shared" si="8"/>
        <v>0</v>
      </c>
      <c r="T48">
        <f t="shared" si="8"/>
        <v>0</v>
      </c>
      <c r="U48">
        <f t="shared" si="8"/>
        <v>0</v>
      </c>
      <c r="V48">
        <f t="shared" si="2"/>
        <v>0</v>
      </c>
    </row>
    <row r="49" spans="1:22" x14ac:dyDescent="0.25">
      <c r="A49" s="1"/>
      <c r="B49" s="1"/>
      <c r="E49" s="2"/>
      <c r="F49" s="2"/>
      <c r="G49" s="1"/>
      <c r="I49" s="1"/>
      <c r="K49" s="1"/>
      <c r="P49" t="s">
        <v>73</v>
      </c>
      <c r="Q49">
        <f t="shared" si="8"/>
        <v>0</v>
      </c>
      <c r="R49">
        <f t="shared" si="8"/>
        <v>0</v>
      </c>
      <c r="S49">
        <f t="shared" si="8"/>
        <v>0</v>
      </c>
      <c r="T49">
        <f t="shared" si="8"/>
        <v>0</v>
      </c>
      <c r="U49">
        <f t="shared" si="8"/>
        <v>0</v>
      </c>
      <c r="V49">
        <f t="shared" si="2"/>
        <v>0</v>
      </c>
    </row>
    <row r="50" spans="1:22" x14ac:dyDescent="0.25">
      <c r="A50" s="1"/>
      <c r="B50" s="1"/>
      <c r="E50" s="2"/>
      <c r="F50" s="2"/>
      <c r="G50" s="1"/>
      <c r="I50" s="1"/>
      <c r="K50" s="1"/>
      <c r="P50" t="s">
        <v>15</v>
      </c>
      <c r="Q50">
        <f t="shared" si="8"/>
        <v>0</v>
      </c>
      <c r="R50">
        <f t="shared" si="8"/>
        <v>0</v>
      </c>
      <c r="S50">
        <f t="shared" si="8"/>
        <v>0</v>
      </c>
      <c r="T50">
        <f t="shared" si="8"/>
        <v>0</v>
      </c>
      <c r="U50">
        <f t="shared" si="8"/>
        <v>0</v>
      </c>
      <c r="V50">
        <f t="shared" si="2"/>
        <v>0</v>
      </c>
    </row>
    <row r="51" spans="1:22" x14ac:dyDescent="0.25">
      <c r="A51" s="1"/>
      <c r="B51" s="1"/>
      <c r="E51" s="2"/>
      <c r="F51" s="2"/>
      <c r="G51" s="1"/>
      <c r="I51" s="1"/>
      <c r="K51" s="1"/>
      <c r="P51" t="s">
        <v>38</v>
      </c>
      <c r="Q51">
        <f t="shared" si="8"/>
        <v>0</v>
      </c>
      <c r="R51">
        <f t="shared" si="8"/>
        <v>0</v>
      </c>
      <c r="S51">
        <f t="shared" si="8"/>
        <v>0</v>
      </c>
      <c r="T51">
        <f t="shared" si="8"/>
        <v>0</v>
      </c>
      <c r="U51">
        <f t="shared" si="8"/>
        <v>0</v>
      </c>
      <c r="V51">
        <f t="shared" si="2"/>
        <v>0</v>
      </c>
    </row>
    <row r="52" spans="1:22" x14ac:dyDescent="0.25">
      <c r="A52" s="1"/>
      <c r="B52" s="1"/>
      <c r="E52" s="2"/>
      <c r="F52" s="2"/>
      <c r="G52" s="1"/>
      <c r="I52" s="1"/>
      <c r="K52" s="1"/>
      <c r="P52" t="s">
        <v>45</v>
      </c>
      <c r="Q52">
        <f t="shared" ref="Q52:U61" si="9">COUNTIFS($G:$G,$P52,$B:$B,Q$1)</f>
        <v>0</v>
      </c>
      <c r="R52">
        <f t="shared" si="9"/>
        <v>0</v>
      </c>
      <c r="S52">
        <f t="shared" si="9"/>
        <v>0</v>
      </c>
      <c r="T52">
        <f t="shared" si="9"/>
        <v>0</v>
      </c>
      <c r="U52">
        <f t="shared" si="9"/>
        <v>0</v>
      </c>
      <c r="V52">
        <f t="shared" si="2"/>
        <v>0</v>
      </c>
    </row>
    <row r="53" spans="1:22" x14ac:dyDescent="0.25">
      <c r="A53" s="1"/>
      <c r="B53" s="1"/>
      <c r="E53" s="2"/>
      <c r="F53" s="2"/>
      <c r="G53" s="1"/>
      <c r="I53" s="1"/>
      <c r="K53" s="1"/>
      <c r="P53" t="s">
        <v>28</v>
      </c>
      <c r="Q53">
        <f t="shared" si="9"/>
        <v>0</v>
      </c>
      <c r="R53">
        <f t="shared" si="9"/>
        <v>0</v>
      </c>
      <c r="S53">
        <f t="shared" si="9"/>
        <v>0</v>
      </c>
      <c r="T53">
        <f t="shared" si="9"/>
        <v>0</v>
      </c>
      <c r="U53">
        <f t="shared" si="9"/>
        <v>0</v>
      </c>
      <c r="V53">
        <f t="shared" si="2"/>
        <v>0</v>
      </c>
    </row>
    <row r="54" spans="1:22" x14ac:dyDescent="0.25">
      <c r="A54" s="1"/>
      <c r="B54" s="1"/>
      <c r="E54" s="2"/>
      <c r="F54" s="2"/>
      <c r="G54" s="1"/>
      <c r="I54" s="1"/>
      <c r="K54" s="1"/>
      <c r="P54" t="s">
        <v>19</v>
      </c>
      <c r="Q54">
        <f t="shared" si="9"/>
        <v>0</v>
      </c>
      <c r="R54">
        <f t="shared" si="9"/>
        <v>0</v>
      </c>
      <c r="S54">
        <f t="shared" si="9"/>
        <v>0</v>
      </c>
      <c r="T54">
        <f t="shared" si="9"/>
        <v>0</v>
      </c>
      <c r="U54">
        <f t="shared" si="9"/>
        <v>0</v>
      </c>
      <c r="V54">
        <f t="shared" si="2"/>
        <v>0</v>
      </c>
    </row>
    <row r="55" spans="1:22" x14ac:dyDescent="0.25">
      <c r="A55" s="1"/>
      <c r="B55" s="1"/>
      <c r="E55" s="2"/>
      <c r="F55" s="2"/>
      <c r="G55" s="1"/>
      <c r="I55" s="1"/>
      <c r="K55" s="1"/>
      <c r="P55" t="s">
        <v>11</v>
      </c>
      <c r="Q55">
        <f t="shared" si="9"/>
        <v>0</v>
      </c>
      <c r="R55">
        <f t="shared" si="9"/>
        <v>0</v>
      </c>
      <c r="S55">
        <f t="shared" si="9"/>
        <v>0</v>
      </c>
      <c r="T55">
        <f t="shared" si="9"/>
        <v>0</v>
      </c>
      <c r="U55">
        <f t="shared" si="9"/>
        <v>0</v>
      </c>
      <c r="V55">
        <f t="shared" si="2"/>
        <v>0</v>
      </c>
    </row>
    <row r="56" spans="1:22" x14ac:dyDescent="0.25">
      <c r="A56" s="1"/>
      <c r="B56" s="1"/>
      <c r="E56" s="2"/>
      <c r="F56" s="2"/>
      <c r="G56" s="1"/>
      <c r="I56" s="1"/>
      <c r="K56" s="1"/>
      <c r="P56" t="s">
        <v>74</v>
      </c>
      <c r="Q56">
        <f t="shared" si="9"/>
        <v>0</v>
      </c>
      <c r="R56">
        <f t="shared" si="9"/>
        <v>0</v>
      </c>
      <c r="S56">
        <f t="shared" si="9"/>
        <v>0</v>
      </c>
      <c r="T56">
        <f t="shared" si="9"/>
        <v>0</v>
      </c>
      <c r="U56">
        <f t="shared" si="9"/>
        <v>0</v>
      </c>
      <c r="V56">
        <f t="shared" si="2"/>
        <v>0</v>
      </c>
    </row>
    <row r="57" spans="1:22" x14ac:dyDescent="0.25">
      <c r="A57" s="1"/>
      <c r="B57" s="1"/>
      <c r="E57" s="2"/>
      <c r="F57" s="2"/>
      <c r="G57" s="1"/>
      <c r="I57" s="1"/>
      <c r="K57" s="1"/>
      <c r="P57" t="s">
        <v>75</v>
      </c>
      <c r="Q57">
        <f t="shared" si="9"/>
        <v>0</v>
      </c>
      <c r="R57">
        <f t="shared" si="9"/>
        <v>0</v>
      </c>
      <c r="S57">
        <f t="shared" si="9"/>
        <v>0</v>
      </c>
      <c r="T57">
        <f t="shared" si="9"/>
        <v>0</v>
      </c>
      <c r="U57">
        <f t="shared" si="9"/>
        <v>0</v>
      </c>
      <c r="V57">
        <f t="shared" si="2"/>
        <v>0</v>
      </c>
    </row>
    <row r="58" spans="1:22" x14ac:dyDescent="0.25">
      <c r="A58" s="1"/>
      <c r="B58" s="1"/>
      <c r="E58" s="2"/>
      <c r="F58" s="2"/>
      <c r="G58" s="1"/>
      <c r="I58" s="1"/>
      <c r="J58" s="1"/>
      <c r="K58" s="1"/>
      <c r="P58" t="s">
        <v>76</v>
      </c>
      <c r="Q58">
        <f t="shared" si="9"/>
        <v>0</v>
      </c>
      <c r="R58">
        <f t="shared" si="9"/>
        <v>0</v>
      </c>
      <c r="S58">
        <f t="shared" si="9"/>
        <v>0</v>
      </c>
      <c r="T58">
        <f t="shared" si="9"/>
        <v>0</v>
      </c>
      <c r="U58">
        <f t="shared" si="9"/>
        <v>0</v>
      </c>
      <c r="V58">
        <f t="shared" si="2"/>
        <v>0</v>
      </c>
    </row>
    <row r="59" spans="1:22" x14ac:dyDescent="0.25">
      <c r="A59" s="1"/>
      <c r="B59" s="1"/>
      <c r="E59" s="2"/>
      <c r="F59" s="2"/>
      <c r="G59" s="1"/>
      <c r="I59" s="1"/>
      <c r="K59" s="1"/>
      <c r="P59" t="s">
        <v>20</v>
      </c>
      <c r="Q59">
        <f t="shared" si="9"/>
        <v>0</v>
      </c>
      <c r="R59">
        <f t="shared" si="9"/>
        <v>0</v>
      </c>
      <c r="S59">
        <f t="shared" si="9"/>
        <v>0</v>
      </c>
      <c r="T59">
        <f t="shared" si="9"/>
        <v>0</v>
      </c>
      <c r="U59">
        <f t="shared" si="9"/>
        <v>0</v>
      </c>
      <c r="V59">
        <f t="shared" si="2"/>
        <v>0</v>
      </c>
    </row>
    <row r="60" spans="1:22" x14ac:dyDescent="0.25">
      <c r="A60" s="1"/>
      <c r="B60" s="1"/>
      <c r="E60" s="2"/>
      <c r="F60" s="2"/>
      <c r="G60" s="1"/>
      <c r="I60" s="1"/>
      <c r="K60" s="1"/>
      <c r="P60" t="s">
        <v>21</v>
      </c>
      <c r="Q60">
        <f t="shared" si="9"/>
        <v>0</v>
      </c>
      <c r="R60">
        <f t="shared" si="9"/>
        <v>0</v>
      </c>
      <c r="S60">
        <f t="shared" si="9"/>
        <v>0</v>
      </c>
      <c r="T60">
        <f t="shared" si="9"/>
        <v>0</v>
      </c>
      <c r="U60">
        <f t="shared" si="9"/>
        <v>0</v>
      </c>
      <c r="V60">
        <f t="shared" si="2"/>
        <v>0</v>
      </c>
    </row>
    <row r="61" spans="1:22" x14ac:dyDescent="0.25">
      <c r="A61" s="1"/>
      <c r="B61" s="1"/>
      <c r="E61" s="2"/>
      <c r="F61" s="2"/>
      <c r="G61" s="1"/>
      <c r="I61" s="1"/>
      <c r="K61" s="1"/>
      <c r="P61" t="s">
        <v>31</v>
      </c>
      <c r="Q61">
        <f t="shared" si="9"/>
        <v>0</v>
      </c>
      <c r="R61">
        <f t="shared" si="9"/>
        <v>0</v>
      </c>
      <c r="S61">
        <f t="shared" si="9"/>
        <v>0</v>
      </c>
      <c r="T61">
        <f t="shared" si="9"/>
        <v>0</v>
      </c>
      <c r="U61">
        <f t="shared" si="9"/>
        <v>0</v>
      </c>
      <c r="V61">
        <f t="shared" si="2"/>
        <v>0</v>
      </c>
    </row>
    <row r="62" spans="1:22" x14ac:dyDescent="0.25">
      <c r="A62" s="1"/>
      <c r="B62" s="1"/>
      <c r="E62" s="2"/>
      <c r="F62" s="2"/>
      <c r="G62" s="1"/>
      <c r="I62" s="1"/>
      <c r="K62" s="1"/>
      <c r="P62" t="s">
        <v>17</v>
      </c>
      <c r="Q62">
        <f t="shared" ref="Q62:U69" si="10">COUNTIFS($G:$G,$P62,$B:$B,Q$1)</f>
        <v>0</v>
      </c>
      <c r="R62">
        <f t="shared" si="10"/>
        <v>0</v>
      </c>
      <c r="S62">
        <f t="shared" si="10"/>
        <v>0</v>
      </c>
      <c r="T62">
        <f t="shared" si="10"/>
        <v>0</v>
      </c>
      <c r="U62">
        <f t="shared" si="10"/>
        <v>0</v>
      </c>
      <c r="V62">
        <f t="shared" si="2"/>
        <v>0</v>
      </c>
    </row>
    <row r="63" spans="1:22" x14ac:dyDescent="0.25">
      <c r="A63" s="1"/>
      <c r="B63" s="1"/>
      <c r="E63" s="2"/>
      <c r="F63" s="2"/>
      <c r="G63" s="1"/>
      <c r="I63" s="1"/>
      <c r="K63" s="1"/>
      <c r="P63" t="s">
        <v>34</v>
      </c>
      <c r="Q63">
        <f t="shared" si="10"/>
        <v>0</v>
      </c>
      <c r="R63">
        <f t="shared" si="10"/>
        <v>0</v>
      </c>
      <c r="S63">
        <f t="shared" si="10"/>
        <v>0</v>
      </c>
      <c r="T63">
        <f t="shared" si="10"/>
        <v>0</v>
      </c>
      <c r="U63">
        <f t="shared" si="10"/>
        <v>0</v>
      </c>
      <c r="V63">
        <f t="shared" si="2"/>
        <v>0</v>
      </c>
    </row>
    <row r="64" spans="1:22" x14ac:dyDescent="0.25">
      <c r="A64" s="1"/>
      <c r="B64" s="1"/>
      <c r="E64" s="2"/>
      <c r="F64" s="2"/>
      <c r="G64" s="1"/>
      <c r="I64" s="1"/>
      <c r="K64" s="1"/>
      <c r="P64" t="s">
        <v>14</v>
      </c>
      <c r="Q64">
        <f t="shared" si="10"/>
        <v>0</v>
      </c>
      <c r="R64">
        <f t="shared" si="10"/>
        <v>0</v>
      </c>
      <c r="S64">
        <f t="shared" si="10"/>
        <v>0</v>
      </c>
      <c r="T64">
        <f t="shared" si="10"/>
        <v>0</v>
      </c>
      <c r="U64">
        <f t="shared" si="10"/>
        <v>0</v>
      </c>
      <c r="V64">
        <f t="shared" si="2"/>
        <v>0</v>
      </c>
    </row>
    <row r="65" spans="1:22" x14ac:dyDescent="0.25">
      <c r="A65" s="1"/>
      <c r="B65" s="1"/>
      <c r="E65" s="2"/>
      <c r="F65" s="2"/>
      <c r="G65" s="1"/>
      <c r="I65" s="1"/>
      <c r="K65" s="1"/>
      <c r="P65" t="s">
        <v>10</v>
      </c>
      <c r="Q65">
        <f t="shared" si="10"/>
        <v>0</v>
      </c>
      <c r="R65">
        <f t="shared" si="10"/>
        <v>0</v>
      </c>
      <c r="S65">
        <f t="shared" si="10"/>
        <v>0</v>
      </c>
      <c r="T65">
        <f t="shared" si="10"/>
        <v>0</v>
      </c>
      <c r="U65">
        <f t="shared" si="10"/>
        <v>0</v>
      </c>
      <c r="V65">
        <f t="shared" si="2"/>
        <v>0</v>
      </c>
    </row>
    <row r="66" spans="1:22" x14ac:dyDescent="0.25">
      <c r="A66" s="1"/>
      <c r="B66" s="1"/>
      <c r="E66" s="2"/>
      <c r="F66" s="2"/>
      <c r="G66" s="1"/>
      <c r="I66" s="1"/>
      <c r="K66" s="1"/>
      <c r="P66" t="s">
        <v>53</v>
      </c>
      <c r="Q66">
        <f t="shared" si="10"/>
        <v>0</v>
      </c>
      <c r="R66">
        <f t="shared" si="10"/>
        <v>0</v>
      </c>
      <c r="S66">
        <f t="shared" si="10"/>
        <v>0</v>
      </c>
      <c r="T66">
        <f t="shared" si="10"/>
        <v>0</v>
      </c>
      <c r="U66">
        <f t="shared" si="10"/>
        <v>0</v>
      </c>
      <c r="V66">
        <f t="shared" si="2"/>
        <v>0</v>
      </c>
    </row>
    <row r="67" spans="1:22" x14ac:dyDescent="0.25">
      <c r="A67" s="1"/>
      <c r="B67" s="1"/>
      <c r="E67" s="2"/>
      <c r="F67" s="2"/>
      <c r="G67" s="1"/>
      <c r="I67" s="1"/>
      <c r="K67" s="1"/>
      <c r="P67" t="s">
        <v>47</v>
      </c>
      <c r="Q67">
        <f t="shared" si="10"/>
        <v>0</v>
      </c>
      <c r="R67">
        <f t="shared" si="10"/>
        <v>0</v>
      </c>
      <c r="S67">
        <f t="shared" si="10"/>
        <v>0</v>
      </c>
      <c r="T67">
        <f t="shared" si="10"/>
        <v>0</v>
      </c>
      <c r="U67">
        <f t="shared" si="10"/>
        <v>0</v>
      </c>
      <c r="V67">
        <f t="shared" ref="V67:V69" si="11">SUM(Q67:U67)</f>
        <v>0</v>
      </c>
    </row>
    <row r="68" spans="1:22" x14ac:dyDescent="0.25">
      <c r="A68" s="1"/>
      <c r="B68" s="1"/>
      <c r="E68" s="2"/>
      <c r="F68" s="2"/>
      <c r="G68" s="1"/>
      <c r="I68" s="1"/>
      <c r="K68" s="1"/>
      <c r="P68" t="s">
        <v>82</v>
      </c>
      <c r="Q68">
        <f t="shared" si="10"/>
        <v>0</v>
      </c>
      <c r="R68">
        <f t="shared" si="10"/>
        <v>0</v>
      </c>
      <c r="S68">
        <f t="shared" si="10"/>
        <v>0</v>
      </c>
      <c r="T68">
        <f t="shared" si="10"/>
        <v>0</v>
      </c>
      <c r="U68">
        <f t="shared" si="10"/>
        <v>0</v>
      </c>
      <c r="V68">
        <f t="shared" si="11"/>
        <v>0</v>
      </c>
    </row>
    <row r="69" spans="1:22" x14ac:dyDescent="0.25">
      <c r="A69" s="1"/>
      <c r="B69" s="1"/>
      <c r="E69" s="2"/>
      <c r="F69" s="2"/>
      <c r="G69" s="1"/>
      <c r="I69" s="1"/>
      <c r="K69" s="1"/>
      <c r="P69" t="s">
        <v>83</v>
      </c>
      <c r="Q69">
        <f t="shared" si="10"/>
        <v>0</v>
      </c>
      <c r="R69">
        <f t="shared" si="10"/>
        <v>0</v>
      </c>
      <c r="S69">
        <f t="shared" si="10"/>
        <v>0</v>
      </c>
      <c r="T69">
        <f t="shared" si="10"/>
        <v>0</v>
      </c>
      <c r="U69">
        <f t="shared" si="10"/>
        <v>0</v>
      </c>
      <c r="V69">
        <f t="shared" si="11"/>
        <v>0</v>
      </c>
    </row>
    <row r="70" spans="1:22" x14ac:dyDescent="0.25">
      <c r="A70" s="1"/>
      <c r="B70" s="1"/>
      <c r="E70" s="2"/>
      <c r="F70" s="2"/>
      <c r="G70" s="1"/>
      <c r="I70" s="1"/>
      <c r="J70" s="1"/>
      <c r="K70" s="1"/>
    </row>
    <row r="71" spans="1:22" x14ac:dyDescent="0.25">
      <c r="A71" s="1"/>
      <c r="B71" s="1"/>
      <c r="E71" s="2"/>
      <c r="F71" s="2"/>
      <c r="G71" s="1"/>
      <c r="I71" s="1"/>
      <c r="K71" s="1"/>
      <c r="P71" t="s">
        <v>6</v>
      </c>
      <c r="Q71" t="s">
        <v>89</v>
      </c>
      <c r="S71" t="s">
        <v>7</v>
      </c>
      <c r="T71" t="s">
        <v>89</v>
      </c>
    </row>
    <row r="72" spans="1:22" x14ac:dyDescent="0.25">
      <c r="A72" s="1"/>
      <c r="B72" s="1"/>
      <c r="E72" s="2"/>
      <c r="F72" s="2"/>
      <c r="G72" s="1"/>
      <c r="I72" s="1"/>
      <c r="K72" s="1"/>
      <c r="P72" t="s">
        <v>77</v>
      </c>
      <c r="Q72">
        <f t="shared" ref="Q72:Q103" si="12">IF( SUMIFS($C:$C,$G:$G,$P2)= 0, 0, AVERAGEIFS($C:$C,$G:$G,$P2) )</f>
        <v>0</v>
      </c>
      <c r="S72">
        <v>2006</v>
      </c>
      <c r="T72" t="str">
        <f>IF(SUMIFS($C:$C,$H:$H,$X2)= 0, "", AVERAGEIFS($C:$C,$H:$H,$X2) )</f>
        <v/>
      </c>
    </row>
    <row r="73" spans="1:22" x14ac:dyDescent="0.25">
      <c r="A73" s="1"/>
      <c r="B73" s="1"/>
      <c r="E73" s="2"/>
      <c r="F73" s="2"/>
      <c r="G73" s="1"/>
      <c r="I73" s="1"/>
      <c r="K73" s="1"/>
      <c r="P73" t="s">
        <v>50</v>
      </c>
      <c r="Q73">
        <f t="shared" si="12"/>
        <v>0</v>
      </c>
      <c r="S73">
        <v>2007</v>
      </c>
      <c r="T73">
        <f t="shared" ref="T73:T88" si="13">IF(SUMIFS($C:$C,$H:$H,$X3)= 0, 0, AVERAGEIFS($C:$C,$H:$H,$X3) )</f>
        <v>0</v>
      </c>
    </row>
    <row r="74" spans="1:22" x14ac:dyDescent="0.25">
      <c r="A74" s="1"/>
      <c r="B74" s="1"/>
      <c r="E74" s="2"/>
      <c r="F74" s="2"/>
      <c r="G74" s="1"/>
      <c r="I74" s="1"/>
      <c r="K74" s="1"/>
      <c r="P74" t="s">
        <v>49</v>
      </c>
      <c r="Q74">
        <f t="shared" si="12"/>
        <v>0</v>
      </c>
      <c r="S74">
        <v>2008</v>
      </c>
      <c r="T74">
        <f t="shared" si="13"/>
        <v>0</v>
      </c>
    </row>
    <row r="75" spans="1:22" x14ac:dyDescent="0.25">
      <c r="A75" s="1"/>
      <c r="B75" s="1"/>
      <c r="E75" s="2"/>
      <c r="F75" s="2"/>
      <c r="G75" s="1"/>
      <c r="I75" s="1"/>
      <c r="K75" s="1"/>
      <c r="P75" t="s">
        <v>36</v>
      </c>
      <c r="Q75">
        <f t="shared" si="12"/>
        <v>0</v>
      </c>
      <c r="S75">
        <v>2009</v>
      </c>
      <c r="T75">
        <f t="shared" si="13"/>
        <v>0</v>
      </c>
    </row>
    <row r="76" spans="1:22" x14ac:dyDescent="0.25">
      <c r="A76" s="1"/>
      <c r="B76" s="1"/>
      <c r="E76" s="2"/>
      <c r="F76" s="2"/>
      <c r="G76" s="1"/>
      <c r="I76" s="1"/>
      <c r="K76" s="1"/>
      <c r="P76" t="s">
        <v>78</v>
      </c>
      <c r="Q76">
        <f t="shared" si="12"/>
        <v>0</v>
      </c>
      <c r="S76">
        <v>2010</v>
      </c>
      <c r="T76">
        <f t="shared" si="13"/>
        <v>0</v>
      </c>
    </row>
    <row r="77" spans="1:22" x14ac:dyDescent="0.25">
      <c r="A77" s="1"/>
      <c r="B77" s="1"/>
      <c r="E77" s="2"/>
      <c r="F77" s="2"/>
      <c r="G77" s="1"/>
      <c r="I77" s="1"/>
      <c r="K77" s="1"/>
      <c r="P77" t="s">
        <v>25</v>
      </c>
      <c r="Q77">
        <f t="shared" si="12"/>
        <v>0</v>
      </c>
      <c r="S77">
        <v>2011</v>
      </c>
      <c r="T77">
        <f t="shared" si="13"/>
        <v>0</v>
      </c>
    </row>
    <row r="78" spans="1:22" x14ac:dyDescent="0.25">
      <c r="A78" s="1"/>
      <c r="B78" s="1"/>
      <c r="E78" s="2"/>
      <c r="F78" s="2"/>
      <c r="G78" s="1"/>
      <c r="I78" s="1"/>
      <c r="K78" s="1"/>
      <c r="P78" t="s">
        <v>56</v>
      </c>
      <c r="Q78">
        <f t="shared" si="12"/>
        <v>0</v>
      </c>
      <c r="S78">
        <v>2012</v>
      </c>
      <c r="T78">
        <f t="shared" si="13"/>
        <v>0</v>
      </c>
    </row>
    <row r="79" spans="1:22" x14ac:dyDescent="0.25">
      <c r="A79" s="1"/>
      <c r="B79" s="1"/>
      <c r="E79" s="2"/>
      <c r="F79" s="2"/>
      <c r="G79" s="1"/>
      <c r="I79" s="1"/>
      <c r="K79" s="1"/>
      <c r="P79" t="s">
        <v>57</v>
      </c>
      <c r="Q79">
        <f t="shared" si="12"/>
        <v>0</v>
      </c>
      <c r="S79">
        <v>2013</v>
      </c>
      <c r="T79">
        <f t="shared" si="13"/>
        <v>0</v>
      </c>
    </row>
    <row r="80" spans="1:22" x14ac:dyDescent="0.25">
      <c r="A80" s="1"/>
      <c r="B80" s="1"/>
      <c r="E80" s="2"/>
      <c r="F80" s="2"/>
      <c r="G80" s="1"/>
      <c r="I80" s="1"/>
      <c r="J80" s="1"/>
      <c r="K80" s="1"/>
      <c r="P80" t="s">
        <v>58</v>
      </c>
      <c r="Q80">
        <f t="shared" si="12"/>
        <v>0</v>
      </c>
      <c r="S80">
        <v>2014</v>
      </c>
      <c r="T80">
        <f t="shared" si="13"/>
        <v>0</v>
      </c>
    </row>
    <row r="81" spans="1:20" x14ac:dyDescent="0.25">
      <c r="A81" s="1"/>
      <c r="B81" s="1"/>
      <c r="E81" s="2"/>
      <c r="F81" s="2"/>
      <c r="G81" s="1"/>
      <c r="I81" s="1"/>
      <c r="K81" s="1"/>
      <c r="P81" t="s">
        <v>59</v>
      </c>
      <c r="Q81">
        <f t="shared" si="12"/>
        <v>0</v>
      </c>
      <c r="S81">
        <v>2015</v>
      </c>
      <c r="T81">
        <f t="shared" si="13"/>
        <v>0</v>
      </c>
    </row>
    <row r="82" spans="1:20" x14ac:dyDescent="0.25">
      <c r="A82" s="1"/>
      <c r="B82" s="1"/>
      <c r="E82" s="2"/>
      <c r="F82" s="2"/>
      <c r="G82" s="1"/>
      <c r="I82" s="1"/>
      <c r="K82" s="1"/>
      <c r="P82" t="s">
        <v>60</v>
      </c>
      <c r="Q82">
        <f t="shared" si="12"/>
        <v>0</v>
      </c>
      <c r="S82">
        <v>2016</v>
      </c>
      <c r="T82">
        <f t="shared" si="13"/>
        <v>0</v>
      </c>
    </row>
    <row r="83" spans="1:20" x14ac:dyDescent="0.25">
      <c r="A83" s="1"/>
      <c r="B83" s="1"/>
      <c r="E83" s="2"/>
      <c r="F83" s="2"/>
      <c r="G83" s="1"/>
      <c r="I83" s="1"/>
      <c r="J83" s="1"/>
      <c r="K83" s="1"/>
      <c r="P83" t="s">
        <v>32</v>
      </c>
      <c r="Q83">
        <f t="shared" si="12"/>
        <v>0</v>
      </c>
      <c r="S83">
        <v>2017</v>
      </c>
      <c r="T83">
        <f t="shared" si="13"/>
        <v>0</v>
      </c>
    </row>
    <row r="84" spans="1:20" x14ac:dyDescent="0.25">
      <c r="A84" s="1"/>
      <c r="B84" s="1"/>
      <c r="E84" s="2"/>
      <c r="F84" s="2"/>
      <c r="G84" s="1"/>
      <c r="I84" s="1"/>
      <c r="K84" s="1"/>
      <c r="P84" t="s">
        <v>61</v>
      </c>
      <c r="Q84">
        <f t="shared" si="12"/>
        <v>0</v>
      </c>
      <c r="S84">
        <v>2018</v>
      </c>
      <c r="T84">
        <f t="shared" si="13"/>
        <v>0</v>
      </c>
    </row>
    <row r="85" spans="1:20" x14ac:dyDescent="0.25">
      <c r="A85" s="1"/>
      <c r="B85" s="1"/>
      <c r="E85" s="2"/>
      <c r="F85" s="2"/>
      <c r="G85" s="1"/>
      <c r="I85" s="1"/>
      <c r="K85" s="1"/>
      <c r="P85" t="s">
        <v>18</v>
      </c>
      <c r="Q85">
        <f t="shared" si="12"/>
        <v>0</v>
      </c>
      <c r="S85">
        <v>2019</v>
      </c>
      <c r="T85">
        <f t="shared" si="13"/>
        <v>0</v>
      </c>
    </row>
    <row r="86" spans="1:20" x14ac:dyDescent="0.25">
      <c r="A86" s="1"/>
      <c r="B86" s="1"/>
      <c r="E86" s="2"/>
      <c r="F86" s="2"/>
      <c r="G86" s="1"/>
      <c r="I86" s="1"/>
      <c r="K86" s="1"/>
      <c r="P86" t="s">
        <v>62</v>
      </c>
      <c r="Q86">
        <f t="shared" si="12"/>
        <v>0</v>
      </c>
      <c r="S86">
        <v>2020</v>
      </c>
      <c r="T86">
        <f t="shared" si="13"/>
        <v>0</v>
      </c>
    </row>
    <row r="87" spans="1:20" x14ac:dyDescent="0.25">
      <c r="A87" s="1"/>
      <c r="B87" s="1"/>
      <c r="E87" s="2"/>
      <c r="F87" s="2"/>
      <c r="G87" s="1"/>
      <c r="I87" s="1"/>
      <c r="K87" s="1"/>
      <c r="P87" t="s">
        <v>48</v>
      </c>
      <c r="Q87">
        <f t="shared" si="12"/>
        <v>0</v>
      </c>
      <c r="S87">
        <v>2021</v>
      </c>
      <c r="T87">
        <f t="shared" si="13"/>
        <v>0</v>
      </c>
    </row>
    <row r="88" spans="1:20" x14ac:dyDescent="0.25">
      <c r="A88" s="1"/>
      <c r="B88" s="1"/>
      <c r="E88" s="2"/>
      <c r="F88" s="2"/>
      <c r="G88" s="1"/>
      <c r="I88" s="1"/>
      <c r="K88" s="1"/>
      <c r="P88" t="s">
        <v>63</v>
      </c>
      <c r="Q88">
        <f t="shared" si="12"/>
        <v>0</v>
      </c>
      <c r="S88">
        <v>2022</v>
      </c>
      <c r="T88">
        <f t="shared" si="13"/>
        <v>0</v>
      </c>
    </row>
    <row r="89" spans="1:20" x14ac:dyDescent="0.25">
      <c r="A89" s="1"/>
      <c r="B89" s="1"/>
      <c r="E89" s="2"/>
      <c r="F89" s="2"/>
      <c r="G89" s="1"/>
      <c r="I89" s="1"/>
      <c r="J89" s="1"/>
      <c r="K89" s="1"/>
      <c r="P89" t="s">
        <v>37</v>
      </c>
      <c r="Q89">
        <f t="shared" si="12"/>
        <v>0</v>
      </c>
    </row>
    <row r="90" spans="1:20" x14ac:dyDescent="0.25">
      <c r="A90" s="1"/>
      <c r="B90" s="1"/>
      <c r="E90" s="2"/>
      <c r="F90" s="2"/>
      <c r="G90" s="1"/>
      <c r="I90" s="1"/>
      <c r="K90" s="1"/>
      <c r="P90" t="s">
        <v>64</v>
      </c>
      <c r="Q90">
        <f t="shared" si="12"/>
        <v>0</v>
      </c>
    </row>
    <row r="91" spans="1:20" x14ac:dyDescent="0.25">
      <c r="A91" s="1"/>
      <c r="B91" s="1"/>
      <c r="E91" s="2"/>
      <c r="F91" s="2"/>
      <c r="G91" s="1"/>
      <c r="I91" s="1"/>
      <c r="K91" s="1"/>
      <c r="P91" t="s">
        <v>55</v>
      </c>
      <c r="Q91">
        <f t="shared" si="12"/>
        <v>0</v>
      </c>
    </row>
    <row r="92" spans="1:20" x14ac:dyDescent="0.25">
      <c r="A92" s="1"/>
      <c r="B92" s="1"/>
      <c r="E92" s="2"/>
      <c r="F92" s="2"/>
      <c r="G92" s="1"/>
      <c r="I92" s="1"/>
      <c r="K92" s="1"/>
      <c r="P92" t="s">
        <v>65</v>
      </c>
      <c r="Q92">
        <f t="shared" si="12"/>
        <v>0</v>
      </c>
    </row>
    <row r="93" spans="1:20" x14ac:dyDescent="0.25">
      <c r="A93" s="1"/>
      <c r="B93" s="1"/>
      <c r="E93" s="2"/>
      <c r="F93" s="2"/>
      <c r="G93" s="1"/>
      <c r="I93" s="1"/>
      <c r="K93" s="1"/>
      <c r="P93" t="s">
        <v>41</v>
      </c>
      <c r="Q93">
        <f t="shared" si="12"/>
        <v>0</v>
      </c>
    </row>
    <row r="94" spans="1:20" x14ac:dyDescent="0.25">
      <c r="A94" s="1"/>
      <c r="B94" s="1"/>
      <c r="E94" s="2"/>
      <c r="F94" s="2"/>
      <c r="G94" s="1"/>
      <c r="I94" s="1"/>
      <c r="K94" s="1"/>
      <c r="P94" t="s">
        <v>66</v>
      </c>
      <c r="Q94">
        <f t="shared" si="12"/>
        <v>0</v>
      </c>
    </row>
    <row r="95" spans="1:20" x14ac:dyDescent="0.25">
      <c r="A95" s="1"/>
      <c r="B95" s="1"/>
      <c r="E95" s="2"/>
      <c r="F95" s="2"/>
      <c r="G95" s="1"/>
      <c r="I95" s="1"/>
      <c r="K95" s="1"/>
      <c r="P95" t="s">
        <v>33</v>
      </c>
      <c r="Q95">
        <f t="shared" si="12"/>
        <v>0</v>
      </c>
    </row>
    <row r="96" spans="1:20" x14ac:dyDescent="0.25">
      <c r="A96" s="1"/>
      <c r="B96" s="1"/>
      <c r="E96" s="2"/>
      <c r="F96" s="2"/>
      <c r="G96" s="1"/>
      <c r="I96" s="1"/>
      <c r="K96" s="1"/>
      <c r="P96" t="s">
        <v>9</v>
      </c>
      <c r="Q96">
        <f t="shared" si="12"/>
        <v>0</v>
      </c>
    </row>
    <row r="97" spans="1:17" x14ac:dyDescent="0.25">
      <c r="A97" s="1"/>
      <c r="B97" s="1"/>
      <c r="E97" s="2"/>
      <c r="F97" s="2"/>
      <c r="G97" s="1"/>
      <c r="I97" s="1"/>
      <c r="J97" s="1"/>
      <c r="K97" s="1"/>
      <c r="P97" t="s">
        <v>46</v>
      </c>
      <c r="Q97">
        <f t="shared" si="12"/>
        <v>0</v>
      </c>
    </row>
    <row r="98" spans="1:17" x14ac:dyDescent="0.25">
      <c r="A98" s="1"/>
      <c r="B98" s="1"/>
      <c r="E98" s="2"/>
      <c r="F98" s="2"/>
      <c r="G98" s="1"/>
      <c r="I98" s="1"/>
      <c r="K98" s="1"/>
      <c r="P98" t="s">
        <v>67</v>
      </c>
      <c r="Q98">
        <f t="shared" si="12"/>
        <v>0</v>
      </c>
    </row>
    <row r="99" spans="1:17" x14ac:dyDescent="0.25">
      <c r="A99" s="1"/>
      <c r="B99" s="1"/>
      <c r="E99" s="2"/>
      <c r="F99" s="2"/>
      <c r="G99" s="1"/>
      <c r="I99" s="1"/>
      <c r="K99" s="1"/>
      <c r="P99" t="s">
        <v>30</v>
      </c>
      <c r="Q99">
        <f t="shared" si="12"/>
        <v>0</v>
      </c>
    </row>
    <row r="100" spans="1:17" x14ac:dyDescent="0.25">
      <c r="A100" s="1"/>
      <c r="B100" s="1"/>
      <c r="E100" s="2"/>
      <c r="F100" s="2"/>
      <c r="G100" s="1"/>
      <c r="I100" s="1"/>
      <c r="K100" s="1"/>
      <c r="P100" t="s">
        <v>68</v>
      </c>
      <c r="Q100">
        <f t="shared" si="12"/>
        <v>0</v>
      </c>
    </row>
    <row r="101" spans="1:17" x14ac:dyDescent="0.25">
      <c r="A101" s="1"/>
      <c r="B101" s="1"/>
      <c r="E101" s="2"/>
      <c r="F101" s="2"/>
      <c r="G101" s="1"/>
      <c r="I101" s="1"/>
      <c r="K101" s="1"/>
      <c r="P101" t="s">
        <v>52</v>
      </c>
      <c r="Q101">
        <f t="shared" si="12"/>
        <v>0</v>
      </c>
    </row>
    <row r="102" spans="1:17" x14ac:dyDescent="0.25">
      <c r="A102" s="1"/>
      <c r="B102" s="1"/>
      <c r="E102" s="2"/>
      <c r="F102" s="2"/>
      <c r="G102" s="1"/>
      <c r="I102" s="1"/>
      <c r="K102" s="1"/>
      <c r="P102" t="s">
        <v>69</v>
      </c>
      <c r="Q102">
        <f t="shared" si="12"/>
        <v>0</v>
      </c>
    </row>
    <row r="103" spans="1:17" x14ac:dyDescent="0.25">
      <c r="A103" s="1"/>
      <c r="B103" s="1"/>
      <c r="E103" s="2"/>
      <c r="F103" s="2"/>
      <c r="G103" s="1"/>
      <c r="I103" s="1"/>
      <c r="J103" s="1"/>
      <c r="K103" s="1"/>
      <c r="P103" t="s">
        <v>70</v>
      </c>
      <c r="Q103">
        <f t="shared" si="12"/>
        <v>0</v>
      </c>
    </row>
    <row r="104" spans="1:17" x14ac:dyDescent="0.25">
      <c r="A104" s="1"/>
      <c r="B104" s="1"/>
      <c r="E104" s="2"/>
      <c r="F104" s="2"/>
      <c r="G104" s="1"/>
      <c r="I104" s="1"/>
      <c r="K104" s="1"/>
      <c r="P104" t="s">
        <v>26</v>
      </c>
      <c r="Q104">
        <f t="shared" ref="Q104:Q135" si="14">IF( SUMIFS($C:$C,$G:$G,$P34)= 0, 0, AVERAGEIFS($C:$C,$G:$G,$P34) )</f>
        <v>0</v>
      </c>
    </row>
    <row r="105" spans="1:17" x14ac:dyDescent="0.25">
      <c r="A105" s="1"/>
      <c r="B105" s="1"/>
      <c r="E105" s="2"/>
      <c r="F105" s="2"/>
      <c r="G105" s="1"/>
      <c r="I105" s="1"/>
      <c r="K105" s="1"/>
      <c r="P105" t="s">
        <v>16</v>
      </c>
      <c r="Q105">
        <f t="shared" si="14"/>
        <v>0</v>
      </c>
    </row>
    <row r="106" spans="1:17" x14ac:dyDescent="0.25">
      <c r="A106" s="1"/>
      <c r="B106" s="1"/>
      <c r="E106" s="2"/>
      <c r="F106" s="2"/>
      <c r="G106" s="1"/>
      <c r="I106" s="1"/>
      <c r="K106" s="1"/>
      <c r="P106" t="s">
        <v>40</v>
      </c>
      <c r="Q106">
        <f t="shared" si="14"/>
        <v>0</v>
      </c>
    </row>
    <row r="107" spans="1:17" x14ac:dyDescent="0.25">
      <c r="A107" s="1"/>
      <c r="B107" s="1"/>
      <c r="E107" s="2"/>
      <c r="F107" s="2"/>
      <c r="G107" s="1"/>
      <c r="I107" s="1"/>
      <c r="K107" s="1"/>
      <c r="P107" t="s">
        <v>29</v>
      </c>
      <c r="Q107">
        <f t="shared" si="14"/>
        <v>0</v>
      </c>
    </row>
    <row r="108" spans="1:17" x14ac:dyDescent="0.25">
      <c r="A108" s="1"/>
      <c r="B108" s="1"/>
      <c r="E108" s="2"/>
      <c r="F108" s="2"/>
      <c r="G108" s="1"/>
      <c r="I108" s="1"/>
      <c r="K108" s="1"/>
      <c r="P108" t="s">
        <v>44</v>
      </c>
      <c r="Q108">
        <f t="shared" si="14"/>
        <v>0</v>
      </c>
    </row>
    <row r="109" spans="1:17" x14ac:dyDescent="0.25">
      <c r="A109" s="1"/>
      <c r="B109" s="1"/>
      <c r="E109" s="2"/>
      <c r="F109" s="2"/>
      <c r="G109" s="1"/>
      <c r="I109" s="1"/>
      <c r="K109" s="1"/>
      <c r="P109" t="s">
        <v>71</v>
      </c>
      <c r="Q109">
        <f t="shared" si="14"/>
        <v>0</v>
      </c>
    </row>
    <row r="110" spans="1:17" x14ac:dyDescent="0.25">
      <c r="A110" s="1"/>
      <c r="B110" s="1"/>
      <c r="E110" s="2"/>
      <c r="F110" s="2"/>
      <c r="G110" s="1"/>
      <c r="I110" s="1"/>
      <c r="K110" s="1"/>
      <c r="P110" t="s">
        <v>54</v>
      </c>
      <c r="Q110">
        <f t="shared" si="14"/>
        <v>0</v>
      </c>
    </row>
    <row r="111" spans="1:17" x14ac:dyDescent="0.25">
      <c r="A111" s="1"/>
      <c r="B111" s="1"/>
      <c r="E111" s="2"/>
      <c r="F111" s="2"/>
      <c r="G111" s="1"/>
      <c r="I111" s="1"/>
      <c r="K111" s="1"/>
      <c r="P111" t="s">
        <v>27</v>
      </c>
      <c r="Q111">
        <f t="shared" si="14"/>
        <v>0</v>
      </c>
    </row>
    <row r="112" spans="1:17" x14ac:dyDescent="0.25">
      <c r="A112" s="1"/>
      <c r="B112" s="1"/>
      <c r="E112" s="2"/>
      <c r="F112" s="2"/>
      <c r="G112" s="1"/>
      <c r="I112" s="1"/>
      <c r="K112" s="1"/>
      <c r="P112" t="s">
        <v>12</v>
      </c>
      <c r="Q112">
        <f t="shared" si="14"/>
        <v>0</v>
      </c>
    </row>
    <row r="113" spans="1:17" x14ac:dyDescent="0.25">
      <c r="A113" s="1"/>
      <c r="B113" s="1"/>
      <c r="E113" s="2"/>
      <c r="F113" s="2"/>
      <c r="G113" s="1"/>
      <c r="I113" s="1"/>
      <c r="K113" s="1"/>
      <c r="P113" t="s">
        <v>51</v>
      </c>
      <c r="Q113">
        <f t="shared" si="14"/>
        <v>0</v>
      </c>
    </row>
    <row r="114" spans="1:17" x14ac:dyDescent="0.25">
      <c r="A114" s="1"/>
      <c r="B114" s="1"/>
      <c r="E114" s="2"/>
      <c r="F114" s="2"/>
      <c r="G114" s="1"/>
      <c r="I114" s="1"/>
      <c r="K114" s="1"/>
      <c r="P114" t="s">
        <v>22</v>
      </c>
      <c r="Q114">
        <f t="shared" si="14"/>
        <v>0</v>
      </c>
    </row>
    <row r="115" spans="1:17" x14ac:dyDescent="0.25">
      <c r="A115" s="1"/>
      <c r="B115" s="1"/>
      <c r="E115" s="2"/>
      <c r="F115" s="2"/>
      <c r="G115" s="1"/>
      <c r="I115" s="1"/>
      <c r="K115" s="1"/>
      <c r="P115" t="s">
        <v>43</v>
      </c>
      <c r="Q115">
        <f t="shared" si="14"/>
        <v>0</v>
      </c>
    </row>
    <row r="116" spans="1:17" x14ac:dyDescent="0.25">
      <c r="A116" s="1"/>
      <c r="B116" s="1"/>
      <c r="E116" s="2"/>
      <c r="F116" s="2"/>
      <c r="G116" s="1"/>
      <c r="I116" s="1"/>
      <c r="K116" s="1"/>
      <c r="P116" t="s">
        <v>23</v>
      </c>
      <c r="Q116">
        <f t="shared" si="14"/>
        <v>0</v>
      </c>
    </row>
    <row r="117" spans="1:17" x14ac:dyDescent="0.25">
      <c r="A117" s="1"/>
      <c r="B117" s="1"/>
      <c r="E117" s="2"/>
      <c r="F117" s="2"/>
      <c r="G117" s="1"/>
      <c r="I117" s="1"/>
      <c r="K117" s="1"/>
      <c r="P117" t="s">
        <v>72</v>
      </c>
      <c r="Q117">
        <f t="shared" si="14"/>
        <v>0</v>
      </c>
    </row>
    <row r="118" spans="1:17" x14ac:dyDescent="0.25">
      <c r="A118" s="1"/>
      <c r="B118" s="1"/>
      <c r="E118" s="2"/>
      <c r="F118" s="2"/>
      <c r="G118" s="1"/>
      <c r="I118" s="1"/>
      <c r="J118" s="1"/>
      <c r="K118" s="1"/>
      <c r="P118" t="s">
        <v>24</v>
      </c>
      <c r="Q118">
        <f t="shared" si="14"/>
        <v>0</v>
      </c>
    </row>
    <row r="119" spans="1:17" x14ac:dyDescent="0.25">
      <c r="A119" s="1"/>
      <c r="B119" s="1"/>
      <c r="E119" s="2"/>
      <c r="F119" s="2"/>
      <c r="G119" s="1"/>
      <c r="I119" s="1"/>
      <c r="J119" s="1"/>
      <c r="K119" s="1"/>
      <c r="P119" t="s">
        <v>73</v>
      </c>
      <c r="Q119">
        <f t="shared" si="14"/>
        <v>0</v>
      </c>
    </row>
    <row r="120" spans="1:17" x14ac:dyDescent="0.25">
      <c r="A120" s="1"/>
      <c r="B120" s="1"/>
      <c r="E120" s="2"/>
      <c r="F120" s="2"/>
      <c r="G120" s="1"/>
      <c r="I120" s="1"/>
      <c r="J120" s="1"/>
      <c r="K120" s="1"/>
      <c r="P120" t="s">
        <v>15</v>
      </c>
      <c r="Q120">
        <f t="shared" si="14"/>
        <v>0</v>
      </c>
    </row>
    <row r="121" spans="1:17" x14ac:dyDescent="0.25">
      <c r="A121" s="1"/>
      <c r="B121" s="1"/>
      <c r="E121" s="2"/>
      <c r="F121" s="2"/>
      <c r="G121" s="1"/>
      <c r="I121" s="1"/>
      <c r="J121" s="1"/>
      <c r="K121" s="1"/>
      <c r="P121" t="s">
        <v>38</v>
      </c>
      <c r="Q121">
        <f t="shared" si="14"/>
        <v>0</v>
      </c>
    </row>
    <row r="122" spans="1:17" x14ac:dyDescent="0.25">
      <c r="A122" s="1"/>
      <c r="B122" s="1"/>
      <c r="E122" s="2"/>
      <c r="F122" s="2"/>
      <c r="G122" s="1"/>
      <c r="I122" s="1"/>
      <c r="J122" s="1"/>
      <c r="K122" s="1"/>
      <c r="P122" t="s">
        <v>45</v>
      </c>
      <c r="Q122">
        <f t="shared" si="14"/>
        <v>0</v>
      </c>
    </row>
    <row r="123" spans="1:17" x14ac:dyDescent="0.25">
      <c r="A123" s="1"/>
      <c r="B123" s="1"/>
      <c r="E123" s="2"/>
      <c r="F123" s="2"/>
      <c r="G123" s="1"/>
      <c r="I123" s="1"/>
      <c r="J123" s="1"/>
      <c r="K123" s="1"/>
      <c r="P123" t="s">
        <v>28</v>
      </c>
      <c r="Q123">
        <f t="shared" si="14"/>
        <v>0</v>
      </c>
    </row>
    <row r="124" spans="1:17" x14ac:dyDescent="0.25">
      <c r="A124" s="1"/>
      <c r="B124" s="1"/>
      <c r="E124" s="2"/>
      <c r="F124" s="2"/>
      <c r="G124" s="1"/>
      <c r="I124" s="1"/>
      <c r="J124" s="1"/>
      <c r="K124" s="1"/>
      <c r="P124" t="s">
        <v>19</v>
      </c>
      <c r="Q124">
        <f t="shared" si="14"/>
        <v>0</v>
      </c>
    </row>
    <row r="125" spans="1:17" x14ac:dyDescent="0.25">
      <c r="A125" s="1"/>
      <c r="B125" s="1"/>
      <c r="E125" s="2"/>
      <c r="F125" s="2"/>
      <c r="G125" s="1"/>
      <c r="I125" s="1"/>
      <c r="J125" s="1"/>
      <c r="K125" s="1"/>
      <c r="P125" t="s">
        <v>11</v>
      </c>
      <c r="Q125">
        <f t="shared" si="14"/>
        <v>0</v>
      </c>
    </row>
    <row r="126" spans="1:17" x14ac:dyDescent="0.25">
      <c r="A126" s="1"/>
      <c r="B126" s="1"/>
      <c r="E126" s="2"/>
      <c r="F126" s="2"/>
      <c r="G126" s="1"/>
      <c r="I126" s="1"/>
      <c r="J126" s="1"/>
      <c r="K126" s="1"/>
      <c r="P126" t="s">
        <v>74</v>
      </c>
      <c r="Q126">
        <f t="shared" si="14"/>
        <v>0</v>
      </c>
    </row>
    <row r="127" spans="1:17" x14ac:dyDescent="0.25">
      <c r="A127" s="1"/>
      <c r="B127" s="1"/>
      <c r="E127" s="2"/>
      <c r="F127" s="2"/>
      <c r="G127" s="1"/>
      <c r="I127" s="1"/>
      <c r="J127" s="1"/>
      <c r="K127" s="1"/>
      <c r="P127" t="s">
        <v>75</v>
      </c>
      <c r="Q127">
        <f t="shared" si="14"/>
        <v>0</v>
      </c>
    </row>
    <row r="128" spans="1:17" x14ac:dyDescent="0.25">
      <c r="A128" s="1"/>
      <c r="B128" s="1"/>
      <c r="E128" s="2"/>
      <c r="F128" s="2"/>
      <c r="G128" s="1"/>
      <c r="I128" s="1"/>
      <c r="J128" s="1"/>
      <c r="K128" s="1"/>
      <c r="P128" t="s">
        <v>76</v>
      </c>
      <c r="Q128">
        <f t="shared" si="14"/>
        <v>0</v>
      </c>
    </row>
    <row r="129" spans="1:17" x14ac:dyDescent="0.25">
      <c r="A129" s="1"/>
      <c r="B129" s="1"/>
      <c r="E129" s="2"/>
      <c r="F129" s="2"/>
      <c r="G129" s="1"/>
      <c r="I129" s="1"/>
      <c r="J129" s="1"/>
      <c r="K129" s="1"/>
      <c r="P129" t="s">
        <v>20</v>
      </c>
      <c r="Q129">
        <f t="shared" si="14"/>
        <v>0</v>
      </c>
    </row>
    <row r="130" spans="1:17" x14ac:dyDescent="0.25">
      <c r="A130" s="1"/>
      <c r="B130" s="1"/>
      <c r="E130" s="2"/>
      <c r="F130" s="2"/>
      <c r="G130" s="1"/>
      <c r="I130" s="1"/>
      <c r="J130" s="1" t="str">
        <f t="shared" ref="J130:J132" si="15">IF(F130=0,"",F130-E130+1)</f>
        <v/>
      </c>
      <c r="K130" s="1" t="str">
        <f t="shared" ref="K130:K132" si="16">IF(J130 = "", "", IF(D130 &gt; 100, D130/(5*J130), D130/J130))</f>
        <v/>
      </c>
      <c r="P130" t="s">
        <v>21</v>
      </c>
      <c r="Q130">
        <f t="shared" si="14"/>
        <v>0</v>
      </c>
    </row>
    <row r="131" spans="1:17" x14ac:dyDescent="0.25">
      <c r="A131" s="1"/>
      <c r="B131" s="1"/>
      <c r="E131" s="2"/>
      <c r="F131" s="2"/>
      <c r="G131" s="1"/>
      <c r="I131" s="1"/>
      <c r="J131" s="1" t="str">
        <f t="shared" si="15"/>
        <v/>
      </c>
      <c r="K131" s="1" t="str">
        <f t="shared" si="16"/>
        <v/>
      </c>
      <c r="P131" t="s">
        <v>31</v>
      </c>
      <c r="Q131">
        <f t="shared" si="14"/>
        <v>0</v>
      </c>
    </row>
    <row r="132" spans="1:17" x14ac:dyDescent="0.25">
      <c r="A132" s="1"/>
      <c r="B132" s="1"/>
      <c r="E132" s="2"/>
      <c r="F132" s="2"/>
      <c r="G132" s="1"/>
      <c r="I132" s="1"/>
      <c r="J132" s="1" t="str">
        <f t="shared" si="15"/>
        <v/>
      </c>
      <c r="K132" s="1" t="str">
        <f t="shared" si="16"/>
        <v/>
      </c>
      <c r="P132" t="s">
        <v>17</v>
      </c>
      <c r="Q132">
        <f t="shared" si="14"/>
        <v>0</v>
      </c>
    </row>
    <row r="133" spans="1:17" x14ac:dyDescent="0.25">
      <c r="P133" t="s">
        <v>34</v>
      </c>
      <c r="Q133">
        <f t="shared" si="14"/>
        <v>0</v>
      </c>
    </row>
    <row r="134" spans="1:17" x14ac:dyDescent="0.25">
      <c r="P134" t="s">
        <v>14</v>
      </c>
      <c r="Q134">
        <f t="shared" si="14"/>
        <v>0</v>
      </c>
    </row>
    <row r="135" spans="1:17" x14ac:dyDescent="0.25">
      <c r="P135" t="s">
        <v>10</v>
      </c>
      <c r="Q135">
        <f t="shared" si="14"/>
        <v>0</v>
      </c>
    </row>
    <row r="136" spans="1:17" x14ac:dyDescent="0.25">
      <c r="P136" t="s">
        <v>53</v>
      </c>
      <c r="Q136">
        <f t="shared" ref="Q136:Q167" si="17">IF( SUMIFS($C:$C,$G:$G,$P66)= 0, 0, AVERAGEIFS($C:$C,$G:$G,$P66) )</f>
        <v>0</v>
      </c>
    </row>
    <row r="137" spans="1:17" x14ac:dyDescent="0.25">
      <c r="P137" t="s">
        <v>47</v>
      </c>
      <c r="Q137">
        <f t="shared" si="17"/>
        <v>0</v>
      </c>
    </row>
    <row r="138" spans="1:17" x14ac:dyDescent="0.25">
      <c r="P138" t="s">
        <v>82</v>
      </c>
      <c r="Q138">
        <f t="shared" si="17"/>
        <v>0</v>
      </c>
    </row>
    <row r="139" spans="1:17" x14ac:dyDescent="0.25">
      <c r="P139" t="s">
        <v>83</v>
      </c>
      <c r="Q139">
        <f t="shared" si="17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P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C v J r E q w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w 0 D M z A T r K R h 8 m a O O b m Y d Q Y A S U A 8 k i C d o 4 l + a U l B a l 2 h W U 6 A a E 2 O j D u D b 6 U D / Y A Q A A A P / / A w B Q S w M E F A A C A A g A A A A h A D j x w v 8 K A g A A W x 4 A A B M A A A B G b 3 J t d W x h c y 9 T Z W N 0 a W 9 u M S 5 t 7 N h B a 9 s w F A D g e y D / Q a g X B x y T r G 3 a r v g Q 3 H Q b d N 2 K v U G p d 1 D s l 0 Z M l o L 0 n C 2 E / p 7 9 k P 2 x y f F o G 9 I V u h h W V v k i + z 3 x 9 G R / 6 G A D G X I l S V y P / e N 2 q 9 0 y U 6 Y h J 6 p E E h I B 2 G 4 R e 3 3 Q / B o K G 4 n M P D h R W V m A R O + U C w g i J d E + G I 9 G r 9 N P B r R J J y X C O G W S F 9 A V 3 G A X V T c z 8 9 Q W D e x I O / 7 V C Q h e c A Q d 0 m P q k 0 i J s p A m P P T J S G Y q 5 / I 6 H O z 3 e n 2 f X J Q K I c a F g P D u N j h X E r 5 0 / L q 7 H R q x M f z 8 w c R U G f J R q 0 L N e a 4 M t Q 0 n b G y n r 2 I I b 4 H l t k G v 3 o 5 P r n 7 H h 0 L E G R N M m x B 1 e b 9 w w m e K D I V t l O X q r l 6 i m T Q T p Y u 6 8 W Q x A + P 9 s Q 1 / u a T n r A C 7 U b Q z C c J 3 v P H J k s b I s D S b 4 U z p a v I 7 i Y O 9 o C q + C o 9 m h n x j m E 0 h 3 0 z a U h p J z v B 2 l e p + l T r l k p v p w 7 k Y m F F y o 4 N L Y H p 9 j Z t O u 8 X l w 6 / l P p w d W t H x X n X o v / B z 5 P w 8 U z 9 V 9 A 1 I D e v t P p H V r m P 1 P 7 B C + w k e o 3 W b f 5 z X e n B 7 X X t O l z u 0 m j + 0 9 h 0 r x 6 p 5 V g P H y r F q n t W B Y + V Y N c / q 0 L F y r J p n d b Q N K y Y w f b 8 Y V q z O r K p E R f H n F 2 0 q 4 S g a Q B X 8 l a q R z J 8 F q X 7 P m X K m G j I 1 K e X X R c O a V j W d p x d 6 R t W i m v j B 7 m A 5 W J u w d h 0 s B 2 t b W L 8 A A A D / / w M A U E s B A i 0 A F A A G A A g A A A A h A C r d q k D S A A A A N w E A A B M A A A A A A A A A A A A A A A A A A A A A A F t D b 2 5 0 Z W 5 0 X 1 R 5 c G V z X S 5 4 b W x Q S w E C L Q A U A A I A C A A A A C E A C v J r E q w A A A D 3 A A A A E g A A A A A A A A A A A A A A A A A L A w A A Q 2 9 u Z m l n L 1 B h Y 2 t h Z 2 U u e G 1 s U E s B A i 0 A F A A C A A g A A A A h A D j x w v 8 K A g A A W x 4 A A B M A A A A A A A A A A A A A A A A A 5 w M A A E Z v c m 1 1 b G F z L 1 N l Y 3 R p b 2 4 x L m 1 Q S w U G A A A A A A M A A w D C A A A A I g Y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u G A A A A A A A A i Y Y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v d X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O T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x M i 0 w M V Q x N j o 0 N z o x N i 4 3 M D U 2 N T A 3 W i I v P j x F b n R y e S B U e X B l P S J G a W x s Q 2 9 s d W 1 u V H l w Z X M i I F Z h b H V l P S J z Q m d Z R E F 3 a 0 p C Z 0 0 9 I i 8 + P E V u d H J 5 I F R 5 c G U 9 I k Z p b G x D b 2 x 1 b W 5 O Y W 1 l c y I g V m F s d W U 9 I n N b J n F 1 b 3 Q 7 T m F t Z S Z x d W 9 0 O y w m c X V v d D t T d G F 0 d X M m c X V v d D s s J n F 1 b 3 Q 7 U 2 N v c m U m c X V v d D s s J n F 1 b 3 Q 7 R X B z I H d h d G N o Z W Q m c X V v d D s s J n F 1 b 3 Q 7 U 3 R h c n Q g Z G F 0 Z S Z x d W 9 0 O y w m c X V v d D t G a W 5 p c 2 g g Z G F 0 Z S Z x d W 9 0 O y w m c X V v d D t T Z W F z b 2 4 m c X V v d D s s J n F 1 b 3 Q 7 W W V h c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C 9 B d X R v U m V t b 3 Z l Z E N v b H V t b n M x L n t O Y W 1 l L D B 9 J n F 1 b 3 Q 7 L C Z x d W 9 0 O 1 N l Y 3 R p b 2 4 x L 2 9 1 d C 9 B d X R v U m V t b 3 Z l Z E N v b H V t b n M x L n t T d G F 0 d X M s M X 0 m c X V v d D s s J n F 1 b 3 Q 7 U 2 V j d G l v b j E v b 3 V 0 L 0 F 1 d G 9 S Z W 1 v d m V k Q 2 9 s d W 1 u c z E u e 1 N j b 3 J l L D J 9 J n F 1 b 3 Q 7 L C Z x d W 9 0 O 1 N l Y 3 R p b 2 4 x L 2 9 1 d C 9 B d X R v U m V t b 3 Z l Z E N v b H V t b n M x L n t F c H M g d 2 F 0 Y 2 h l Z C w z f S Z x d W 9 0 O y w m c X V v d D t T Z W N 0 a W 9 u M S 9 v d X Q v Q X V 0 b 1 J l b W 9 2 Z W R D b 2 x 1 b W 5 z M S 5 7 U 3 R h c n Q g Z G F 0 Z S w 0 f S Z x d W 9 0 O y w m c X V v d D t T Z W N 0 a W 9 u M S 9 v d X Q v Q X V 0 b 1 J l b W 9 2 Z W R D b 2 x 1 b W 5 z M S 5 7 R m l u a X N o I G R h d G U s N X 0 m c X V v d D s s J n F 1 b 3 Q 7 U 2 V j d G l v b j E v b 3 V 0 L 0 F 1 d G 9 S Z W 1 v d m V k Q 2 9 s d W 1 u c z E u e 1 N l Y X N v b i w 2 f S Z x d W 9 0 O y w m c X V v d D t T Z W N 0 a W 9 u M S 9 v d X Q v Q X V 0 b 1 J l b W 9 2 Z W R D b 2 x 1 b W 5 z M S 5 7 W W V h c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v d X Q v Q X V 0 b 1 J l b W 9 2 Z W R D b 2 x 1 b W 5 z M S 5 7 T m F t Z S w w f S Z x d W 9 0 O y w m c X V v d D t T Z W N 0 a W 9 u M S 9 v d X Q v Q X V 0 b 1 J l b W 9 2 Z W R D b 2 x 1 b W 5 z M S 5 7 U 3 R h d H V z L D F 9 J n F 1 b 3 Q 7 L C Z x d W 9 0 O 1 N l Y 3 R p b 2 4 x L 2 9 1 d C 9 B d X R v U m V t b 3 Z l Z E N v b H V t b n M x L n t T Y 2 9 y Z S w y f S Z x d W 9 0 O y w m c X V v d D t T Z W N 0 a W 9 u M S 9 v d X Q v Q X V 0 b 1 J l b W 9 2 Z W R D b 2 x 1 b W 5 z M S 5 7 R X B z I H d h d G N o Z W Q s M 3 0 m c X V v d D s s J n F 1 b 3 Q 7 U 2 V j d G l v b j E v b 3 V 0 L 0 F 1 d G 9 S Z W 1 v d m V k Q 2 9 s d W 1 u c z E u e 1 N 0 Y X J 0 I G R h d G U s N H 0 m c X V v d D s s J n F 1 b 3 Q 7 U 2 V j d G l v b j E v b 3 V 0 L 0 F 1 d G 9 S Z W 1 v d m V k Q 2 9 s d W 1 u c z E u e 0 Z p b m l z a C B k Y X R l L D V 9 J n F 1 b 3 Q 7 L C Z x d W 9 0 O 1 N l Y 3 R p b 2 4 x L 2 9 1 d C 9 B d X R v U m V t b 3 Z l Z E N v b H V t b n M x L n t T Z W F z b 2 4 s N n 0 m c X V v d D s s J n F 1 b 3 Q 7 U 2 V j d G l v b j E v b 3 V 0 L 0 F 1 d G 9 S Z W 1 v d m V k Q 2 9 s d W 1 u c z E u e 1 l l Y X I s N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v d X Q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O T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x M i 0 w M V Q y M z o y M D o w M C 4 3 N j k 5 N D Y 3 W i I v P j x F b n R y e S B U e X B l P S J G a W x s Q 2 9 s d W 1 u V H l w Z X M i I F Z h b H V l P S J z Q m d Z R E F 3 a 0 p C Z 0 1 H I i 8 + P E V u d H J 5 I F R 5 c G U 9 I k Z p b G x D b 2 x 1 b W 5 O Y W 1 l c y I g V m F s d W U 9 I n N b J n F 1 b 3 Q 7 T m F t Z S Z x d W 9 0 O y w m c X V v d D t T d G F 0 d X M m c X V v d D s s J n F 1 b 3 Q 7 U 2 N v c m U m c X V v d D s s J n F 1 b 3 Q 7 R X B z I H d h d G N o Z W Q m c X V v d D s s J n F 1 b 3 Q 7 U 3 R h c n Q g Z G F 0 Z S Z x d W 9 0 O y w m c X V v d D t G a W 5 p c 2 g g Z G F 0 Z S Z x d W 9 0 O y w m c X V v d D t T Z W F z b 2 4 m c X V v d D s s J n F 1 b 3 Q 7 W W V h c i Z x d W 9 0 O y w m c X V v d D t H Z W 5 y Z X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F k O D U z Y z J m L T I 3 O D I t N D Q w M i 1 i N D N h L T Y y Y j E 4 O T R h M 2 Q 3 N y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Q g K D I p L 0 F 1 d G 9 S Z W 1 v d m V k Q 2 9 s d W 1 u c z E u e 0 5 h b W U s M H 0 m c X V v d D s s J n F 1 b 3 Q 7 U 2 V j d G l v b j E v b 3 V 0 I C g y K S 9 B d X R v U m V t b 3 Z l Z E N v b H V t b n M x L n t T d G F 0 d X M s M X 0 m c X V v d D s s J n F 1 b 3 Q 7 U 2 V j d G l v b j E v b 3 V 0 I C g y K S 9 B d X R v U m V t b 3 Z l Z E N v b H V t b n M x L n t T Y 2 9 y Z S w y f S Z x d W 9 0 O y w m c X V v d D t T Z W N 0 a W 9 u M S 9 v d X Q g K D I p L 0 F 1 d G 9 S Z W 1 v d m V k Q 2 9 s d W 1 u c z E u e 0 V w c y B 3 Y X R j a G V k L D N 9 J n F 1 b 3 Q 7 L C Z x d W 9 0 O 1 N l Y 3 R p b 2 4 x L 2 9 1 d C A o M i k v Q X V 0 b 1 J l b W 9 2 Z W R D b 2 x 1 b W 5 z M S 5 7 U 3 R h c n Q g Z G F 0 Z S w 0 f S Z x d W 9 0 O y w m c X V v d D t T Z W N 0 a W 9 u M S 9 v d X Q g K D I p L 0 F 1 d G 9 S Z W 1 v d m V k Q 2 9 s d W 1 u c z E u e 0 Z p b m l z a C B k Y X R l L D V 9 J n F 1 b 3 Q 7 L C Z x d W 9 0 O 1 N l Y 3 R p b 2 4 x L 2 9 1 d C A o M i k v Q X V 0 b 1 J l b W 9 2 Z W R D b 2 x 1 b W 5 z M S 5 7 U 2 V h c 2 9 u L D Z 9 J n F 1 b 3 Q 7 L C Z x d W 9 0 O 1 N l Y 3 R p b 2 4 x L 2 9 1 d C A o M i k v Q X V 0 b 1 J l b W 9 2 Z W R D b 2 x 1 b W 5 z M S 5 7 W W V h c i w 3 f S Z x d W 9 0 O y w m c X V v d D t T Z W N 0 a W 9 u M S 9 v d X Q g K D I p L 0 F 1 d G 9 S Z W 1 v d m V k Q 2 9 s d W 1 u c z E u e 0 d l b n J l c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v d X Q g K D I p L 0 F 1 d G 9 S Z W 1 v d m V k Q 2 9 s d W 1 u c z E u e 0 5 h b W U s M H 0 m c X V v d D s s J n F 1 b 3 Q 7 U 2 V j d G l v b j E v b 3 V 0 I C g y K S 9 B d X R v U m V t b 3 Z l Z E N v b H V t b n M x L n t T d G F 0 d X M s M X 0 m c X V v d D s s J n F 1 b 3 Q 7 U 2 V j d G l v b j E v b 3 V 0 I C g y K S 9 B d X R v U m V t b 3 Z l Z E N v b H V t b n M x L n t T Y 2 9 y Z S w y f S Z x d W 9 0 O y w m c X V v d D t T Z W N 0 a W 9 u M S 9 v d X Q g K D I p L 0 F 1 d G 9 S Z W 1 v d m V k Q 2 9 s d W 1 u c z E u e 0 V w c y B 3 Y X R j a G V k L D N 9 J n F 1 b 3 Q 7 L C Z x d W 9 0 O 1 N l Y 3 R p b 2 4 x L 2 9 1 d C A o M i k v Q X V 0 b 1 J l b W 9 2 Z W R D b 2 x 1 b W 5 z M S 5 7 U 3 R h c n Q g Z G F 0 Z S w 0 f S Z x d W 9 0 O y w m c X V v d D t T Z W N 0 a W 9 u M S 9 v d X Q g K D I p L 0 F 1 d G 9 S Z W 1 v d m V k Q 2 9 s d W 1 u c z E u e 0 Z p b m l z a C B k Y X R l L D V 9 J n F 1 b 3 Q 7 L C Z x d W 9 0 O 1 N l Y 3 R p b 2 4 x L 2 9 1 d C A o M i k v Q X V 0 b 1 J l b W 9 2 Z W R D b 2 x 1 b W 5 z M S 5 7 U 2 V h c 2 9 u L D Z 9 J n F 1 b 3 Q 7 L C Z x d W 9 0 O 1 N l Y 3 R p b 2 4 x L 2 9 1 d C A o M i k v Q X V 0 b 1 J l b W 9 2 Z W R D b 2 x 1 b W 5 z M S 5 7 W W V h c i w 3 f S Z x d W 9 0 O y w m c X V v d D t T Z W N 0 a W 9 u M S 9 v d X Q g K D I p L 0 F 1 d G 9 S Z W 1 v d m V k Q 2 9 s d W 1 u c z E u e 0 d l b n J l c y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9 1 d C U y M C g z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1 M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S I v P j x F b n R y e S B U e X B l P S J G a W x s T G F z d F V w Z G F 0 Z W Q i I F Z h b H V l P S J k M j A y M S 0 x M i 0 w M V Q y M j o z N z o 1 N y 4 5 N T g 0 N D Y w W i I v P j x F b n R y e S B U e X B l P S J G a W x s Q 2 9 s d W 1 u V H l w Z X M i I F Z h b H V l P S J z Q m d Z R E F 3 Y 0 h C Z 1 l H I i 8 + P E V u d H J 5 I F R 5 c G U 9 I k Z p b G x D b 2 x 1 b W 5 O Y W 1 l c y I g V m F s d W U 9 I n N b J n F 1 b 3 Q 7 T m F t Z S Z x d W 9 0 O y w m c X V v d D t T d G F 0 d X M m c X V v d D s s J n F 1 b 3 Q 7 U 2 N v c m U m c X V v d D s s J n F 1 b 3 Q 7 R X B z I H d h d G N o Z W Q m c X V v d D s s J n F 1 b 3 Q 7 U 3 R h c n Q g Z G F 0 Z S Z x d W 9 0 O y w m c X V v d D t G a W 5 p c 2 g g Z G F 0 Z S Z x d W 9 0 O y w m c X V v d D t T Z W F z b 2 4 m c X V v d D s s J n F 1 b 3 Q 7 W W V h c i Z x d W 9 0 O y w m c X V v d D t H Z W 5 y Z X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Q g K D M p L 0 F 1 d G 9 S Z W 1 v d m V k Q 2 9 s d W 1 u c z E u e 0 5 h b W U s M H 0 m c X V v d D s s J n F 1 b 3 Q 7 U 2 V j d G l v b j E v b 3 V 0 I C g z K S 9 B d X R v U m V t b 3 Z l Z E N v b H V t b n M x L n t T d G F 0 d X M s M X 0 m c X V v d D s s J n F 1 b 3 Q 7 U 2 V j d G l v b j E v b 3 V 0 I C g z K S 9 B d X R v U m V t b 3 Z l Z E N v b H V t b n M x L n t T Y 2 9 y Z S w y f S Z x d W 9 0 O y w m c X V v d D t T Z W N 0 a W 9 u M S 9 v d X Q g K D M p L 0 F 1 d G 9 S Z W 1 v d m V k Q 2 9 s d W 1 u c z E u e 0 V w c y B 3 Y X R j a G V k L D N 9 J n F 1 b 3 Q 7 L C Z x d W 9 0 O 1 N l Y 3 R p b 2 4 x L 2 9 1 d C A o M y k v Q X V 0 b 1 J l b W 9 2 Z W R D b 2 x 1 b W 5 z M S 5 7 U 3 R h c n Q g Z G F 0 Z S w 0 f S Z x d W 9 0 O y w m c X V v d D t T Z W N 0 a W 9 u M S 9 v d X Q g K D M p L 0 F 1 d G 9 S Z W 1 v d m V k Q 2 9 s d W 1 u c z E u e 0 Z p b m l z a C B k Y X R l L D V 9 J n F 1 b 3 Q 7 L C Z x d W 9 0 O 1 N l Y 3 R p b 2 4 x L 2 9 1 d C A o M y k v Q X V 0 b 1 J l b W 9 2 Z W R D b 2 x 1 b W 5 z M S 5 7 U 2 V h c 2 9 u L D Z 9 J n F 1 b 3 Q 7 L C Z x d W 9 0 O 1 N l Y 3 R p b 2 4 x L 2 9 1 d C A o M y k v Q X V 0 b 1 J l b W 9 2 Z W R D b 2 x 1 b W 5 z M S 5 7 W W V h c i w 3 f S Z x d W 9 0 O y w m c X V v d D t T Z W N 0 a W 9 u M S 9 v d X Q g K D M p L 0 F 1 d G 9 S Z W 1 v d m V k Q 2 9 s d W 1 u c z E u e 0 d l b n J l c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v d X Q g K D M p L 0 F 1 d G 9 S Z W 1 v d m V k Q 2 9 s d W 1 u c z E u e 0 5 h b W U s M H 0 m c X V v d D s s J n F 1 b 3 Q 7 U 2 V j d G l v b j E v b 3 V 0 I C g z K S 9 B d X R v U m V t b 3 Z l Z E N v b H V t b n M x L n t T d G F 0 d X M s M X 0 m c X V v d D s s J n F 1 b 3 Q 7 U 2 V j d G l v b j E v b 3 V 0 I C g z K S 9 B d X R v U m V t b 3 Z l Z E N v b H V t b n M x L n t T Y 2 9 y Z S w y f S Z x d W 9 0 O y w m c X V v d D t T Z W N 0 a W 9 u M S 9 v d X Q g K D M p L 0 F 1 d G 9 S Z W 1 v d m V k Q 2 9 s d W 1 u c z E u e 0 V w c y B 3 Y X R j a G V k L D N 9 J n F 1 b 3 Q 7 L C Z x d W 9 0 O 1 N l Y 3 R p b 2 4 x L 2 9 1 d C A o M y k v Q X V 0 b 1 J l b W 9 2 Z W R D b 2 x 1 b W 5 z M S 5 7 U 3 R h c n Q g Z G F 0 Z S w 0 f S Z x d W 9 0 O y w m c X V v d D t T Z W N 0 a W 9 u M S 9 v d X Q g K D M p L 0 F 1 d G 9 S Z W 1 v d m V k Q 2 9 s d W 1 u c z E u e 0 Z p b m l z a C B k Y X R l L D V 9 J n F 1 b 3 Q 7 L C Z x d W 9 0 O 1 N l Y 3 R p b 2 4 x L 2 9 1 d C A o M y k v Q X V 0 b 1 J l b W 9 2 Z W R D b 2 x 1 b W 5 z M S 5 7 U 2 V h c 2 9 u L D Z 9 J n F 1 b 3 Q 7 L C Z x d W 9 0 O 1 N l Y 3 R p b 2 4 x L 2 9 1 d C A o M y k v Q X V 0 b 1 J l b W 9 2 Z W R D b 2 x 1 b W 5 z M S 5 7 W W V h c i w 3 f S Z x d W 9 0 O y w m c X V v d D t T Z W N 0 a W 9 u M S 9 v d X Q g K D M p L 0 F 1 d G 9 S Z W 1 v d m V k Q 2 9 s d W 1 u c z E u e 0 d l b n J l c y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9 1 d C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y O D I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x M i 0 w M V Q y M z o w O T o z N C 4 z N j k 5 N T U 5 W i I v P j x F b n R y e S B U e X B l P S J G a W x s Q 2 9 s d W 1 u V H l w Z X M i I F Z h b H V l P S J z Q m d Z R E F 3 a 0 p C Z 0 1 H I i 8 + P E V u d H J 5 I F R 5 c G U 9 I k Z p b G x D b 2 x 1 b W 5 O Y W 1 l c y I g V m F s d W U 9 I n N b J n F 1 b 3 Q 7 T m F t Z S Z x d W 9 0 O y w m c X V v d D t T d G F 0 d X M m c X V v d D s s J n F 1 b 3 Q 7 U 2 N v c m U m c X V v d D s s J n F 1 b 3 Q 7 R X B z I H d h d G N o Z W Q m c X V v d D s s J n F 1 b 3 Q 7 U 3 R h c n Q g Z G F 0 Z S Z x d W 9 0 O y w m c X V v d D t G a W 5 p c 2 g g Z G F 0 Z S Z x d W 9 0 O y w m c X V v d D t T Z W F z b 2 4 m c X V v d D s s J n F 1 b 3 Q 7 W W V h c i Z x d W 9 0 O y w m c X V v d D t H Z W 5 y Z X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Q g K D Q p L 0 F 1 d G 9 S Z W 1 v d m V k Q 2 9 s d W 1 u c z E u e 0 5 h b W U s M H 0 m c X V v d D s s J n F 1 b 3 Q 7 U 2 V j d G l v b j E v b 3 V 0 I C g 0 K S 9 B d X R v U m V t b 3 Z l Z E N v b H V t b n M x L n t T d G F 0 d X M s M X 0 m c X V v d D s s J n F 1 b 3 Q 7 U 2 V j d G l v b j E v b 3 V 0 I C g 0 K S 9 B d X R v U m V t b 3 Z l Z E N v b H V t b n M x L n t T Y 2 9 y Z S w y f S Z x d W 9 0 O y w m c X V v d D t T Z W N 0 a W 9 u M S 9 v d X Q g K D Q p L 0 F 1 d G 9 S Z W 1 v d m V k Q 2 9 s d W 1 u c z E u e 0 V w c y B 3 Y X R j a G V k L D N 9 J n F 1 b 3 Q 7 L C Z x d W 9 0 O 1 N l Y 3 R p b 2 4 x L 2 9 1 d C A o N C k v Q X V 0 b 1 J l b W 9 2 Z W R D b 2 x 1 b W 5 z M S 5 7 U 3 R h c n Q g Z G F 0 Z S w 0 f S Z x d W 9 0 O y w m c X V v d D t T Z W N 0 a W 9 u M S 9 v d X Q g K D Q p L 0 F 1 d G 9 S Z W 1 v d m V k Q 2 9 s d W 1 u c z E u e 0 Z p b m l z a C B k Y X R l L D V 9 J n F 1 b 3 Q 7 L C Z x d W 9 0 O 1 N l Y 3 R p b 2 4 x L 2 9 1 d C A o N C k v Q X V 0 b 1 J l b W 9 2 Z W R D b 2 x 1 b W 5 z M S 5 7 U 2 V h c 2 9 u L D Z 9 J n F 1 b 3 Q 7 L C Z x d W 9 0 O 1 N l Y 3 R p b 2 4 x L 2 9 1 d C A o N C k v Q X V 0 b 1 J l b W 9 2 Z W R D b 2 x 1 b W 5 z M S 5 7 W W V h c i w 3 f S Z x d W 9 0 O y w m c X V v d D t T Z W N 0 a W 9 u M S 9 v d X Q g K D Q p L 0 F 1 d G 9 S Z W 1 v d m V k Q 2 9 s d W 1 u c z E u e 0 d l b n J l c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v d X Q g K D Q p L 0 F 1 d G 9 S Z W 1 v d m V k Q 2 9 s d W 1 u c z E u e 0 5 h b W U s M H 0 m c X V v d D s s J n F 1 b 3 Q 7 U 2 V j d G l v b j E v b 3 V 0 I C g 0 K S 9 B d X R v U m V t b 3 Z l Z E N v b H V t b n M x L n t T d G F 0 d X M s M X 0 m c X V v d D s s J n F 1 b 3 Q 7 U 2 V j d G l v b j E v b 3 V 0 I C g 0 K S 9 B d X R v U m V t b 3 Z l Z E N v b H V t b n M x L n t T Y 2 9 y Z S w y f S Z x d W 9 0 O y w m c X V v d D t T Z W N 0 a W 9 u M S 9 v d X Q g K D Q p L 0 F 1 d G 9 S Z W 1 v d m V k Q 2 9 s d W 1 u c z E u e 0 V w c y B 3 Y X R j a G V k L D N 9 J n F 1 b 3 Q 7 L C Z x d W 9 0 O 1 N l Y 3 R p b 2 4 x L 2 9 1 d C A o N C k v Q X V 0 b 1 J l b W 9 2 Z W R D b 2 x 1 b W 5 z M S 5 7 U 3 R h c n Q g Z G F 0 Z S w 0 f S Z x d W 9 0 O y w m c X V v d D t T Z W N 0 a W 9 u M S 9 v d X Q g K D Q p L 0 F 1 d G 9 S Z W 1 v d m V k Q 2 9 s d W 1 u c z E u e 0 Z p b m l z a C B k Y X R l L D V 9 J n F 1 b 3 Q 7 L C Z x d W 9 0 O 1 N l Y 3 R p b 2 4 x L 2 9 1 d C A o N C k v Q X V 0 b 1 J l b W 9 2 Z W R D b 2 x 1 b W 5 z M S 5 7 U 2 V h c 2 9 u L D Z 9 J n F 1 b 3 Q 7 L C Z x d W 9 0 O 1 N l Y 3 R p b 2 4 x L 2 9 1 d C A o N C k v Q X V 0 b 1 J l b W 9 2 Z W R D b 2 x 1 b W 5 z M S 5 7 W W V h c i w 3 f S Z x d W 9 0 O y w m c X V v d D t T Z W N 0 a W 9 u M S 9 v d X Q g K D Q p L 0 F 1 d G 9 S Z W 1 v d m V k Q 2 9 s d W 1 u c z E u e 0 d l b n J l c y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9 1 d C U y M C g 1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x L T E y L T A x V D I z O j E 3 O j U 2 L j M 1 N z Q 0 M D R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X N 1 b H R U e X B l I i B W Y W x 1 Z T 0 i c 0 V 4 Y 2 V w d G l v b i I v P j x F b n R y e S B U e X B l P S J G a W x s T 2 J q Z W N 0 V H l w Z S I g V m F s d W U 9 I n N D b 2 5 u Z W N 0 a W 9 u T 2 5 s e S I v P j w v U 3 R h Y m x l R W 5 0 c m l l c z 4 8 L 0 l 0 Z W 0 + P E l 0 Z W 0 + P E l 0 Z W 1 M b 2 N h d G l v b j 4 8 S X R l b V R 5 c G U + R m 9 y b X V s Y T w v S X R l b V R 5 c G U + P E l 0 Z W 1 Q Y X R o P l N l Y 3 R p b 2 4 x L 2 9 1 d C U y M C g 2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E y L T A x V D I z O j E 4 O j Q 2 L j I 1 O T k x M j F a I i 8 + P E V u d H J 5 I F R 5 c G U 9 I k Z p b G x D b 2 x 1 b W 5 U e X B l c y I g V m F s d W U 9 I n N C Z 1 l E Q X d r S k J n T U c i L z 4 8 R W 5 0 c n k g V H l w Z T 0 i R m l s b E N v b H V t b k 5 h b W V z I i B W Y W x 1 Z T 0 i c 1 s m c X V v d D t O Y W 1 l J n F 1 b 3 Q 7 L C Z x d W 9 0 O 1 N 0 Y X R 1 c y Z x d W 9 0 O y w m c X V v d D t T Y 2 9 y Z S Z x d W 9 0 O y w m c X V v d D t F c H M g d 2 F 0 Y 2 h l Z C Z x d W 9 0 O y w m c X V v d D t T d G F y d C B k Y X R l J n F 1 b 3 Q 7 L C Z x d W 9 0 O 0 Z p b m l z a C B k Y X R l J n F 1 b 3 Q 7 L C Z x d W 9 0 O 1 N l Y X N v b i Z x d W 9 0 O y w m c X V v d D t Z Z W F y J n F 1 b 3 Q 7 L C Z x d W 9 0 O 0 d l b n J l c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C A o N i k v Q X V 0 b 1 J l b W 9 2 Z W R D b 2 x 1 b W 5 z M S 5 7 T m F t Z S w w f S Z x d W 9 0 O y w m c X V v d D t T Z W N 0 a W 9 u M S 9 v d X Q g K D Y p L 0 F 1 d G 9 S Z W 1 v d m V k Q 2 9 s d W 1 u c z E u e 1 N 0 Y X R 1 c y w x f S Z x d W 9 0 O y w m c X V v d D t T Z W N 0 a W 9 u M S 9 v d X Q g K D Y p L 0 F 1 d G 9 S Z W 1 v d m V k Q 2 9 s d W 1 u c z E u e 1 N j b 3 J l L D J 9 J n F 1 b 3 Q 7 L C Z x d W 9 0 O 1 N l Y 3 R p b 2 4 x L 2 9 1 d C A o N i k v Q X V 0 b 1 J l b W 9 2 Z W R D b 2 x 1 b W 5 z M S 5 7 R X B z I H d h d G N o Z W Q s M 3 0 m c X V v d D s s J n F 1 b 3 Q 7 U 2 V j d G l v b j E v b 3 V 0 I C g 2 K S 9 B d X R v U m V t b 3 Z l Z E N v b H V t b n M x L n t T d G F y d C B k Y X R l L D R 9 J n F 1 b 3 Q 7 L C Z x d W 9 0 O 1 N l Y 3 R p b 2 4 x L 2 9 1 d C A o N i k v Q X V 0 b 1 J l b W 9 2 Z W R D b 2 x 1 b W 5 z M S 5 7 R m l u a X N o I G R h d G U s N X 0 m c X V v d D s s J n F 1 b 3 Q 7 U 2 V j d G l v b j E v b 3 V 0 I C g 2 K S 9 B d X R v U m V t b 3 Z l Z E N v b H V t b n M x L n t T Z W F z b 2 4 s N n 0 m c X V v d D s s J n F 1 b 3 Q 7 U 2 V j d G l v b j E v b 3 V 0 I C g 2 K S 9 B d X R v U m V t b 3 Z l Z E N v b H V t b n M x L n t Z Z W F y L D d 9 J n F 1 b 3 Q 7 L C Z x d W 9 0 O 1 N l Y 3 R p b 2 4 x L 2 9 1 d C A o N i k v Q X V 0 b 1 J l b W 9 2 Z W R D b 2 x 1 b W 5 z M S 5 7 R 2 V u c m V z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9 1 d C A o N i k v Q X V 0 b 1 J l b W 9 2 Z W R D b 2 x 1 b W 5 z M S 5 7 T m F t Z S w w f S Z x d W 9 0 O y w m c X V v d D t T Z W N 0 a W 9 u M S 9 v d X Q g K D Y p L 0 F 1 d G 9 S Z W 1 v d m V k Q 2 9 s d W 1 u c z E u e 1 N 0 Y X R 1 c y w x f S Z x d W 9 0 O y w m c X V v d D t T Z W N 0 a W 9 u M S 9 v d X Q g K D Y p L 0 F 1 d G 9 S Z W 1 v d m V k Q 2 9 s d W 1 u c z E u e 1 N j b 3 J l L D J 9 J n F 1 b 3 Q 7 L C Z x d W 9 0 O 1 N l Y 3 R p b 2 4 x L 2 9 1 d C A o N i k v Q X V 0 b 1 J l b W 9 2 Z W R D b 2 x 1 b W 5 z M S 5 7 R X B z I H d h d G N o Z W Q s M 3 0 m c X V v d D s s J n F 1 b 3 Q 7 U 2 V j d G l v b j E v b 3 V 0 I C g 2 K S 9 B d X R v U m V t b 3 Z l Z E N v b H V t b n M x L n t T d G F y d C B k Y X R l L D R 9 J n F 1 b 3 Q 7 L C Z x d W 9 0 O 1 N l Y 3 R p b 2 4 x L 2 9 1 d C A o N i k v Q X V 0 b 1 J l b W 9 2 Z W R D b 2 x 1 b W 5 z M S 5 7 R m l u a X N o I G R h d G U s N X 0 m c X V v d D s s J n F 1 b 3 Q 7 U 2 V j d G l v b j E v b 3 V 0 I C g 2 K S 9 B d X R v U m V t b 3 Z l Z E N v b H V t b n M x L n t T Z W F z b 2 4 s N n 0 m c X V v d D s s J n F 1 b 3 Q 7 U 2 V j d G l v b j E v b 3 V 0 I C g 2 K S 9 B d X R v U m V t b 3 Z l Z E N v b H V t b n M x L n t Z Z W F y L D d 9 J n F 1 b 3 Q 7 L C Z x d W 9 0 O 1 N l Y 3 R p b 2 4 x L 2 9 1 d C A o N i k v Q X V 0 b 1 J l b W 9 2 Z W R D b 2 x 1 b W 5 z M S 5 7 R 2 V u c m V z L D h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3 V 0 J T I w K D c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k w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T I t M D F U M j M 6 M j A 6 M j M u N z U y N z Y x M 1 o i L z 4 8 R W 5 0 c n k g V H l w Z T 0 i R m l s b E N v b H V t b l R 5 c G V z I i B W Y W x 1 Z T 0 i c 0 J n W U R B d 2 t K Q m d N R y I v P j x F b n R y e S B U e X B l P S J G a W x s Q 2 9 s d W 1 u T m F t Z X M i I F Z h b H V l P S J z W y Z x d W 9 0 O 0 5 h b W U m c X V v d D s s J n F 1 b 3 Q 7 U 3 R h d H V z J n F 1 b 3 Q 7 L C Z x d W 9 0 O 1 N j b 3 J l J n F 1 b 3 Q 7 L C Z x d W 9 0 O 0 V w c y B 3 Y X R j a G V k J n F 1 b 3 Q 7 L C Z x d W 9 0 O 1 N 0 Y X J 0 I G R h d G U m c X V v d D s s J n F 1 b 3 Q 7 R m l u a X N o I G R h d G U m c X V v d D s s J n F 1 b 3 Q 7 U 2 V h c 2 9 u J n F 1 b 3 Q 7 L C Z x d W 9 0 O 1 l l Y X I m c X V v d D s s J n F 1 b 3 Q 7 R 2 V u c m V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2 Y m U y Z m U y O C 1 m M z l k L T R j N z c t Y m Q z O C 0 1 Y m E 5 M T k 5 Y j d h O W I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S W 1 w b 3 J 0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C A o N y k v Q X V 0 b 1 J l b W 9 2 Z W R D b 2 x 1 b W 5 z M S 5 7 T m F t Z S w w f S Z x d W 9 0 O y w m c X V v d D t T Z W N 0 a W 9 u M S 9 v d X Q g K D c p L 0 F 1 d G 9 S Z W 1 v d m V k Q 2 9 s d W 1 u c z E u e 1 N 0 Y X R 1 c y w x f S Z x d W 9 0 O y w m c X V v d D t T Z W N 0 a W 9 u M S 9 v d X Q g K D c p L 0 F 1 d G 9 S Z W 1 v d m V k Q 2 9 s d W 1 u c z E u e 1 N j b 3 J l L D J 9 J n F 1 b 3 Q 7 L C Z x d W 9 0 O 1 N l Y 3 R p b 2 4 x L 2 9 1 d C A o N y k v Q X V 0 b 1 J l b W 9 2 Z W R D b 2 x 1 b W 5 z M S 5 7 R X B z I H d h d G N o Z W Q s M 3 0 m c X V v d D s s J n F 1 b 3 Q 7 U 2 V j d G l v b j E v b 3 V 0 I C g 3 K S 9 B d X R v U m V t b 3 Z l Z E N v b H V t b n M x L n t T d G F y d C B k Y X R l L D R 9 J n F 1 b 3 Q 7 L C Z x d W 9 0 O 1 N l Y 3 R p b 2 4 x L 2 9 1 d C A o N y k v Q X V 0 b 1 J l b W 9 2 Z W R D b 2 x 1 b W 5 z M S 5 7 R m l u a X N o I G R h d G U s N X 0 m c X V v d D s s J n F 1 b 3 Q 7 U 2 V j d G l v b j E v b 3 V 0 I C g 3 K S 9 B d X R v U m V t b 3 Z l Z E N v b H V t b n M x L n t T Z W F z b 2 4 s N n 0 m c X V v d D s s J n F 1 b 3 Q 7 U 2 V j d G l v b j E v b 3 V 0 I C g 3 K S 9 B d X R v U m V t b 3 Z l Z E N v b H V t b n M x L n t Z Z W F y L D d 9 J n F 1 b 3 Q 7 L C Z x d W 9 0 O 1 N l Y 3 R p b 2 4 x L 2 9 1 d C A o N y k v Q X V 0 b 1 J l b W 9 2 Z W R D b 2 x 1 b W 5 z M S 5 7 R 2 V u c m V z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9 1 d C A o N y k v Q X V 0 b 1 J l b W 9 2 Z W R D b 2 x 1 b W 5 z M S 5 7 T m F t Z S w w f S Z x d W 9 0 O y w m c X V v d D t T Z W N 0 a W 9 u M S 9 v d X Q g K D c p L 0 F 1 d G 9 S Z W 1 v d m V k Q 2 9 s d W 1 u c z E u e 1 N 0 Y X R 1 c y w x f S Z x d W 9 0 O y w m c X V v d D t T Z W N 0 a W 9 u M S 9 v d X Q g K D c p L 0 F 1 d G 9 S Z W 1 v d m V k Q 2 9 s d W 1 u c z E u e 1 N j b 3 J l L D J 9 J n F 1 b 3 Q 7 L C Z x d W 9 0 O 1 N l Y 3 R p b 2 4 x L 2 9 1 d C A o N y k v Q X V 0 b 1 J l b W 9 2 Z W R D b 2 x 1 b W 5 z M S 5 7 R X B z I H d h d G N o Z W Q s M 3 0 m c X V v d D s s J n F 1 b 3 Q 7 U 2 V j d G l v b j E v b 3 V 0 I C g 3 K S 9 B d X R v U m V t b 3 Z l Z E N v b H V t b n M x L n t T d G F y d C B k Y X R l L D R 9 J n F 1 b 3 Q 7 L C Z x d W 9 0 O 1 N l Y 3 R p b 2 4 x L 2 9 1 d C A o N y k v Q X V 0 b 1 J l b W 9 2 Z W R D b 2 x 1 b W 5 z M S 5 7 R m l u a X N o I G R h d G U s N X 0 m c X V v d D s s J n F 1 b 3 Q 7 U 2 V j d G l v b j E v b 3 V 0 I C g 3 K S 9 B d X R v U m V t b 3 Z l Z E N v b H V t b n M x L n t T Z W F z b 2 4 s N n 0 m c X V v d D s s J n F 1 b 3 Q 7 U 2 V j d G l v b j E v b 3 V 0 I C g 3 K S 9 B d X R v U m V t b 3 Z l Z E N v b H V t b n M x L n t Z Z W F y L D d 9 J n F 1 b 3 Q 7 L C Z x d W 9 0 O 1 N l Y 3 R p b 2 4 x L 2 9 1 d C A o N y k v Q X V 0 b 1 J l b W 9 2 Z W R D b 2 x 1 b W 5 z M S 5 7 R 2 V u c m V z L D h 9 J n F 1 b 3 Q 7 X S w m c X V v d D t S Z W x h d G l v b n N o a X B J b m Z v J n F 1 b 3 Q 7 O l t d f S I v P j x F b n R y e S B U e X B l P S J S Z X N 1 b H R U e X B l I i B W Y W x 1 Z T 0 i c 0 V 4 Y 2 V w d G l v b i I v P j x F b n R y e S B U e X B l P S J O Y X Z p Z 2 F 0 a W 9 u U 3 R l c E 5 h b W U i I F Z h b H V l P S J z T m F 2 Z W d h w 6 f D o 2 8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2 9 1 d F 9 f N y I v P j w v U 3 R h Y m x l R W 5 0 c m l l c z 4 8 L 0 l 0 Z W 0 + P E l 0 Z W 0 + P E l 0 Z W 1 M b 2 N h d G l v b j 4 8 S X R l b V R 5 c G U + R m 9 y b X V s Y T w v S X R l b V R 5 c G U + P E l 0 Z W 1 Q Y X R o P l N l Y 3 R p b 2 4 x L 2 9 1 d C U y M C g 4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x L T E y L T A x V D I z O j M w O j E 4 L j M w N j c y N D F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X N 1 b H R U e X B l I i B W Y W x 1 Z T 0 i c 0 V 4 Y 2 V w d G l v b i I v P j x F b n R y e S B U e X B l P S J G a W x s T 2 J q Z W N 0 V H l w Z S I g V m F s d W U 9 I n N D b 2 5 u Z W N 0 a W 9 u T 2 5 s e S I v P j w v U 3 R h Y m x l R W 5 0 c m l l c z 4 8 L 0 l 0 Z W 0 + P E l 0 Z W 0 + P E l 0 Z W 1 M b 2 N h d G l v b j 4 8 S X R l b V R 5 c G U + R m 9 y b X V s Y T w v S X R l b V R 5 c G U + P E l 0 Z W 1 Q Y X R o P l N l Y 3 R p b 2 4 x L 2 9 1 d C U y M C g 5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O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E y L T E 5 V D E y O j A 4 O j E 2 L j I x M z k 5 M z B a I i 8 + P E V u d H J 5 I F R 5 c G U 9 I k Z p b G x D b 2 x 1 b W 5 U e X B l c y I g V m F s d W U 9 I n N C Z 1 l E Q X d r S k J n T U c i L z 4 8 R W 5 0 c n k g V H l w Z T 0 i R m l s b E N v b H V t b k 5 h b W V z I i B W Y W x 1 Z T 0 i c 1 s m c X V v d D t U a X R s Z S Z x d W 9 0 O y w m c X V v d D t T d G F 0 d X M m c X V v d D s s J n F 1 b 3 Q 7 U 2 N v c m U m c X V v d D s s J n F 1 b 3 Q 7 R X B z L i B 3 Y X R j a G V k J n F 1 b 3 Q 7 L C Z x d W 9 0 O 1 N 0 Y X J 0 I G R h d G U m c X V v d D s s J n F 1 b 3 Q 7 R W 5 k I G R h d G U m c X V v d D s s J n F 1 b 3 Q 7 U 2 V h c 2 9 u J n F 1 b 3 Q 7 L C Z x d W 9 0 O 1 l l Y X I m c X V v d D s s J n F 1 b 3 Q 7 R 2 V u c m V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I C g 5 K S 9 B d X R v U m V t b 3 Z l Z E N v b H V t b n M x L n t U a X R s Z S w w f S Z x d W 9 0 O y w m c X V v d D t T Z W N 0 a W 9 u M S 9 v d X Q g K D k p L 0 F 1 d G 9 S Z W 1 v d m V k Q 2 9 s d W 1 u c z E u e 1 N 0 Y X R 1 c y w x f S Z x d W 9 0 O y w m c X V v d D t T Z W N 0 a W 9 u M S 9 v d X Q g K D k p L 0 F 1 d G 9 S Z W 1 v d m V k Q 2 9 s d W 1 u c z E u e 1 N j b 3 J l L D J 9 J n F 1 b 3 Q 7 L C Z x d W 9 0 O 1 N l Y 3 R p b 2 4 x L 2 9 1 d C A o O S k v Q X V 0 b 1 J l b W 9 2 Z W R D b 2 x 1 b W 5 z M S 5 7 R X B z L i B 3 Y X R j a G V k L D N 9 J n F 1 b 3 Q 7 L C Z x d W 9 0 O 1 N l Y 3 R p b 2 4 x L 2 9 1 d C A o O S k v Q X V 0 b 1 J l b W 9 2 Z W R D b 2 x 1 b W 5 z M S 5 7 U 3 R h c n Q g Z G F 0 Z S w 0 f S Z x d W 9 0 O y w m c X V v d D t T Z W N 0 a W 9 u M S 9 v d X Q g K D k p L 0 F 1 d G 9 S Z W 1 v d m V k Q 2 9 s d W 1 u c z E u e 0 V u Z C B k Y X R l L D V 9 J n F 1 b 3 Q 7 L C Z x d W 9 0 O 1 N l Y 3 R p b 2 4 x L 2 9 1 d C A o O S k v Q X V 0 b 1 J l b W 9 2 Z W R D b 2 x 1 b W 5 z M S 5 7 U 2 V h c 2 9 u L D Z 9 J n F 1 b 3 Q 7 L C Z x d W 9 0 O 1 N l Y 3 R p b 2 4 x L 2 9 1 d C A o O S k v Q X V 0 b 1 J l b W 9 2 Z W R D b 2 x 1 b W 5 z M S 5 7 W W V h c i w 3 f S Z x d W 9 0 O y w m c X V v d D t T Z W N 0 a W 9 u M S 9 v d X Q g K D k p L 0 F 1 d G 9 S Z W 1 v d m V k Q 2 9 s d W 1 u c z E u e 0 d l b n J l c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v d X Q g K D k p L 0 F 1 d G 9 S Z W 1 v d m V k Q 2 9 s d W 1 u c z E u e 1 R p d G x l L D B 9 J n F 1 b 3 Q 7 L C Z x d W 9 0 O 1 N l Y 3 R p b 2 4 x L 2 9 1 d C A o O S k v Q X V 0 b 1 J l b W 9 2 Z W R D b 2 x 1 b W 5 z M S 5 7 U 3 R h d H V z L D F 9 J n F 1 b 3 Q 7 L C Z x d W 9 0 O 1 N l Y 3 R p b 2 4 x L 2 9 1 d C A o O S k v Q X V 0 b 1 J l b W 9 2 Z W R D b 2 x 1 b W 5 z M S 5 7 U 2 N v c m U s M n 0 m c X V v d D s s J n F 1 b 3 Q 7 U 2 V j d G l v b j E v b 3 V 0 I C g 5 K S 9 B d X R v U m V t b 3 Z l Z E N v b H V t b n M x L n t F c H M u I H d h d G N o Z W Q s M 3 0 m c X V v d D s s J n F 1 b 3 Q 7 U 2 V j d G l v b j E v b 3 V 0 I C g 5 K S 9 B d X R v U m V t b 3 Z l Z E N v b H V t b n M x L n t T d G F y d C B k Y X R l L D R 9 J n F 1 b 3 Q 7 L C Z x d W 9 0 O 1 N l Y 3 R p b 2 4 x L 2 9 1 d C A o O S k v Q X V 0 b 1 J l b W 9 2 Z W R D b 2 x 1 b W 5 z M S 5 7 R W 5 k I G R h d G U s N X 0 m c X V v d D s s J n F 1 b 3 Q 7 U 2 V j d G l v b j E v b 3 V 0 I C g 5 K S 9 B d X R v U m V t b 3 Z l Z E N v b H V t b n M x L n t T Z W F z b 2 4 s N n 0 m c X V v d D s s J n F 1 b 3 Q 7 U 2 V j d G l v b j E v b 3 V 0 I C g 5 K S 9 B d X R v U m V t b 3 Z l Z E N v b H V t b n M x L n t Z Z W F y L D d 9 J n F 1 b 3 Q 7 L C Z x d W 9 0 O 1 N l Y 3 R p b 2 4 x L 2 9 1 d C A o O S k v Q X V 0 b 1 J l b W 9 2 Z W R D b 2 x 1 b W 5 z M S 5 7 R 2 V u c m V z L D h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3 V 0 J T I w K D E w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w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E t M T Z U M T c 6 N T A 6 N D k u O T U w N z Q 4 O V o i L z 4 8 R W 5 0 c n k g V H l w Z T 0 i R m l s b E N v b H V t b l R 5 c G V z I i B W Y W x 1 Z T 0 i c 0 J n W U R B d 2 t K Q m d N R y I v P j x F b n R y e S B U e X B l P S J G a W x s Q 2 9 s d W 1 u T m F t Z X M i I F Z h b H V l P S J z W y Z x d W 9 0 O 1 R p d G x l J n F 1 b 3 Q 7 L C Z x d W 9 0 O 1 N 0 Y X R 1 c y Z x d W 9 0 O y w m c X V v d D t T Y 2 9 y Z S Z x d W 9 0 O y w m c X V v d D t F c H M u I H d h d G N o Z W Q m c X V v d D s s J n F 1 b 3 Q 7 U 3 R h c n Q g Z G F 0 Z S Z x d W 9 0 O y w m c X V v d D t F b m Q g Z G F 0 Z S Z x d W 9 0 O y w m c X V v d D t T Z W F z b 2 4 m c X V v d D s s J n F 1 b 3 Q 7 W W V h c i Z x d W 9 0 O y w m c X V v d D t H Z W 5 y Z X M m c X V v d D t d I i 8 + P E V u d H J 5 I F R 5 c G U 9 I k Z p b G x l Z E N v b X B s Z X R l U m V z d W x 0 V G 9 X b 3 J r c 2 h l Z X Q i I F Z h b H V l P S J s M S I v P j x F b n R y e S B U e X B l P S J G a W x s U 3 R h d H V z I i B W Y W x 1 Z T 0 i c 1 d h a X R p b m d G b 3 J F e G N l b F J l Z n J l c 2 g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C A o O S k v Q X V 0 b 1 J l b W 9 2 Z W R D b 2 x 1 b W 5 z M S 5 7 V G l 0 b G U s M H 0 m c X V v d D s s J n F 1 b 3 Q 7 U 2 V j d G l v b j E v b 3 V 0 I C g 5 K S 9 B d X R v U m V t b 3 Z l Z E N v b H V t b n M x L n t T d G F 0 d X M s M X 0 m c X V v d D s s J n F 1 b 3 Q 7 U 2 V j d G l v b j E v b 3 V 0 I C g 5 K S 9 B d X R v U m V t b 3 Z l Z E N v b H V t b n M x L n t T Y 2 9 y Z S w y f S Z x d W 9 0 O y w m c X V v d D t T Z W N 0 a W 9 u M S 9 v d X Q g K D k p L 0 F 1 d G 9 S Z W 1 v d m V k Q 2 9 s d W 1 u c z E u e 0 V w c y 4 g d 2 F 0 Y 2 h l Z C w z f S Z x d W 9 0 O y w m c X V v d D t T Z W N 0 a W 9 u M S 9 v d X Q g K D k p L 0 F 1 d G 9 S Z W 1 v d m V k Q 2 9 s d W 1 u c z E u e 1 N 0 Y X J 0 I G R h d G U s N H 0 m c X V v d D s s J n F 1 b 3 Q 7 U 2 V j d G l v b j E v b 3 V 0 I C g 5 K S 9 B d X R v U m V t b 3 Z l Z E N v b H V t b n M x L n t F b m Q g Z G F 0 Z S w 1 f S Z x d W 9 0 O y w m c X V v d D t T Z W N 0 a W 9 u M S 9 v d X Q g K D k p L 0 F 1 d G 9 S Z W 1 v d m V k Q 2 9 s d W 1 u c z E u e 1 N l Y X N v b i w 2 f S Z x d W 9 0 O y w m c X V v d D t T Z W N 0 a W 9 u M S 9 v d X Q g K D k p L 0 F 1 d G 9 S Z W 1 v d m V k Q 2 9 s d W 1 u c z E u e 1 l l Y X I s N 3 0 m c X V v d D s s J n F 1 b 3 Q 7 U 2 V j d G l v b j E v b 3 V 0 I C g 5 K S 9 B d X R v U m V t b 3 Z l Z E N v b H V t b n M x L n t H Z W 5 y Z X M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b 3 V 0 I C g 5 K S 9 B d X R v U m V t b 3 Z l Z E N v b H V t b n M x L n t U a X R s Z S w w f S Z x d W 9 0 O y w m c X V v d D t T Z W N 0 a W 9 u M S 9 v d X Q g K D k p L 0 F 1 d G 9 S Z W 1 v d m V k Q 2 9 s d W 1 u c z E u e 1 N 0 Y X R 1 c y w x f S Z x d W 9 0 O y w m c X V v d D t T Z W N 0 a W 9 u M S 9 v d X Q g K D k p L 0 F 1 d G 9 S Z W 1 v d m V k Q 2 9 s d W 1 u c z E u e 1 N j b 3 J l L D J 9 J n F 1 b 3 Q 7 L C Z x d W 9 0 O 1 N l Y 3 R p b 2 4 x L 2 9 1 d C A o O S k v Q X V 0 b 1 J l b W 9 2 Z W R D b 2 x 1 b W 5 z M S 5 7 R X B z L i B 3 Y X R j a G V k L D N 9 J n F 1 b 3 Q 7 L C Z x d W 9 0 O 1 N l Y 3 R p b 2 4 x L 2 9 1 d C A o O S k v Q X V 0 b 1 J l b W 9 2 Z W R D b 2 x 1 b W 5 z M S 5 7 U 3 R h c n Q g Z G F 0 Z S w 0 f S Z x d W 9 0 O y w m c X V v d D t T Z W N 0 a W 9 u M S 9 v d X Q g K D k p L 0 F 1 d G 9 S Z W 1 v d m V k Q 2 9 s d W 1 u c z E u e 0 V u Z C B k Y X R l L D V 9 J n F 1 b 3 Q 7 L C Z x d W 9 0 O 1 N l Y 3 R p b 2 4 x L 2 9 1 d C A o O S k v Q X V 0 b 1 J l b W 9 2 Z W R D b 2 x 1 b W 5 z M S 5 7 U 2 V h c 2 9 u L D Z 9 J n F 1 b 3 Q 7 L C Z x d W 9 0 O 1 N l Y 3 R p b 2 4 x L 2 9 1 d C A o O S k v Q X V 0 b 1 J l b W 9 2 Z W R D b 2 x 1 b W 5 z M S 5 7 W W V h c i w 3 f S Z x d W 9 0 O y w m c X V v d D t T Z W N 0 a W 9 u M S 9 v d X Q g K D k p L 0 F 1 d G 9 S Z W 1 v d m V k Q 2 9 s d W 1 u c z E u e 0 d l b n J l c y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2 9 1 d F 9 f O T Q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m d W 5 r e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D U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x M i 0 z M F Q x M z o 1 N T o z N S 4 z N z M 5 N D U 2 W i I v P j x F b n R y e S B U e X B l P S J G a W x s Q 2 9 s d W 1 u V H l w Z X M i I F Z h b H V l P S J z Q m d Z R E F 3 a 0 p C Z 0 1 H I i 8 + P E V u d H J 5 I F R 5 c G U 9 I k Z p b G x D b 2 x 1 b W 5 O Y W 1 l c y I g V m F s d W U 9 I n N b J n F 1 b 3 Q 7 V G l 0 b G U m c X V v d D s s J n F 1 b 3 Q 7 U 3 R h d H V z J n F 1 b 3 Q 7 L C Z x d W 9 0 O 1 N j b 3 J l J n F 1 b 3 Q 7 L C Z x d W 9 0 O 0 V w c y 4 g d 2 F 0 Y 2 h l Z C Z x d W 9 0 O y w m c X V v d D t T d G F y d C B k Y X R l J n F 1 b 3 Q 7 L C Z x d W 9 0 O 0 V u Z C B k Y X R l J n F 1 b 3 Q 7 L C Z x d W 9 0 O 1 N l Y X N v b i Z x d W 9 0 O y w m c X V v d D t Z Z W F y J n F 1 b 3 Q 7 L C Z x d W 9 0 O 0 d l b n J l c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1 b m t 5 L 0 F 1 d G 9 S Z W 1 v d m V k Q 2 9 s d W 1 u c z E u e 1 R p d G x l L D B 9 J n F 1 b 3 Q 7 L C Z x d W 9 0 O 1 N l Y 3 R p b 2 4 x L 2 Z 1 b m t 5 L 0 F 1 d G 9 S Z W 1 v d m V k Q 2 9 s d W 1 u c z E u e 1 N 0 Y X R 1 c y w x f S Z x d W 9 0 O y w m c X V v d D t T Z W N 0 a W 9 u M S 9 m d W 5 r e S 9 B d X R v U m V t b 3 Z l Z E N v b H V t b n M x L n t T Y 2 9 y Z S w y f S Z x d W 9 0 O y w m c X V v d D t T Z W N 0 a W 9 u M S 9 m d W 5 r e S 9 B d X R v U m V t b 3 Z l Z E N v b H V t b n M x L n t F c H M u I H d h d G N o Z W Q s M 3 0 m c X V v d D s s J n F 1 b 3 Q 7 U 2 V j d G l v b j E v Z n V u a 3 k v Q X V 0 b 1 J l b W 9 2 Z W R D b 2 x 1 b W 5 z M S 5 7 U 3 R h c n Q g Z G F 0 Z S w 0 f S Z x d W 9 0 O y w m c X V v d D t T Z W N 0 a W 9 u M S 9 m d W 5 r e S 9 B d X R v U m V t b 3 Z l Z E N v b H V t b n M x L n t F b m Q g Z G F 0 Z S w 1 f S Z x d W 9 0 O y w m c X V v d D t T Z W N 0 a W 9 u M S 9 m d W 5 r e S 9 B d X R v U m V t b 3 Z l Z E N v b H V t b n M x L n t T Z W F z b 2 4 s N n 0 m c X V v d D s s J n F 1 b 3 Q 7 U 2 V j d G l v b j E v Z n V u a 3 k v Q X V 0 b 1 J l b W 9 2 Z W R D b 2 x 1 b W 5 z M S 5 7 W W V h c i w 3 f S Z x d W 9 0 O y w m c X V v d D t T Z W N 0 a W 9 u M S 9 m d W 5 r e S 9 B d X R v U m V t b 3 Z l Z E N v b H V t b n M x L n t H Z W 5 y Z X M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n V u a 3 k v Q X V 0 b 1 J l b W 9 2 Z W R D b 2 x 1 b W 5 z M S 5 7 V G l 0 b G U s M H 0 m c X V v d D s s J n F 1 b 3 Q 7 U 2 V j d G l v b j E v Z n V u a 3 k v Q X V 0 b 1 J l b W 9 2 Z W R D b 2 x 1 b W 5 z M S 5 7 U 3 R h d H V z L D F 9 J n F 1 b 3 Q 7 L C Z x d W 9 0 O 1 N l Y 3 R p b 2 4 x L 2 Z 1 b m t 5 L 0 F 1 d G 9 S Z W 1 v d m V k Q 2 9 s d W 1 u c z E u e 1 N j b 3 J l L D J 9 J n F 1 b 3 Q 7 L C Z x d W 9 0 O 1 N l Y 3 R p b 2 4 x L 2 Z 1 b m t 5 L 0 F 1 d G 9 S Z W 1 v d m V k Q 2 9 s d W 1 u c z E u e 0 V w c y 4 g d 2 F 0 Y 2 h l Z C w z f S Z x d W 9 0 O y w m c X V v d D t T Z W N 0 a W 9 u M S 9 m d W 5 r e S 9 B d X R v U m V t b 3 Z l Z E N v b H V t b n M x L n t T d G F y d C B k Y X R l L D R 9 J n F 1 b 3 Q 7 L C Z x d W 9 0 O 1 N l Y 3 R p b 2 4 x L 2 Z 1 b m t 5 L 0 F 1 d G 9 S Z W 1 v d m V k Q 2 9 s d W 1 u c z E u e 0 V u Z C B k Y X R l L D V 9 J n F 1 b 3 Q 7 L C Z x d W 9 0 O 1 N l Y 3 R p b 2 4 x L 2 Z 1 b m t 5 L 0 F 1 d G 9 S Z W 1 v d m V k Q 2 9 s d W 1 u c z E u e 1 N l Y X N v b i w 2 f S Z x d W 9 0 O y w m c X V v d D t T Z W N 0 a W 9 u M S 9 m d W 5 r e S 9 B d X R v U m V t b 3 Z l Z E N v b H V t b n M x L n t Z Z W F y L D d 9 J n F 1 b 3 Q 7 L C Z x d W 9 0 O 1 N l Y 3 R p b 2 4 x L 2 Z 1 b m t 5 L 0 F 1 d G 9 S Z W 1 v d m V k Q 2 9 s d W 1 u c z E u e 0 d l b n J l c y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Z 1 b m t 5 J T I w K D I p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E x N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x L T E 2 V D E 3 O j U x O j U 0 L j U 4 M z M z M j V a I i 8 + P E V u d H J 5 I F R 5 c G U 9 I k Z p b G x D b 2 x 1 b W 5 U e X B l c y I g V m F s d W U 9 I n N C Z 1 l E Q X d r S k J n T U c i L z 4 8 R W 5 0 c n k g V H l w Z T 0 i R m l s b E N v b H V t b k 5 h b W V z I i B W Y W x 1 Z T 0 i c 1 s m c X V v d D t U a X R s Z S Z x d W 9 0 O y w m c X V v d D t T d G F 0 d X M m c X V v d D s s J n F 1 b 3 Q 7 U 2 N v c m U m c X V v d D s s J n F 1 b 3 Q 7 R X B z L i B 3 Y X R j a G V k J n F 1 b 3 Q 7 L C Z x d W 9 0 O 1 N 0 Y X J 0 I G R h d G U m c X V v d D s s J n F 1 b 3 Q 7 R W 5 k I G R h d G U m c X V v d D s s J n F 1 b 3 Q 7 U 2 V h c 2 9 u J n F 1 b 3 Q 7 L C Z x d W 9 0 O 1 l l Y X I m c X V v d D s s J n F 1 b 3 Q 7 R 2 V u c m V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E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V u a 3 k g K D I p L 1 R p c G 8 g Q W x 0 Z X J h Z G 8 u e 1 R p d G x l L D B 9 J n F 1 b 3 Q 7 L C Z x d W 9 0 O 1 N l Y 3 R p b 2 4 x L 2 Z 1 b m t 5 I C g y K S 9 U a X B v I E F s d G V y Y W R v L n t T d G F 0 d X M s M X 0 m c X V v d D s s J n F 1 b 3 Q 7 U 2 V j d G l v b j E v Z n V u a 3 k g K D I p L 1 R p c G 8 g Q W x 0 Z X J h Z G 8 u e 1 N j b 3 J l L D J 9 J n F 1 b 3 Q 7 L C Z x d W 9 0 O 1 N l Y 3 R p b 2 4 x L 2 Z 1 b m t 5 I C g y K S 9 U a X B v I E F s d G V y Y W R v L n t F c H M u I H d h d G N o Z W Q s M 3 0 m c X V v d D s s J n F 1 b 3 Q 7 U 2 V j d G l v b j E v Z n V u a 3 k g K D I p L 1 R p c G 8 g Q W x 0 Z X J h Z G 8 u e 1 N 0 Y X J 0 I G R h d G U s N H 0 m c X V v d D s s J n F 1 b 3 Q 7 U 2 V j d G l v b j E v Z n V u a 3 k g K D I p L 1 R p c G 8 g Q W x 0 Z X J h Z G 8 u e 0 V u Z C B k Y X R l L D V 9 J n F 1 b 3 Q 7 L C Z x d W 9 0 O 1 N l Y 3 R p b 2 4 x L 2 Z 1 b m t 5 I C g y K S 9 U a X B v I E F s d G V y Y W R v L n t T Z W F z b 2 4 s N n 0 m c X V v d D s s J n F 1 b 3 Q 7 U 2 V j d G l v b j E v Z n V u a 3 k g K D I p L 1 R p c G 8 g Q W x 0 Z X J h Z G 8 u e 1 l l Y X I s N 3 0 m c X V v d D s s J n F 1 b 3 Q 7 U 2 V j d G l v b j E v Z n V u a 3 k g K D I p L 1 R p c G 8 g Q W x 0 Z X J h Z G 8 u e 0 d l b n J l c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m d W 5 r e S A o M i k v V G l w b y B B b H R l c m F k b y 5 7 V G l 0 b G U s M H 0 m c X V v d D s s J n F 1 b 3 Q 7 U 2 V j d G l v b j E v Z n V u a 3 k g K D I p L 1 R p c G 8 g Q W x 0 Z X J h Z G 8 u e 1 N 0 Y X R 1 c y w x f S Z x d W 9 0 O y w m c X V v d D t T Z W N 0 a W 9 u M S 9 m d W 5 r e S A o M i k v V G l w b y B B b H R l c m F k b y 5 7 U 2 N v c m U s M n 0 m c X V v d D s s J n F 1 b 3 Q 7 U 2 V j d G l v b j E v Z n V u a 3 k g K D I p L 1 R p c G 8 g Q W x 0 Z X J h Z G 8 u e 0 V w c y 4 g d 2 F 0 Y 2 h l Z C w z f S Z x d W 9 0 O y w m c X V v d D t T Z W N 0 a W 9 u M S 9 m d W 5 r e S A o M i k v V G l w b y B B b H R l c m F k b y 5 7 U 3 R h c n Q g Z G F 0 Z S w 0 f S Z x d W 9 0 O y w m c X V v d D t T Z W N 0 a W 9 u M S 9 m d W 5 r e S A o M i k v V G l w b y B B b H R l c m F k b y 5 7 R W 5 k I G R h d G U s N X 0 m c X V v d D s s J n F 1 b 3 Q 7 U 2 V j d G l v b j E v Z n V u a 3 k g K D I p L 1 R p c G 8 g Q W x 0 Z X J h Z G 8 u e 1 N l Y X N v b i w 2 f S Z x d W 9 0 O y w m c X V v d D t T Z W N 0 a W 9 u M S 9 m d W 5 r e S A o M i k v V G l w b y B B b H R l c m F k b y 5 7 W W V h c i w 3 f S Z x d W 9 0 O y w m c X V v d D t T Z W N 0 a W 9 u M S 9 m d W 5 r e S A o M i k v V G l w b y B B b H R l c m F k b y 5 7 R 2 V u c m V z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m d W 5 r e S U y M C g z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I t M D J U M j I 6 M T g 6 M T c u M D A 4 M D Y 0 N V o i L z 4 8 R W 5 0 c n k g V H l w Z T 0 i R m l s b E N v b H V t b l R 5 c G V z I i B W Y W x 1 Z T 0 i c 0 J n W U R B d 2 t K Q m d N R y I v P j x F b n R y e S B U e X B l P S J G a W x s Q 2 9 s d W 1 u T m F t Z X M i I F Z h b H V l P S J z W y Z x d W 9 0 O 1 R p d G x l J n F 1 b 3 Q 7 L C Z x d W 9 0 O 1 N 0 Y X R 1 c y Z x d W 9 0 O y w m c X V v d D t T Y 2 9 y Z S Z x d W 9 0 O y w m c X V v d D t F c H M u I H d h d G N o Z W Q m c X V v d D s s J n F 1 b 3 Q 7 U 3 R h c n Q g Z G F 0 Z S Z x d W 9 0 O y w m c X V v d D t F b m Q g Z G F 0 Z S Z x d W 9 0 O y w m c X V v d D t T Z W F z b 2 4 m c X V v d D s s J n F 1 b 3 Q 7 W W V h c i Z x d W 9 0 O y w m c X V v d D t H Z W 5 y Z X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d W 5 r e S A o M y k v Q X V 0 b 1 J l b W 9 2 Z W R D b 2 x 1 b W 5 z M S 5 7 V G l 0 b G U s M H 0 m c X V v d D s s J n F 1 b 3 Q 7 U 2 V j d G l v b j E v Z n V u a 3 k g K D M p L 0 F 1 d G 9 S Z W 1 v d m V k Q 2 9 s d W 1 u c z E u e 1 N 0 Y X R 1 c y w x f S Z x d W 9 0 O y w m c X V v d D t T Z W N 0 a W 9 u M S 9 m d W 5 r e S A o M y k v Q X V 0 b 1 J l b W 9 2 Z W R D b 2 x 1 b W 5 z M S 5 7 U 2 N v c m U s M n 0 m c X V v d D s s J n F 1 b 3 Q 7 U 2 V j d G l v b j E v Z n V u a 3 k g K D M p L 0 F 1 d G 9 S Z W 1 v d m V k Q 2 9 s d W 1 u c z E u e 0 V w c y 4 g d 2 F 0 Y 2 h l Z C w z f S Z x d W 9 0 O y w m c X V v d D t T Z W N 0 a W 9 u M S 9 m d W 5 r e S A o M y k v Q X V 0 b 1 J l b W 9 2 Z W R D b 2 x 1 b W 5 z M S 5 7 U 3 R h c n Q g Z G F 0 Z S w 0 f S Z x d W 9 0 O y w m c X V v d D t T Z W N 0 a W 9 u M S 9 m d W 5 r e S A o M y k v Q X V 0 b 1 J l b W 9 2 Z W R D b 2 x 1 b W 5 z M S 5 7 R W 5 k I G R h d G U s N X 0 m c X V v d D s s J n F 1 b 3 Q 7 U 2 V j d G l v b j E v Z n V u a 3 k g K D M p L 0 F 1 d G 9 S Z W 1 v d m V k Q 2 9 s d W 1 u c z E u e 1 N l Y X N v b i w 2 f S Z x d W 9 0 O y w m c X V v d D t T Z W N 0 a W 9 u M S 9 m d W 5 r e S A o M y k v Q X V 0 b 1 J l b W 9 2 Z W R D b 2 x 1 b W 5 z M S 5 7 W W V h c i w 3 f S Z x d W 9 0 O y w m c X V v d D t T Z W N 0 a W 9 u M S 9 m d W 5 r e S A o M y k v Q X V 0 b 1 J l b W 9 2 Z W R D b 2 x 1 b W 5 z M S 5 7 R 2 V u c m V z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Z 1 b m t 5 I C g z K S 9 B d X R v U m V t b 3 Z l Z E N v b H V t b n M x L n t U a X R s Z S w w f S Z x d W 9 0 O y w m c X V v d D t T Z W N 0 a W 9 u M S 9 m d W 5 r e S A o M y k v Q X V 0 b 1 J l b W 9 2 Z W R D b 2 x 1 b W 5 z M S 5 7 U 3 R h d H V z L D F 9 J n F 1 b 3 Q 7 L C Z x d W 9 0 O 1 N l Y 3 R p b 2 4 x L 2 Z 1 b m t 5 I C g z K S 9 B d X R v U m V t b 3 Z l Z E N v b H V t b n M x L n t T Y 2 9 y Z S w y f S Z x d W 9 0 O y w m c X V v d D t T Z W N 0 a W 9 u M S 9 m d W 5 r e S A o M y k v Q X V 0 b 1 J l b W 9 2 Z W R D b 2 x 1 b W 5 z M S 5 7 R X B z L i B 3 Y X R j a G V k L D N 9 J n F 1 b 3 Q 7 L C Z x d W 9 0 O 1 N l Y 3 R p b 2 4 x L 2 Z 1 b m t 5 I C g z K S 9 B d X R v U m V t b 3 Z l Z E N v b H V t b n M x L n t T d G F y d C B k Y X R l L D R 9 J n F 1 b 3 Q 7 L C Z x d W 9 0 O 1 N l Y 3 R p b 2 4 x L 2 Z 1 b m t 5 I C g z K S 9 B d X R v U m V t b 3 Z l Z E N v b H V t b n M x L n t F b m Q g Z G F 0 Z S w 1 f S Z x d W 9 0 O y w m c X V v d D t T Z W N 0 a W 9 u M S 9 m d W 5 r e S A o M y k v Q X V 0 b 1 J l b W 9 2 Z W R D b 2 x 1 b W 5 z M S 5 7 U 2 V h c 2 9 u L D Z 9 J n F 1 b 3 Q 7 L C Z x d W 9 0 O 1 N l Y 3 R p b 2 4 x L 2 Z 1 b m t 5 I C g z K S 9 B d X R v U m V t b 3 Z l Z E N v b H V t b n M x L n t Z Z W F y L D d 9 J n F 1 b 3 Q 7 L C Z x d W 9 0 O 1 N l Y 3 R p b 2 4 x L 2 Z 1 b m t 5 I C g z K S 9 B d X R v U m V t b 3 Z l Z E N v b H V t b n M x L n t H Z W 5 y Z X M s O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9 1 d C 9 P c m l n Z W 0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9 1 d C 9 D Y W J l J U M z J U E 3 Y W x o b 3 M l M j B Q c m 9 t b 3 Z p Z G 9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d X Q v V G l w b y U y M E F s d G V y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d X Q l M j A o M i k v T 3 J p Z 2 V t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d X Q l M j A o M i k v Q 2 F i Z S V D M y V B N 2 F s a G 9 z J T I w U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3 V 0 J T I w K D I p L 1 R p c G 8 l M j B B b H R l c m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3 V 0 J T I w K D M p L 0 9 y a W d l b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3 V 0 J T I w K D M p L 0 N h Y m U l Q z M l Q T d h b G h v c y U y M F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9 1 d C U y M C g z K S 9 U a X B v J T I w Q W x 0 Z X J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9 1 d C U y M C g 0 K S 9 P c m l n Z W 0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9 1 d C U y M C g 0 K S 9 D Y W J l J U M z J U E 3 Y W x o b 3 M l M j B Q c m 9 t b 3 Z p Z G 9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d X Q l M j A o N C k v V G l w b y U y M E F s d G V y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d X Q l M j A o N S k v T 3 J p Z 2 V t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d X Q l M j A o N S k v Q 2 F i Z S V D M y V B N 2 F s a G 9 z J T I w U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3 V 0 J T I w K D U p L 1 R p c G 8 l M j B B b H R l c m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3 V 0 J T I w K D Y p L 0 9 y a W d l b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3 V 0 J T I w K D Y p L 0 N h Y m U l Q z M l Q T d h b G h v c y U y M F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9 1 d C U y M C g 2 K S 9 U a X B v J T I w Q W x 0 Z X J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9 1 d C U y M C g 3 K S 9 P c m l n Z W 0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9 1 d C U y M C g 3 K S 9 D Y W J l J U M z J U E 3 Y W x o b 3 M l M j B Q c m 9 t b 3 Z p Z G 9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d X Q l M j A o N y k v V G l w b y U y M E F s d G V y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d X Q l M j A o O C k v T 3 J p Z 2 V t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d X Q l M j A o O C k v Q 2 F i Z S V D M y V B N 2 F s a G 9 z J T I w U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3 V 0 J T I w K D g p L 1 R p c G 8 l M j B B b H R l c m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3 V 0 J T I w K D k p L 0 9 y a W d l b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3 V 0 J T I w K D k p L 0 N h Y m U l Q z M l Q T d h b G h v c y U y M F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9 1 d C U y M C g 5 K S 9 U a X B v J T I w Q W x 0 Z X J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9 1 d C U y M C g x M C k v T 3 J p Z 2 V t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d X Q l M j A o M T A p L 0 N h Y m U l Q z M l Q T d h b G h v c y U y M F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9 1 d C U y M C g x M C k v V G l w b y U y M E F s d G V y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d W 5 r e S 9 P c m l n Z W 0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1 b m t 5 L 0 N h Y m U l Q z M l Q T d h b G h v c y U y M F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1 b m t 5 L 1 R p c G 8 l M j B B b H R l c m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n V u a 3 k l M j A o M i k v T 3 J p Z 2 V t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d W 5 r e S U y M C g y K S 9 D Y W J l J U M z J U E 3 Y W x o b 3 M l M j B Q c m 9 t b 3 Z p Z G 9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d W 5 r e S U y M C g y K S 9 U a X B v J T I w Q W x 0 Z X J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1 b m t 5 J T I w K D M p L 0 9 y a W d l b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n V u a 3 k l M j A o M y k v Q 2 F i Z S V D M y V B N 2 F s a G 9 z J T I w U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n V u a 3 k l M j A o M y k v V G l w b y U y M E F s d G V y Y W R v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S b S 1 e 6 u K e S p P S e v 1 W T t 4 O A A A A A A I A A A A A A B B m A A A A A Q A A I A A A A I / 7 1 z 5 k R v C r r + 6 T M B a X M Z I M P Y f 4 1 0 Z s T M c n J 8 1 D u k Z 6 A A A A A A 6 A A A A A A g A A I A A A A H X x h q 4 E f k h / 2 d J y 0 N C W Z p i + i L D 2 X U M Z Q g 0 s U u w R U A C c U A A A A J w 2 C D W b M T q m 2 g b 3 T r 8 J s D u 0 u C u / u g y g i k A T D U 3 C N E M A p f R v g U F L G F K D W h l z w K K o N 5 9 o D b t q I v r N K B h Q f e 7 C J a 2 W r 5 6 1 Q f i N / s B k s g v O J y 8 V Q A A A A N S u Z 2 5 h r r f I I M Y Q 4 t d R x E y f 1 H e s 1 r w 0 0 L O 8 5 d i R N 0 O g B E e u h b N P / X y U Q S A n K 0 + 4 C 1 8 K f q h 8 0 O Q p T h 6 h M v b I / h w = < / D a t a M a s h u p > 
</file>

<file path=customXml/itemProps1.xml><?xml version="1.0" encoding="utf-8"?>
<ds:datastoreItem xmlns:ds="http://schemas.openxmlformats.org/officeDocument/2006/customXml" ds:itemID="{1389A539-DF99-4AC9-8450-73EA829A61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Import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Belchior</dc:creator>
  <cp:lastModifiedBy>David Belchior</cp:lastModifiedBy>
  <dcterms:created xsi:type="dcterms:W3CDTF">2021-12-01T16:46:52Z</dcterms:created>
  <dcterms:modified xsi:type="dcterms:W3CDTF">2022-02-21T19:22:26Z</dcterms:modified>
</cp:coreProperties>
</file>