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miller/WUSTL201907DATA2/07-Project-1/"/>
    </mc:Choice>
  </mc:AlternateContent>
  <xr:revisionPtr revIDLastSave="0" documentId="13_ncr:1_{F75CA3BB-7D31-114D-8830-8B1F93983ABA}" xr6:coauthVersionLast="44" xr6:coauthVersionMax="44" xr10:uidLastSave="{00000000-0000-0000-0000-000000000000}"/>
  <bookViews>
    <workbookView xWindow="3700" yWindow="1900" windowWidth="18780" windowHeight="12860" xr2:uid="{4B84189B-6599-DB42-B7F3-10D87E40325D}"/>
  </bookViews>
  <sheets>
    <sheet name="am_p1g5kin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" l="1"/>
  <c r="U11" i="1"/>
  <c r="P11" i="1"/>
  <c r="L11" i="1"/>
  <c r="K11" i="1"/>
  <c r="G11" i="1"/>
  <c r="E11" i="1"/>
  <c r="V10" i="1"/>
  <c r="U10" i="1"/>
  <c r="P10" i="1"/>
  <c r="L10" i="1"/>
  <c r="K10" i="1"/>
  <c r="G10" i="1"/>
  <c r="E10" i="1"/>
  <c r="V9" i="1"/>
  <c r="U9" i="1"/>
  <c r="P9" i="1"/>
  <c r="L9" i="1"/>
  <c r="K9" i="1"/>
  <c r="G9" i="1"/>
  <c r="E9" i="1"/>
  <c r="V8" i="1"/>
  <c r="U8" i="1"/>
  <c r="P8" i="1"/>
  <c r="L8" i="1"/>
  <c r="K8" i="1"/>
  <c r="G8" i="1"/>
  <c r="E8" i="1"/>
  <c r="V7" i="1"/>
  <c r="U7" i="1"/>
  <c r="P7" i="1"/>
  <c r="L7" i="1"/>
  <c r="K7" i="1"/>
  <c r="G7" i="1"/>
  <c r="E7" i="1"/>
  <c r="V6" i="1"/>
  <c r="U6" i="1"/>
  <c r="P6" i="1"/>
  <c r="L6" i="1"/>
  <c r="K6" i="1"/>
  <c r="G6" i="1"/>
  <c r="E6" i="1"/>
  <c r="V5" i="1"/>
  <c r="U5" i="1"/>
  <c r="P5" i="1"/>
  <c r="L5" i="1"/>
  <c r="K5" i="1"/>
  <c r="G5" i="1"/>
  <c r="E5" i="1"/>
  <c r="V4" i="1"/>
  <c r="U4" i="1"/>
  <c r="P4" i="1"/>
  <c r="L4" i="1"/>
  <c r="K4" i="1"/>
  <c r="G4" i="1"/>
  <c r="E4" i="1"/>
  <c r="V3" i="1"/>
  <c r="U3" i="1"/>
  <c r="P3" i="1"/>
  <c r="L3" i="1"/>
  <c r="K3" i="1"/>
  <c r="G3" i="1"/>
  <c r="E3" i="1"/>
  <c r="V2" i="1"/>
  <c r="U2" i="1"/>
  <c r="P2" i="1"/>
  <c r="L2" i="1"/>
  <c r="K2" i="1"/>
  <c r="G2" i="1"/>
  <c r="E2" i="1"/>
</calcChain>
</file>

<file path=xl/sharedStrings.xml><?xml version="1.0" encoding="utf-8"?>
<sst xmlns="http://schemas.openxmlformats.org/spreadsheetml/2006/main" count="125" uniqueCount="55">
  <si>
    <t>State</t>
  </si>
  <si>
    <t>W Avg Temp</t>
  </si>
  <si>
    <t>W Sun Hours</t>
  </si>
  <si>
    <t>W Precip per Mo</t>
  </si>
  <si>
    <t>W Season Avg</t>
  </si>
  <si>
    <t>Annual Snow</t>
  </si>
  <si>
    <t>W Snow Season</t>
  </si>
  <si>
    <t>Sp Avg Temp</t>
  </si>
  <si>
    <t>Sp Sun Hours</t>
  </si>
  <si>
    <t>Sp Precip per Mo</t>
  </si>
  <si>
    <t>Sp Season Avg</t>
  </si>
  <si>
    <t>Sp Snow Season</t>
  </si>
  <si>
    <t>Su Avg Temp</t>
  </si>
  <si>
    <t>Su Sun Hours</t>
  </si>
  <si>
    <t>Su Precip per Mo</t>
  </si>
  <si>
    <t>Su Season Avg</t>
  </si>
  <si>
    <t>F Avg Temp</t>
  </si>
  <si>
    <t>F Sun Hours</t>
  </si>
  <si>
    <t>F Precip per Mo</t>
  </si>
  <si>
    <t>F Season Avg</t>
  </si>
  <si>
    <t>F Snow Season</t>
  </si>
  <si>
    <t>Rank in Flatness</t>
  </si>
  <si>
    <t>square miles</t>
  </si>
  <si>
    <t>CA</t>
  </si>
  <si>
    <t>FL</t>
  </si>
  <si>
    <t>TX</t>
  </si>
  <si>
    <t>GA</t>
  </si>
  <si>
    <t>OH</t>
  </si>
  <si>
    <t>NH</t>
  </si>
  <si>
    <t>ME</t>
  </si>
  <si>
    <t>RI</t>
  </si>
  <si>
    <t>AK</t>
  </si>
  <si>
    <t>VT</t>
  </si>
  <si>
    <t>No of Pro Teams</t>
  </si>
  <si>
    <t>First Pro Game</t>
  </si>
  <si>
    <t>First College FB game</t>
  </si>
  <si>
    <t>No of college programs</t>
  </si>
  <si>
    <t>No of HS Programs</t>
  </si>
  <si>
    <t>Su Snow Season</t>
  </si>
  <si>
    <t>Sp Temp</t>
  </si>
  <si>
    <t>Su Temp</t>
  </si>
  <si>
    <t>F Temp</t>
  </si>
  <si>
    <t>W Temp</t>
  </si>
  <si>
    <t>Sp Sun</t>
  </si>
  <si>
    <t>Su Sun</t>
  </si>
  <si>
    <t>F sun</t>
  </si>
  <si>
    <t>W Sun</t>
  </si>
  <si>
    <t>Flat</t>
  </si>
  <si>
    <t>Team</t>
  </si>
  <si>
    <t xml:space="preserve">Pro </t>
  </si>
  <si>
    <t>CFB</t>
  </si>
  <si>
    <t>HSFB</t>
  </si>
  <si>
    <t>Snow</t>
  </si>
  <si>
    <t>First CFB</t>
  </si>
  <si>
    <t>First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</si>
</sst>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55DE-FED2-AE40-B75A-EEB24F25BA7D}">
  <dimension ref="A1:AC11"/>
  <sheetViews>
    <sheetView tabSelected="1" topLeftCell="W1" workbookViewId="0">
      <selection activeCell="W13" sqref="W13"/>
    </sheetView>
  </sheetViews>
  <sheetFormatPr baseColWidth="10" defaultColWidth="15.33203125" defaultRowHeight="16"/>
  <cols>
    <col min="27" max="27" width="20.83203125" customWidth="1"/>
    <col min="28" max="28" width="20.6640625" customWidth="1"/>
    <col min="29" max="29" width="17.6640625" customWidth="1"/>
  </cols>
  <sheetData>
    <row r="1" spans="1:2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38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</row>
    <row r="2" spans="1:29">
      <c r="A2" t="s">
        <v>23</v>
      </c>
      <c r="B2">
        <v>41.5</v>
      </c>
      <c r="C2">
        <v>698</v>
      </c>
      <c r="D2">
        <v>3.79</v>
      </c>
      <c r="E2">
        <f>D2*3</f>
        <v>11.370000000000001</v>
      </c>
      <c r="F2">
        <v>3.76</v>
      </c>
      <c r="G2">
        <f>(F2/4)*2</f>
        <v>1.88</v>
      </c>
      <c r="H2">
        <v>57.1</v>
      </c>
      <c r="I2">
        <v>788</v>
      </c>
      <c r="J2">
        <v>1.93</v>
      </c>
      <c r="K2">
        <f>J2*3</f>
        <v>5.79</v>
      </c>
      <c r="L2">
        <f>(F2/2)*0.5</f>
        <v>0.94</v>
      </c>
      <c r="M2">
        <v>73.400000000000006</v>
      </c>
      <c r="N2">
        <v>842</v>
      </c>
      <c r="O2">
        <v>0.27</v>
      </c>
      <c r="P2">
        <f>O2*3</f>
        <v>0.81</v>
      </c>
      <c r="Q2">
        <v>0</v>
      </c>
      <c r="R2">
        <v>60.9</v>
      </c>
      <c r="S2">
        <v>727</v>
      </c>
      <c r="T2">
        <v>1.47</v>
      </c>
      <c r="U2">
        <f>T2*3</f>
        <v>4.41</v>
      </c>
      <c r="V2">
        <f>(F2/2)*0.5</f>
        <v>0.94</v>
      </c>
      <c r="W2">
        <v>24</v>
      </c>
      <c r="X2">
        <v>155973</v>
      </c>
      <c r="Y2">
        <v>4</v>
      </c>
      <c r="Z2">
        <v>1946</v>
      </c>
      <c r="AA2">
        <v>1885</v>
      </c>
      <c r="AB2">
        <v>20</v>
      </c>
      <c r="AC2">
        <v>1017</v>
      </c>
    </row>
    <row r="3" spans="1:29">
      <c r="A3" t="s">
        <v>24</v>
      </c>
      <c r="B3">
        <v>59.4</v>
      </c>
      <c r="C3">
        <v>594</v>
      </c>
      <c r="D3">
        <v>3.17</v>
      </c>
      <c r="E3">
        <f t="shared" ref="E3:E11" si="0">D3*3</f>
        <v>9.51</v>
      </c>
      <c r="F3">
        <v>0.01</v>
      </c>
      <c r="G3">
        <f t="shared" ref="G3:G11" si="1">(F3/4)*2</f>
        <v>5.0000000000000001E-3</v>
      </c>
      <c r="H3">
        <v>69.900000000000006</v>
      </c>
      <c r="I3">
        <v>881</v>
      </c>
      <c r="J3">
        <v>3.63</v>
      </c>
      <c r="K3">
        <f t="shared" ref="K3:K11" si="2">J3*3</f>
        <v>10.89</v>
      </c>
      <c r="L3">
        <f t="shared" ref="L3:L10" si="3">(F3/2)*0.5</f>
        <v>2.5000000000000001E-3</v>
      </c>
      <c r="M3">
        <v>81</v>
      </c>
      <c r="N3">
        <v>793</v>
      </c>
      <c r="O3">
        <v>7.13</v>
      </c>
      <c r="P3">
        <f t="shared" ref="P3:P11" si="4">O3*3</f>
        <v>21.39</v>
      </c>
      <c r="Q3">
        <v>0</v>
      </c>
      <c r="R3">
        <v>72.7</v>
      </c>
      <c r="S3">
        <v>659</v>
      </c>
      <c r="T3">
        <v>4.24</v>
      </c>
      <c r="U3">
        <f t="shared" ref="U3:U11" si="5">T3*3</f>
        <v>12.72</v>
      </c>
      <c r="V3">
        <f t="shared" ref="V3:V11" si="6">(F3/2)*0.5</f>
        <v>2.5000000000000001E-3</v>
      </c>
      <c r="W3">
        <v>1</v>
      </c>
      <c r="X3">
        <v>53997</v>
      </c>
      <c r="Y3">
        <v>3</v>
      </c>
      <c r="Z3">
        <v>1926</v>
      </c>
      <c r="AA3">
        <v>1901</v>
      </c>
      <c r="AB3">
        <v>20</v>
      </c>
      <c r="AC3">
        <v>602</v>
      </c>
    </row>
    <row r="4" spans="1:29">
      <c r="A4" t="s">
        <v>25</v>
      </c>
      <c r="B4">
        <v>47.9</v>
      </c>
      <c r="C4">
        <v>535</v>
      </c>
      <c r="D4">
        <v>1.69</v>
      </c>
      <c r="E4">
        <f t="shared" si="0"/>
        <v>5.07</v>
      </c>
      <c r="F4">
        <v>1.36</v>
      </c>
      <c r="G4">
        <f t="shared" si="1"/>
        <v>0.68</v>
      </c>
      <c r="H4">
        <v>65.099999999999994</v>
      </c>
      <c r="I4">
        <v>772</v>
      </c>
      <c r="J4">
        <v>2.5</v>
      </c>
      <c r="K4">
        <f t="shared" si="2"/>
        <v>7.5</v>
      </c>
      <c r="L4">
        <f t="shared" si="3"/>
        <v>0.34</v>
      </c>
      <c r="M4">
        <v>81.099999999999994</v>
      </c>
      <c r="N4">
        <v>935</v>
      </c>
      <c r="O4">
        <v>2.71</v>
      </c>
      <c r="P4">
        <f t="shared" si="4"/>
        <v>8.129999999999999</v>
      </c>
      <c r="Q4">
        <v>0</v>
      </c>
      <c r="R4">
        <v>65.5</v>
      </c>
      <c r="S4">
        <v>658</v>
      </c>
      <c r="T4">
        <v>2.71</v>
      </c>
      <c r="U4">
        <f t="shared" si="5"/>
        <v>8.129999999999999</v>
      </c>
      <c r="V4">
        <f t="shared" si="6"/>
        <v>0.34</v>
      </c>
      <c r="W4">
        <v>8</v>
      </c>
      <c r="X4">
        <v>261914</v>
      </c>
      <c r="Y4">
        <v>2</v>
      </c>
      <c r="Z4">
        <v>1952</v>
      </c>
      <c r="AA4">
        <v>1894</v>
      </c>
      <c r="AB4">
        <v>41</v>
      </c>
      <c r="AC4">
        <v>1062</v>
      </c>
    </row>
    <row r="5" spans="1:29">
      <c r="A5" t="s">
        <v>26</v>
      </c>
      <c r="B5">
        <v>47.8</v>
      </c>
      <c r="C5">
        <v>554</v>
      </c>
      <c r="D5">
        <v>4.55</v>
      </c>
      <c r="E5">
        <f t="shared" si="0"/>
        <v>13.649999999999999</v>
      </c>
      <c r="F5">
        <v>0.76</v>
      </c>
      <c r="G5">
        <f t="shared" si="1"/>
        <v>0.38</v>
      </c>
      <c r="H5">
        <v>63.1</v>
      </c>
      <c r="I5">
        <v>849</v>
      </c>
      <c r="J5">
        <v>4.16</v>
      </c>
      <c r="K5">
        <f t="shared" si="2"/>
        <v>12.48</v>
      </c>
      <c r="L5">
        <f t="shared" si="3"/>
        <v>0.19</v>
      </c>
      <c r="M5">
        <v>78.7</v>
      </c>
      <c r="N5">
        <v>882</v>
      </c>
      <c r="O5">
        <v>4.71</v>
      </c>
      <c r="P5">
        <f t="shared" si="4"/>
        <v>14.129999999999999</v>
      </c>
      <c r="Q5">
        <v>0</v>
      </c>
      <c r="R5">
        <v>64.599999999999994</v>
      </c>
      <c r="S5">
        <v>701</v>
      </c>
      <c r="T5">
        <v>3.47</v>
      </c>
      <c r="U5">
        <f t="shared" si="5"/>
        <v>10.41</v>
      </c>
      <c r="V5">
        <f t="shared" si="6"/>
        <v>0.19</v>
      </c>
      <c r="W5">
        <v>16</v>
      </c>
      <c r="X5">
        <v>57919</v>
      </c>
      <c r="Y5">
        <v>1</v>
      </c>
      <c r="Z5">
        <v>1965</v>
      </c>
      <c r="AA5">
        <v>1892</v>
      </c>
      <c r="AB5">
        <v>18</v>
      </c>
      <c r="AC5">
        <v>432</v>
      </c>
    </row>
    <row r="6" spans="1:29">
      <c r="A6" t="s">
        <v>27</v>
      </c>
      <c r="B6">
        <v>29.5</v>
      </c>
      <c r="C6">
        <v>321</v>
      </c>
      <c r="D6">
        <v>2.56</v>
      </c>
      <c r="E6">
        <f t="shared" si="0"/>
        <v>7.68</v>
      </c>
      <c r="F6">
        <v>27.5</v>
      </c>
      <c r="G6">
        <f t="shared" si="1"/>
        <v>13.75</v>
      </c>
      <c r="H6">
        <v>49.7</v>
      </c>
      <c r="I6">
        <v>607</v>
      </c>
      <c r="J6">
        <v>3.53</v>
      </c>
      <c r="K6">
        <f t="shared" si="2"/>
        <v>10.59</v>
      </c>
      <c r="L6">
        <f t="shared" si="3"/>
        <v>6.875</v>
      </c>
      <c r="M6">
        <v>70.900000000000006</v>
      </c>
      <c r="N6">
        <v>755</v>
      </c>
      <c r="O6">
        <v>3.99</v>
      </c>
      <c r="P6">
        <f t="shared" si="4"/>
        <v>11.97</v>
      </c>
      <c r="Q6">
        <v>0</v>
      </c>
      <c r="R6">
        <v>52.9</v>
      </c>
      <c r="S6">
        <v>499</v>
      </c>
      <c r="T6">
        <v>2.95</v>
      </c>
      <c r="U6">
        <f t="shared" si="5"/>
        <v>8.8500000000000014</v>
      </c>
      <c r="V6">
        <f t="shared" si="6"/>
        <v>6.875</v>
      </c>
      <c r="W6">
        <v>19</v>
      </c>
      <c r="X6">
        <v>40953</v>
      </c>
      <c r="Y6">
        <v>2</v>
      </c>
      <c r="Z6">
        <v>1920</v>
      </c>
      <c r="AA6">
        <v>1888</v>
      </c>
      <c r="AB6">
        <v>41</v>
      </c>
      <c r="AC6">
        <v>699</v>
      </c>
    </row>
    <row r="7" spans="1:29">
      <c r="A7" t="s">
        <v>28</v>
      </c>
      <c r="B7">
        <v>21.1</v>
      </c>
      <c r="C7">
        <v>469</v>
      </c>
      <c r="D7">
        <v>3.16</v>
      </c>
      <c r="E7">
        <f t="shared" si="0"/>
        <v>9.48</v>
      </c>
      <c r="F7">
        <v>71.44</v>
      </c>
      <c r="G7">
        <f t="shared" si="1"/>
        <v>35.72</v>
      </c>
      <c r="H7">
        <v>42.4</v>
      </c>
      <c r="I7">
        <v>692</v>
      </c>
      <c r="J7">
        <v>3.54</v>
      </c>
      <c r="K7">
        <f t="shared" si="2"/>
        <v>10.620000000000001</v>
      </c>
      <c r="L7">
        <f t="shared" si="3"/>
        <v>17.86</v>
      </c>
      <c r="M7">
        <v>65.5</v>
      </c>
      <c r="N7">
        <v>832</v>
      </c>
      <c r="O7">
        <v>3.92</v>
      </c>
      <c r="P7">
        <f t="shared" si="4"/>
        <v>11.76</v>
      </c>
      <c r="Q7">
        <v>0</v>
      </c>
      <c r="R7">
        <v>46.3</v>
      </c>
      <c r="S7">
        <v>526</v>
      </c>
      <c r="T7">
        <v>3.84</v>
      </c>
      <c r="U7">
        <f t="shared" si="5"/>
        <v>11.52</v>
      </c>
      <c r="V7">
        <f t="shared" si="6"/>
        <v>17.86</v>
      </c>
      <c r="W7">
        <v>48</v>
      </c>
      <c r="X7">
        <v>8969</v>
      </c>
      <c r="Y7">
        <v>0</v>
      </c>
      <c r="AA7">
        <v>1882</v>
      </c>
      <c r="AB7">
        <v>5</v>
      </c>
      <c r="AC7">
        <v>57</v>
      </c>
    </row>
    <row r="8" spans="1:29">
      <c r="A8" t="s">
        <v>29</v>
      </c>
      <c r="B8">
        <v>16.8</v>
      </c>
      <c r="C8">
        <v>479</v>
      </c>
      <c r="D8">
        <v>3.15</v>
      </c>
      <c r="E8">
        <f t="shared" si="0"/>
        <v>9.4499999999999993</v>
      </c>
      <c r="F8">
        <v>77.44</v>
      </c>
      <c r="G8">
        <f t="shared" si="1"/>
        <v>38.72</v>
      </c>
      <c r="H8">
        <v>39.1</v>
      </c>
      <c r="I8">
        <v>662</v>
      </c>
      <c r="J8">
        <v>3.49</v>
      </c>
      <c r="K8">
        <f t="shared" si="2"/>
        <v>10.47</v>
      </c>
      <c r="L8">
        <f t="shared" si="3"/>
        <v>19.36</v>
      </c>
      <c r="M8">
        <v>63.7</v>
      </c>
      <c r="N8">
        <v>809</v>
      </c>
      <c r="O8">
        <v>3.71</v>
      </c>
      <c r="P8">
        <f t="shared" si="4"/>
        <v>11.129999999999999</v>
      </c>
      <c r="Q8">
        <v>0</v>
      </c>
      <c r="R8">
        <v>44.2</v>
      </c>
      <c r="S8">
        <v>564</v>
      </c>
      <c r="T8">
        <v>3.71</v>
      </c>
      <c r="U8">
        <f t="shared" si="5"/>
        <v>11.129999999999999</v>
      </c>
      <c r="V8">
        <f t="shared" si="6"/>
        <v>19.36</v>
      </c>
      <c r="W8">
        <v>43</v>
      </c>
      <c r="X8">
        <v>30865</v>
      </c>
      <c r="Y8">
        <v>0</v>
      </c>
      <c r="AA8">
        <v>1875</v>
      </c>
      <c r="AB8">
        <v>7</v>
      </c>
      <c r="AC8">
        <v>82</v>
      </c>
    </row>
    <row r="9" spans="1:29">
      <c r="A9" t="s">
        <v>30</v>
      </c>
      <c r="B9">
        <v>31.4</v>
      </c>
      <c r="C9">
        <v>493</v>
      </c>
      <c r="D9">
        <v>4.12</v>
      </c>
      <c r="E9">
        <f t="shared" si="0"/>
        <v>12.36</v>
      </c>
      <c r="F9">
        <v>38.85</v>
      </c>
      <c r="G9">
        <f t="shared" si="1"/>
        <v>19.425000000000001</v>
      </c>
      <c r="H9">
        <v>47.4</v>
      </c>
      <c r="I9">
        <v>696</v>
      </c>
      <c r="J9">
        <v>4.2300000000000004</v>
      </c>
      <c r="K9">
        <f t="shared" si="2"/>
        <v>12.690000000000001</v>
      </c>
      <c r="L9">
        <f t="shared" si="3"/>
        <v>9.7125000000000004</v>
      </c>
      <c r="M9">
        <v>68.8</v>
      </c>
      <c r="N9">
        <v>828</v>
      </c>
      <c r="O9">
        <v>3.57</v>
      </c>
      <c r="P9">
        <f t="shared" si="4"/>
        <v>10.709999999999999</v>
      </c>
      <c r="Q9">
        <v>0</v>
      </c>
      <c r="R9">
        <v>53.1</v>
      </c>
      <c r="S9">
        <v>590</v>
      </c>
      <c r="T9">
        <v>4.04</v>
      </c>
      <c r="U9">
        <f t="shared" si="5"/>
        <v>12.120000000000001</v>
      </c>
      <c r="V9">
        <f t="shared" si="6"/>
        <v>9.7125000000000004</v>
      </c>
      <c r="W9">
        <v>26</v>
      </c>
      <c r="X9">
        <v>1034</v>
      </c>
      <c r="Y9">
        <v>0</v>
      </c>
      <c r="AA9">
        <v>1892</v>
      </c>
      <c r="AB9">
        <v>4</v>
      </c>
      <c r="AC9">
        <v>42</v>
      </c>
    </row>
    <row r="10" spans="1:29">
      <c r="A10" t="s">
        <v>31</v>
      </c>
      <c r="B10">
        <v>2.6</v>
      </c>
      <c r="C10">
        <v>255</v>
      </c>
      <c r="D10">
        <v>1.61</v>
      </c>
      <c r="E10">
        <f t="shared" si="0"/>
        <v>4.83</v>
      </c>
      <c r="F10">
        <v>64.459999999999994</v>
      </c>
      <c r="G10">
        <f t="shared" si="1"/>
        <v>32.229999999999997</v>
      </c>
      <c r="H10">
        <v>24.7</v>
      </c>
      <c r="I10">
        <v>720</v>
      </c>
      <c r="J10">
        <v>1.1499999999999999</v>
      </c>
      <c r="K10">
        <f t="shared" si="2"/>
        <v>3.4499999999999997</v>
      </c>
      <c r="L10">
        <f t="shared" si="3"/>
        <v>16.114999999999998</v>
      </c>
      <c r="M10">
        <v>52.3</v>
      </c>
      <c r="N10">
        <v>729</v>
      </c>
      <c r="O10">
        <v>2.2599999999999998</v>
      </c>
      <c r="P10">
        <f t="shared" si="4"/>
        <v>6.7799999999999994</v>
      </c>
      <c r="Q10">
        <v>0</v>
      </c>
      <c r="R10">
        <v>26.7</v>
      </c>
      <c r="S10">
        <v>358</v>
      </c>
      <c r="T10">
        <v>2.4900000000000002</v>
      </c>
      <c r="U10">
        <f t="shared" si="5"/>
        <v>7.4700000000000006</v>
      </c>
      <c r="V10">
        <f t="shared" si="6"/>
        <v>16.114999999999998</v>
      </c>
      <c r="W10">
        <v>50</v>
      </c>
      <c r="X10">
        <v>570670</v>
      </c>
      <c r="Y10">
        <v>0</v>
      </c>
      <c r="AA10">
        <v>1949</v>
      </c>
      <c r="AB10">
        <v>0</v>
      </c>
      <c r="AC10">
        <v>32</v>
      </c>
    </row>
    <row r="11" spans="1:29">
      <c r="A11" t="s">
        <v>32</v>
      </c>
      <c r="B11">
        <v>19.399999999999999</v>
      </c>
      <c r="C11">
        <v>365</v>
      </c>
      <c r="D11">
        <v>2.85</v>
      </c>
      <c r="E11">
        <f t="shared" si="0"/>
        <v>8.5500000000000007</v>
      </c>
      <c r="F11">
        <v>89.25</v>
      </c>
      <c r="G11">
        <f t="shared" si="1"/>
        <v>44.625</v>
      </c>
      <c r="H11">
        <v>41.5</v>
      </c>
      <c r="I11">
        <v>648</v>
      </c>
      <c r="J11">
        <v>3.4</v>
      </c>
      <c r="K11">
        <f t="shared" si="2"/>
        <v>10.199999999999999</v>
      </c>
      <c r="L11">
        <f>(F11/2)*0.5</f>
        <v>22.3125</v>
      </c>
      <c r="M11">
        <v>65.099999999999994</v>
      </c>
      <c r="N11">
        <v>830</v>
      </c>
      <c r="O11">
        <v>4.21</v>
      </c>
      <c r="P11">
        <f t="shared" si="4"/>
        <v>12.629999999999999</v>
      </c>
      <c r="Q11">
        <v>0</v>
      </c>
      <c r="R11">
        <v>45.7</v>
      </c>
      <c r="S11">
        <v>451</v>
      </c>
      <c r="T11">
        <v>3.77</v>
      </c>
      <c r="U11">
        <f t="shared" si="5"/>
        <v>11.31</v>
      </c>
      <c r="V11">
        <f t="shared" si="6"/>
        <v>22.3125</v>
      </c>
      <c r="W11">
        <v>49</v>
      </c>
      <c r="X11">
        <v>9249</v>
      </c>
      <c r="Y11">
        <v>0</v>
      </c>
      <c r="AA11">
        <v>1886</v>
      </c>
      <c r="AB11">
        <v>3</v>
      </c>
      <c r="AC1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4644-DCC6-5143-AEB8-AB90F56DACC1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662-ECDB-204B-AE80-3A30013D7E44}">
  <dimension ref="A1:E87"/>
  <sheetViews>
    <sheetView topLeftCell="A44" workbookViewId="0">
      <selection activeCell="E64" sqref="E64"/>
    </sheetView>
  </sheetViews>
  <sheetFormatPr baseColWidth="10" defaultRowHeight="16"/>
  <cols>
    <col min="1" max="1" width="5.1640625" customWidth="1"/>
    <col min="2" max="3" width="8.1640625" customWidth="1"/>
    <col min="4" max="4" width="7.33203125" customWidth="1"/>
    <col min="5" max="5" width="8" customWidth="1"/>
  </cols>
  <sheetData>
    <row r="1" spans="1:5">
      <c r="A1" s="6"/>
      <c r="B1" s="7" t="s">
        <v>39</v>
      </c>
      <c r="C1" s="7" t="s">
        <v>40</v>
      </c>
      <c r="D1" s="7" t="s">
        <v>41</v>
      </c>
      <c r="E1" s="7" t="s">
        <v>42</v>
      </c>
    </row>
    <row r="2" spans="1:5">
      <c r="A2" s="6" t="s">
        <v>23</v>
      </c>
      <c r="B2" s="6">
        <v>57.1</v>
      </c>
      <c r="C2" s="6">
        <v>73.400000000000006</v>
      </c>
      <c r="D2" s="6">
        <v>60.9</v>
      </c>
      <c r="E2" s="6">
        <v>41.5</v>
      </c>
    </row>
    <row r="3" spans="1:5">
      <c r="A3" s="6" t="s">
        <v>24</v>
      </c>
      <c r="B3" s="6">
        <v>69.900000000000006</v>
      </c>
      <c r="C3" s="6">
        <v>81</v>
      </c>
      <c r="D3" s="6">
        <v>72.7</v>
      </c>
      <c r="E3" s="6">
        <v>59.4</v>
      </c>
    </row>
    <row r="4" spans="1:5">
      <c r="A4" s="6" t="s">
        <v>25</v>
      </c>
      <c r="B4" s="6">
        <v>65.099999999999994</v>
      </c>
      <c r="C4" s="6">
        <v>81.099999999999994</v>
      </c>
      <c r="D4" s="6">
        <v>65.5</v>
      </c>
      <c r="E4" s="6">
        <v>47.9</v>
      </c>
    </row>
    <row r="5" spans="1:5">
      <c r="A5" s="6" t="s">
        <v>26</v>
      </c>
      <c r="B5" s="6">
        <v>63.1</v>
      </c>
      <c r="C5" s="6">
        <v>78.7</v>
      </c>
      <c r="D5" s="6">
        <v>64.599999999999994</v>
      </c>
      <c r="E5" s="6">
        <v>47.8</v>
      </c>
    </row>
    <row r="6" spans="1:5">
      <c r="A6" s="6" t="s">
        <v>27</v>
      </c>
      <c r="B6" s="6">
        <v>49.7</v>
      </c>
      <c r="C6" s="6">
        <v>70.900000000000006</v>
      </c>
      <c r="D6" s="6">
        <v>52.9</v>
      </c>
      <c r="E6" s="6">
        <v>29.5</v>
      </c>
    </row>
    <row r="7" spans="1:5">
      <c r="A7" s="6" t="s">
        <v>28</v>
      </c>
      <c r="B7" s="6">
        <v>42.4</v>
      </c>
      <c r="C7" s="6">
        <v>65.5</v>
      </c>
      <c r="D7" s="6">
        <v>46.3</v>
      </c>
      <c r="E7" s="6">
        <v>21.1</v>
      </c>
    </row>
    <row r="8" spans="1:5">
      <c r="A8" s="6" t="s">
        <v>29</v>
      </c>
      <c r="B8" s="6">
        <v>39.1</v>
      </c>
      <c r="C8" s="6">
        <v>63.7</v>
      </c>
      <c r="D8" s="6">
        <v>44.2</v>
      </c>
      <c r="E8" s="6">
        <v>16.8</v>
      </c>
    </row>
    <row r="9" spans="1:5">
      <c r="A9" s="6" t="s">
        <v>30</v>
      </c>
      <c r="B9" s="6">
        <v>47.4</v>
      </c>
      <c r="C9" s="6">
        <v>68.8</v>
      </c>
      <c r="D9" s="6">
        <v>53.1</v>
      </c>
      <c r="E9" s="6">
        <v>31.4</v>
      </c>
    </row>
    <row r="10" spans="1:5">
      <c r="A10" s="6" t="s">
        <v>31</v>
      </c>
      <c r="B10" s="6">
        <v>24.7</v>
      </c>
      <c r="C10" s="6">
        <v>52.3</v>
      </c>
      <c r="D10" s="6">
        <v>26.7</v>
      </c>
      <c r="E10" s="6">
        <v>2.6</v>
      </c>
    </row>
    <row r="11" spans="1:5">
      <c r="A11" s="6" t="s">
        <v>32</v>
      </c>
      <c r="B11" s="6">
        <v>41.5</v>
      </c>
      <c r="C11" s="6">
        <v>65.099999999999994</v>
      </c>
      <c r="D11" s="6">
        <v>45.7</v>
      </c>
      <c r="E11" s="6">
        <v>19.399999999999999</v>
      </c>
    </row>
    <row r="13" spans="1:5">
      <c r="A13" s="6"/>
      <c r="B13" s="7" t="s">
        <v>43</v>
      </c>
      <c r="C13" s="7" t="s">
        <v>44</v>
      </c>
      <c r="D13" s="7" t="s">
        <v>45</v>
      </c>
      <c r="E13" s="7" t="s">
        <v>46</v>
      </c>
    </row>
    <row r="14" spans="1:5">
      <c r="A14" s="6" t="s">
        <v>23</v>
      </c>
      <c r="B14" s="6">
        <v>788</v>
      </c>
      <c r="C14" s="6">
        <v>842</v>
      </c>
      <c r="D14" s="6">
        <v>727</v>
      </c>
      <c r="E14" s="6">
        <v>698</v>
      </c>
    </row>
    <row r="15" spans="1:5">
      <c r="A15" s="6" t="s">
        <v>24</v>
      </c>
      <c r="B15" s="6">
        <v>881</v>
      </c>
      <c r="C15" s="6">
        <v>793</v>
      </c>
      <c r="D15" s="6">
        <v>659</v>
      </c>
      <c r="E15" s="6">
        <v>594</v>
      </c>
    </row>
    <row r="16" spans="1:5">
      <c r="A16" s="6" t="s">
        <v>25</v>
      </c>
      <c r="B16" s="6">
        <v>772</v>
      </c>
      <c r="C16" s="6">
        <v>935</v>
      </c>
      <c r="D16" s="6">
        <v>658</v>
      </c>
      <c r="E16" s="6">
        <v>535</v>
      </c>
    </row>
    <row r="17" spans="1:5">
      <c r="A17" s="6" t="s">
        <v>26</v>
      </c>
      <c r="B17" s="6">
        <v>849</v>
      </c>
      <c r="C17" s="6">
        <v>882</v>
      </c>
      <c r="D17" s="6">
        <v>701</v>
      </c>
      <c r="E17" s="6">
        <v>554</v>
      </c>
    </row>
    <row r="18" spans="1:5">
      <c r="A18" s="6" t="s">
        <v>27</v>
      </c>
      <c r="B18" s="6">
        <v>607</v>
      </c>
      <c r="C18" s="6">
        <v>755</v>
      </c>
      <c r="D18" s="6">
        <v>499</v>
      </c>
      <c r="E18" s="6">
        <v>321</v>
      </c>
    </row>
    <row r="19" spans="1:5">
      <c r="A19" s="6" t="s">
        <v>28</v>
      </c>
      <c r="B19" s="6">
        <v>692</v>
      </c>
      <c r="C19" s="6">
        <v>832</v>
      </c>
      <c r="D19" s="6">
        <v>526</v>
      </c>
      <c r="E19" s="6">
        <v>469</v>
      </c>
    </row>
    <row r="20" spans="1:5">
      <c r="A20" s="6" t="s">
        <v>29</v>
      </c>
      <c r="B20" s="6">
        <v>662</v>
      </c>
      <c r="C20" s="6">
        <v>809</v>
      </c>
      <c r="D20" s="6">
        <v>564</v>
      </c>
      <c r="E20" s="6">
        <v>479</v>
      </c>
    </row>
    <row r="21" spans="1:5">
      <c r="A21" s="6" t="s">
        <v>30</v>
      </c>
      <c r="B21" s="6">
        <v>696</v>
      </c>
      <c r="C21" s="6">
        <v>828</v>
      </c>
      <c r="D21" s="6">
        <v>590</v>
      </c>
      <c r="E21" s="6">
        <v>493</v>
      </c>
    </row>
    <row r="22" spans="1:5">
      <c r="A22" s="6" t="s">
        <v>31</v>
      </c>
      <c r="B22" s="6">
        <v>720</v>
      </c>
      <c r="C22" s="6">
        <v>729</v>
      </c>
      <c r="D22" s="6">
        <v>358</v>
      </c>
      <c r="E22" s="6">
        <v>255</v>
      </c>
    </row>
    <row r="23" spans="1:5">
      <c r="A23" s="6" t="s">
        <v>32</v>
      </c>
      <c r="B23" s="6">
        <v>648</v>
      </c>
      <c r="C23" s="6">
        <v>830</v>
      </c>
      <c r="D23" s="6">
        <v>451</v>
      </c>
      <c r="E23" s="6">
        <v>365</v>
      </c>
    </row>
    <row r="25" spans="1:5">
      <c r="C25" s="2"/>
      <c r="D25" s="2"/>
      <c r="E25" s="2"/>
    </row>
    <row r="26" spans="1:5">
      <c r="A26" s="6"/>
      <c r="B26" s="7" t="s">
        <v>52</v>
      </c>
      <c r="C26" s="5"/>
      <c r="D26" s="5"/>
      <c r="E26" s="5"/>
    </row>
    <row r="27" spans="1:5">
      <c r="A27" s="6" t="s">
        <v>23</v>
      </c>
      <c r="B27" s="6">
        <v>3.76</v>
      </c>
    </row>
    <row r="28" spans="1:5">
      <c r="A28" s="6" t="s">
        <v>24</v>
      </c>
      <c r="B28" s="6">
        <v>0.01</v>
      </c>
    </row>
    <row r="29" spans="1:5">
      <c r="A29" s="6" t="s">
        <v>25</v>
      </c>
      <c r="B29" s="6">
        <v>1.36</v>
      </c>
    </row>
    <row r="30" spans="1:5">
      <c r="A30" s="6" t="s">
        <v>26</v>
      </c>
      <c r="B30" s="6">
        <v>0.76</v>
      </c>
    </row>
    <row r="31" spans="1:5">
      <c r="A31" s="6" t="s">
        <v>27</v>
      </c>
      <c r="B31" s="6">
        <v>27.5</v>
      </c>
    </row>
    <row r="32" spans="1:5">
      <c r="A32" s="6" t="s">
        <v>28</v>
      </c>
      <c r="B32" s="6">
        <v>71.44</v>
      </c>
    </row>
    <row r="33" spans="1:2">
      <c r="A33" s="6" t="s">
        <v>29</v>
      </c>
      <c r="B33" s="6">
        <v>77.44</v>
      </c>
    </row>
    <row r="34" spans="1:2">
      <c r="A34" s="6" t="s">
        <v>30</v>
      </c>
      <c r="B34" s="6">
        <v>38.85</v>
      </c>
    </row>
    <row r="35" spans="1:2">
      <c r="A35" s="6" t="s">
        <v>31</v>
      </c>
      <c r="B35" s="6">
        <v>64.459999999999994</v>
      </c>
    </row>
    <row r="36" spans="1:2">
      <c r="A36" s="3" t="s">
        <v>32</v>
      </c>
      <c r="B36" s="4">
        <v>89.25</v>
      </c>
    </row>
    <row r="39" spans="1:2">
      <c r="A39" s="6"/>
      <c r="B39" s="7" t="s">
        <v>47</v>
      </c>
    </row>
    <row r="40" spans="1:2">
      <c r="A40" s="6" t="s">
        <v>23</v>
      </c>
      <c r="B40" s="6">
        <v>24</v>
      </c>
    </row>
    <row r="41" spans="1:2">
      <c r="A41" s="6" t="s">
        <v>24</v>
      </c>
      <c r="B41" s="6">
        <v>1</v>
      </c>
    </row>
    <row r="42" spans="1:2">
      <c r="A42" s="6" t="s">
        <v>25</v>
      </c>
      <c r="B42" s="6">
        <v>8</v>
      </c>
    </row>
    <row r="43" spans="1:2">
      <c r="A43" s="6" t="s">
        <v>26</v>
      </c>
      <c r="B43" s="6">
        <v>16</v>
      </c>
    </row>
    <row r="44" spans="1:2">
      <c r="A44" s="6" t="s">
        <v>27</v>
      </c>
      <c r="B44" s="6">
        <v>19</v>
      </c>
    </row>
    <row r="45" spans="1:2">
      <c r="A45" s="6" t="s">
        <v>28</v>
      </c>
      <c r="B45" s="6">
        <v>48</v>
      </c>
    </row>
    <row r="46" spans="1:2">
      <c r="A46" s="6" t="s">
        <v>29</v>
      </c>
      <c r="B46" s="6">
        <v>43</v>
      </c>
    </row>
    <row r="47" spans="1:2">
      <c r="A47" s="6" t="s">
        <v>30</v>
      </c>
      <c r="B47" s="6">
        <v>26</v>
      </c>
    </row>
    <row r="48" spans="1:2">
      <c r="A48" s="6" t="s">
        <v>31</v>
      </c>
      <c r="B48" s="6">
        <v>50</v>
      </c>
    </row>
    <row r="49" spans="1:4">
      <c r="A49" s="6" t="s">
        <v>32</v>
      </c>
      <c r="B49" s="6">
        <v>49</v>
      </c>
    </row>
    <row r="52" spans="1:4">
      <c r="A52" s="6" t="s">
        <v>48</v>
      </c>
      <c r="B52" s="6" t="s">
        <v>49</v>
      </c>
      <c r="C52" s="6" t="s">
        <v>50</v>
      </c>
      <c r="D52" s="6" t="s">
        <v>51</v>
      </c>
    </row>
    <row r="53" spans="1:4">
      <c r="A53" s="6" t="s">
        <v>23</v>
      </c>
      <c r="B53" s="6">
        <v>4</v>
      </c>
      <c r="C53" s="6">
        <v>20</v>
      </c>
      <c r="D53" s="6">
        <v>1017</v>
      </c>
    </row>
    <row r="54" spans="1:4">
      <c r="A54" s="6" t="s">
        <v>24</v>
      </c>
      <c r="B54" s="6">
        <v>3</v>
      </c>
      <c r="C54" s="6">
        <v>20</v>
      </c>
      <c r="D54" s="6">
        <v>602</v>
      </c>
    </row>
    <row r="55" spans="1:4">
      <c r="A55" s="6" t="s">
        <v>25</v>
      </c>
      <c r="B55" s="6">
        <v>2</v>
      </c>
      <c r="C55" s="6">
        <v>41</v>
      </c>
      <c r="D55" s="6">
        <v>1062</v>
      </c>
    </row>
    <row r="56" spans="1:4">
      <c r="A56" s="6" t="s">
        <v>26</v>
      </c>
      <c r="B56" s="6">
        <v>1</v>
      </c>
      <c r="C56" s="6">
        <v>18</v>
      </c>
      <c r="D56" s="6">
        <v>432</v>
      </c>
    </row>
    <row r="57" spans="1:4">
      <c r="A57" s="6" t="s">
        <v>27</v>
      </c>
      <c r="B57" s="6">
        <v>2</v>
      </c>
      <c r="C57" s="6">
        <v>41</v>
      </c>
      <c r="D57" s="6">
        <v>699</v>
      </c>
    </row>
    <row r="58" spans="1:4">
      <c r="A58" s="6" t="s">
        <v>28</v>
      </c>
      <c r="B58" s="6">
        <v>0</v>
      </c>
      <c r="C58" s="6">
        <v>5</v>
      </c>
      <c r="D58" s="6">
        <v>57</v>
      </c>
    </row>
    <row r="59" spans="1:4">
      <c r="A59" s="6" t="s">
        <v>29</v>
      </c>
      <c r="B59" s="6">
        <v>0</v>
      </c>
      <c r="C59" s="6">
        <v>7</v>
      </c>
      <c r="D59" s="6">
        <v>82</v>
      </c>
    </row>
    <row r="60" spans="1:4">
      <c r="A60" s="6" t="s">
        <v>30</v>
      </c>
      <c r="B60" s="6">
        <v>0</v>
      </c>
      <c r="C60" s="6">
        <v>4</v>
      </c>
      <c r="D60" s="6">
        <v>42</v>
      </c>
    </row>
    <row r="61" spans="1:4">
      <c r="A61" s="6" t="s">
        <v>31</v>
      </c>
      <c r="B61" s="6">
        <v>0</v>
      </c>
      <c r="C61" s="6">
        <v>0</v>
      </c>
      <c r="D61" s="6">
        <v>32</v>
      </c>
    </row>
    <row r="62" spans="1:4">
      <c r="A62" s="6" t="s">
        <v>32</v>
      </c>
      <c r="B62" s="6">
        <v>0</v>
      </c>
      <c r="C62" s="6">
        <v>3</v>
      </c>
      <c r="D62" s="6">
        <v>22</v>
      </c>
    </row>
    <row r="65" spans="1:2">
      <c r="A65" s="6"/>
      <c r="B65" s="6" t="s">
        <v>54</v>
      </c>
    </row>
    <row r="66" spans="1:2">
      <c r="A66" s="6" t="s">
        <v>23</v>
      </c>
      <c r="B66" s="6">
        <v>1946</v>
      </c>
    </row>
    <row r="67" spans="1:2">
      <c r="A67" s="6" t="s">
        <v>24</v>
      </c>
      <c r="B67" s="6">
        <v>1926</v>
      </c>
    </row>
    <row r="68" spans="1:2">
      <c r="A68" s="6" t="s">
        <v>25</v>
      </c>
      <c r="B68" s="6">
        <v>1952</v>
      </c>
    </row>
    <row r="69" spans="1:2">
      <c r="A69" s="6" t="s">
        <v>26</v>
      </c>
      <c r="B69" s="6">
        <v>1965</v>
      </c>
    </row>
    <row r="70" spans="1:2">
      <c r="A70" s="6" t="s">
        <v>27</v>
      </c>
      <c r="B70" s="6">
        <v>1920</v>
      </c>
    </row>
    <row r="71" spans="1:2">
      <c r="A71" s="6" t="s">
        <v>28</v>
      </c>
      <c r="B71" s="6"/>
    </row>
    <row r="72" spans="1:2">
      <c r="A72" s="6" t="s">
        <v>29</v>
      </c>
      <c r="B72" s="6"/>
    </row>
    <row r="73" spans="1:2">
      <c r="A73" s="6" t="s">
        <v>30</v>
      </c>
      <c r="B73" s="6"/>
    </row>
    <row r="74" spans="1:2">
      <c r="A74" s="6" t="s">
        <v>31</v>
      </c>
      <c r="B74" s="6"/>
    </row>
    <row r="75" spans="1:2">
      <c r="A75" s="6" t="s">
        <v>32</v>
      </c>
      <c r="B75" s="6"/>
    </row>
    <row r="76" spans="1:2">
      <c r="A76" s="2"/>
    </row>
    <row r="77" spans="1:2">
      <c r="A77" s="6"/>
      <c r="B77" s="6" t="s">
        <v>53</v>
      </c>
    </row>
    <row r="78" spans="1:2">
      <c r="A78" s="6" t="s">
        <v>23</v>
      </c>
      <c r="B78" s="6">
        <v>1885</v>
      </c>
    </row>
    <row r="79" spans="1:2">
      <c r="A79" s="6" t="s">
        <v>24</v>
      </c>
      <c r="B79" s="6">
        <v>1901</v>
      </c>
    </row>
    <row r="80" spans="1:2">
      <c r="A80" s="6" t="s">
        <v>25</v>
      </c>
      <c r="B80" s="6">
        <v>1894</v>
      </c>
    </row>
    <row r="81" spans="1:2">
      <c r="A81" s="6" t="s">
        <v>26</v>
      </c>
      <c r="B81" s="6">
        <v>1892</v>
      </c>
    </row>
    <row r="82" spans="1:2">
      <c r="A82" s="6" t="s">
        <v>27</v>
      </c>
      <c r="B82" s="6">
        <v>1888</v>
      </c>
    </row>
    <row r="83" spans="1:2">
      <c r="A83" s="6" t="s">
        <v>28</v>
      </c>
      <c r="B83" s="6">
        <v>1882</v>
      </c>
    </row>
    <row r="84" spans="1:2">
      <c r="A84" s="6" t="s">
        <v>29</v>
      </c>
      <c r="B84" s="6">
        <v>1875</v>
      </c>
    </row>
    <row r="85" spans="1:2">
      <c r="A85" s="6" t="s">
        <v>30</v>
      </c>
      <c r="B85" s="6">
        <v>1892</v>
      </c>
    </row>
    <row r="86" spans="1:2">
      <c r="A86" s="6" t="s">
        <v>31</v>
      </c>
      <c r="B86" s="6">
        <v>1949</v>
      </c>
    </row>
    <row r="87" spans="1:2">
      <c r="A87" s="6" t="s">
        <v>32</v>
      </c>
      <c r="B87" s="6">
        <v>1886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am_p1g5kin_data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2019-08-27T23:16:26Z</dcterms:created>
  <dcterms:modified xsi:type="dcterms:W3CDTF">2019-09-05T17:15:49Z</dcterms:modified>
</cp:coreProperties>
</file>