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B\PycharmProjects\My_Football_Analytics\Basics\Data\"/>
    </mc:Choice>
  </mc:AlternateContent>
  <xr:revisionPtr revIDLastSave="0" documentId="8_{71B63602-1AEF-4E62-A08F-A4A11D979FFE}" xr6:coauthVersionLast="47" xr6:coauthVersionMax="47" xr10:uidLastSave="{00000000-0000-0000-0000-000000000000}"/>
  <bookViews>
    <workbookView xWindow="-19320" yWindow="-120" windowWidth="19440" windowHeight="14880" xr2:uid="{5ADF5F46-F86C-44DA-B1D1-95B2C601370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K7" i="1"/>
  <c r="M7" i="1"/>
  <c r="J7" i="1"/>
  <c r="O8" i="1"/>
  <c r="O10" i="1"/>
  <c r="O11" i="1"/>
  <c r="O12" i="1"/>
  <c r="O13" i="1"/>
  <c r="O14" i="1"/>
  <c r="O16" i="1"/>
  <c r="O18" i="1"/>
  <c r="O19" i="1"/>
  <c r="O20" i="1"/>
  <c r="O21" i="1"/>
  <c r="O22" i="1"/>
  <c r="O23" i="1"/>
  <c r="O26" i="1"/>
  <c r="O28" i="1"/>
  <c r="O29" i="1"/>
  <c r="O30" i="1"/>
  <c r="O31" i="1"/>
  <c r="O32" i="1"/>
  <c r="O33" i="1"/>
  <c r="O34" i="1"/>
  <c r="O35" i="1"/>
  <c r="O37" i="1"/>
  <c r="O39" i="1"/>
  <c r="O41" i="1"/>
  <c r="O42" i="1"/>
  <c r="O43" i="1"/>
  <c r="L37" i="1"/>
  <c r="L39" i="1"/>
  <c r="L41" i="1"/>
  <c r="L42" i="1"/>
  <c r="L10" i="1"/>
  <c r="L11" i="1"/>
  <c r="L12" i="1"/>
  <c r="L14" i="1"/>
  <c r="L18" i="1"/>
  <c r="L19" i="1"/>
  <c r="L21" i="1"/>
  <c r="L22" i="1"/>
  <c r="L23" i="1"/>
  <c r="L26" i="1"/>
  <c r="L28" i="1"/>
  <c r="L30" i="1"/>
  <c r="L32" i="1"/>
  <c r="L33" i="1"/>
  <c r="L34" i="1"/>
  <c r="L35" i="1"/>
  <c r="L8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8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7" i="1"/>
  <c r="H7" i="1"/>
  <c r="I7" i="1"/>
  <c r="G3" i="1"/>
  <c r="F3" i="1"/>
  <c r="C3" i="1"/>
  <c r="O7" i="1" l="1"/>
  <c r="L7" i="1"/>
</calcChain>
</file>

<file path=xl/sharedStrings.xml><?xml version="1.0" encoding="utf-8"?>
<sst xmlns="http://schemas.openxmlformats.org/spreadsheetml/2006/main" count="62" uniqueCount="57">
  <si>
    <t>start frame</t>
  </si>
  <si>
    <t xml:space="preserve">end frame </t>
  </si>
  <si>
    <t>first half</t>
  </si>
  <si>
    <t>second half</t>
  </si>
  <si>
    <t>frame count</t>
  </si>
  <si>
    <t>overall frame count</t>
  </si>
  <si>
    <t xml:space="preserve">  'DFL-OBJ-002709'</t>
  </si>
  <si>
    <t xml:space="preserve">  'DFL-OBJ-000013'</t>
  </si>
  <si>
    <t xml:space="preserve">  'DFL-OBJ-00266D'</t>
  </si>
  <si>
    <t xml:space="preserve">  'DFL-OBJ-0002GE'</t>
  </si>
  <si>
    <t xml:space="preserve">  'DFL-OBJ-0026MA'</t>
  </si>
  <si>
    <t xml:space="preserve">  'DFL-OBJ-00266E'</t>
  </si>
  <si>
    <t xml:space="preserve">  'DFL-OBJ-00001D'</t>
  </si>
  <si>
    <t xml:space="preserve">  'DFL-OBJ-000195'</t>
  </si>
  <si>
    <t xml:space="preserve">  'DFL-OBJ-0000IU'</t>
  </si>
  <si>
    <t xml:space="preserve">  'DFL-OBJ-0000LJ'</t>
  </si>
  <si>
    <t xml:space="preserve">  'DFL-OBJ-0002B9'</t>
  </si>
  <si>
    <t xml:space="preserve">  'DFL-OBJ-0001E6'</t>
  </si>
  <si>
    <t xml:space="preserve">  'DFL-OBJ-0002DW'</t>
  </si>
  <si>
    <t xml:space="preserve">  'DFL-OBJ-0000D9'</t>
  </si>
  <si>
    <t xml:space="preserve">  'DFL-OBJ-0001D5'</t>
  </si>
  <si>
    <t xml:space="preserve">  'DFL-OBJ-00017V'</t>
  </si>
  <si>
    <t xml:space="preserve">  'DFL-OBJ-0002EQ'</t>
  </si>
  <si>
    <t xml:space="preserve"> 'DFL-OBJ-0000PC'</t>
  </si>
  <si>
    <t>'DFL-OBJ-0001V4'</t>
  </si>
  <si>
    <t xml:space="preserve">  'DFL-OBJ-0027IH'</t>
  </si>
  <si>
    <t xml:space="preserve">  'DFL-OBJ-0000U1'</t>
  </si>
  <si>
    <t xml:space="preserve">  'DFL-OBJ-0000U9'</t>
  </si>
  <si>
    <t xml:space="preserve">  'DFL-OBJ-0000IT'</t>
  </si>
  <si>
    <t xml:space="preserve">  'DFL-OBJ-0027BQ'</t>
  </si>
  <si>
    <t xml:space="preserve">  'DFL-OBJ-0000KF'</t>
  </si>
  <si>
    <t xml:space="preserve">  'DFL-OBJ-0000Y4'</t>
  </si>
  <si>
    <t xml:space="preserve">  'DFL-OBJ-00028Y'</t>
  </si>
  <si>
    <t xml:space="preserve">  'DFL-OBJ-00000W'</t>
  </si>
  <si>
    <t xml:space="preserve">  'DFL-OBJ-00270E'</t>
  </si>
  <si>
    <t xml:space="preserve">  'DFL-OBJ-0000UD'</t>
  </si>
  <si>
    <t xml:space="preserve">  'DFL-OBJ-0026T9'</t>
  </si>
  <si>
    <t xml:space="preserve">  'DFL-OBJ-0000IB'</t>
  </si>
  <si>
    <t xml:space="preserve">  'DFL-OBJ-0000VY'</t>
  </si>
  <si>
    <t xml:space="preserve">  'DFL-OBJ-0000ZC'</t>
  </si>
  <si>
    <t xml:space="preserve">  'DFL-OBJ-00000C'</t>
  </si>
  <si>
    <t xml:space="preserve">  'DFL-OBJ-0000P6'</t>
  </si>
  <si>
    <t>startframe</t>
  </si>
  <si>
    <t>end frame</t>
  </si>
  <si>
    <t>frame count 1</t>
  </si>
  <si>
    <t>frame count 2</t>
  </si>
  <si>
    <t>total frame count</t>
  </si>
  <si>
    <t>start index 1</t>
  </si>
  <si>
    <t>end index 1</t>
  </si>
  <si>
    <t>index count 1</t>
  </si>
  <si>
    <t>start index 2</t>
  </si>
  <si>
    <t>end index 2</t>
  </si>
  <si>
    <t>index count 2</t>
  </si>
  <si>
    <t>Wenn Startindex1 != 0 müssen wir nans bis start index einfügen</t>
  </si>
  <si>
    <t>Wenn end index1 != end frame1 - start_frame1 müssen wir die Differenz mit nans auffüllen</t>
  </si>
  <si>
    <t>Wenn start index2 != end frame1 - start_frame1 müssen wir von end frame1 - start_frame1 bis start index2 auffüllen</t>
  </si>
  <si>
    <t>Wenn end index2 != overall frame count müssen wir von end index bis overall frame count mit nans auffüllen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</si>
</sst>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B7AF1-4ABA-4D54-96AC-E94F936EB7E9}">
  <dimension ref="A1:O43"/>
  <sheetViews>
    <sheetView tabSelected="1" topLeftCell="B15" workbookViewId="0">
      <selection activeCell="B23" sqref="B23"/>
    </sheetView>
  </sheetViews>
  <sheetFormatPr baseColWidth="10" defaultRowHeight="14.5" x14ac:dyDescent="0.35"/>
  <cols>
    <col min="1" max="1" width="13.7265625" bestFit="1" customWidth="1"/>
    <col min="5" max="5" width="12.54296875" bestFit="1" customWidth="1"/>
    <col min="7" max="7" width="17.54296875" bestFit="1" customWidth="1"/>
    <col min="8" max="8" width="12.54296875" bestFit="1" customWidth="1"/>
    <col min="9" max="9" width="15.6328125" bestFit="1" customWidth="1"/>
    <col min="12" max="12" width="12.26953125" bestFit="1" customWidth="1"/>
  </cols>
  <sheetData>
    <row r="1" spans="1:15" x14ac:dyDescent="0.35">
      <c r="A1" s="1" t="s">
        <v>2</v>
      </c>
      <c r="B1" s="1"/>
      <c r="C1" s="1"/>
      <c r="D1" s="1" t="s">
        <v>3</v>
      </c>
      <c r="E1" s="1"/>
      <c r="F1" s="1"/>
    </row>
    <row r="2" spans="1:15" x14ac:dyDescent="0.35">
      <c r="A2" t="s">
        <v>0</v>
      </c>
      <c r="B2" t="s">
        <v>1</v>
      </c>
      <c r="C2" t="s">
        <v>4</v>
      </c>
      <c r="D2" t="s">
        <v>0</v>
      </c>
      <c r="E2" t="s">
        <v>1</v>
      </c>
      <c r="F2" t="s">
        <v>4</v>
      </c>
      <c r="G2" t="s">
        <v>5</v>
      </c>
    </row>
    <row r="3" spans="1:15" x14ac:dyDescent="0.35">
      <c r="A3">
        <v>10001</v>
      </c>
      <c r="B3">
        <v>77780</v>
      </c>
      <c r="C3">
        <f>B3-A3+1</f>
        <v>67780</v>
      </c>
      <c r="D3">
        <v>100001</v>
      </c>
      <c r="E3">
        <v>169439</v>
      </c>
      <c r="F3">
        <f>E3-D3+1</f>
        <v>69439</v>
      </c>
      <c r="G3">
        <f>F3+C3</f>
        <v>137219</v>
      </c>
    </row>
    <row r="5" spans="1:15" x14ac:dyDescent="0.35">
      <c r="J5" t="s">
        <v>53</v>
      </c>
      <c r="K5" t="s">
        <v>54</v>
      </c>
      <c r="M5" t="s">
        <v>55</v>
      </c>
      <c r="N5" t="s">
        <v>56</v>
      </c>
    </row>
    <row r="6" spans="1:15" x14ac:dyDescent="0.35">
      <c r="C6" t="s">
        <v>42</v>
      </c>
      <c r="D6" t="s">
        <v>43</v>
      </c>
      <c r="E6" t="s">
        <v>44</v>
      </c>
      <c r="F6" t="s">
        <v>42</v>
      </c>
      <c r="G6" t="s">
        <v>43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M6" t="s">
        <v>50</v>
      </c>
      <c r="N6" t="s">
        <v>51</v>
      </c>
      <c r="O6" t="s">
        <v>52</v>
      </c>
    </row>
    <row r="7" spans="1:15" x14ac:dyDescent="0.35">
      <c r="A7" s="3" t="s">
        <v>23</v>
      </c>
      <c r="B7">
        <v>8</v>
      </c>
      <c r="C7">
        <v>10001</v>
      </c>
      <c r="D7">
        <v>77780</v>
      </c>
      <c r="E7">
        <f>D7-C7+1</f>
        <v>67780</v>
      </c>
      <c r="F7">
        <v>100001</v>
      </c>
      <c r="G7">
        <v>169439</v>
      </c>
      <c r="H7">
        <f>G7-F7+1</f>
        <v>69439</v>
      </c>
      <c r="I7">
        <f>H7+E7</f>
        <v>137219</v>
      </c>
      <c r="J7">
        <f>IF(C7,C7-$A$3,"None")</f>
        <v>0</v>
      </c>
      <c r="K7">
        <f>IF(C7,D7-$A$3+1,"None")</f>
        <v>67780</v>
      </c>
      <c r="L7">
        <f>K7-J7</f>
        <v>67780</v>
      </c>
      <c r="M7">
        <f>IF(F7,F7-$D$3 + $B$3-$A$3+1,"None")</f>
        <v>67780</v>
      </c>
      <c r="N7">
        <f>IF(F7,G7-$D$3 + $B$3-$A$3+2,"None")</f>
        <v>137219</v>
      </c>
      <c r="O7">
        <f>N7-M7</f>
        <v>69439</v>
      </c>
    </row>
    <row r="8" spans="1:15" x14ac:dyDescent="0.35">
      <c r="A8" s="2" t="s">
        <v>6</v>
      </c>
      <c r="B8">
        <v>4</v>
      </c>
      <c r="C8">
        <v>10001</v>
      </c>
      <c r="D8">
        <v>77780</v>
      </c>
      <c r="E8">
        <f t="shared" ref="E8:E43" si="0">D8-C8+1</f>
        <v>67780</v>
      </c>
      <c r="F8">
        <v>100001</v>
      </c>
      <c r="G8">
        <v>169439</v>
      </c>
      <c r="H8">
        <f t="shared" ref="H8:H43" si="1">G8-F8+1</f>
        <v>69439</v>
      </c>
      <c r="I8">
        <f t="shared" ref="I8:I43" si="2">H8+E8</f>
        <v>137219</v>
      </c>
      <c r="J8">
        <f t="shared" ref="J8:J43" si="3">IF(C8,C8-$A$3,"None")</f>
        <v>0</v>
      </c>
      <c r="K8">
        <f t="shared" ref="K8:K43" si="4">IF(C8,D8-$A$3+1,"None")</f>
        <v>67780</v>
      </c>
      <c r="L8">
        <f>K8-J8</f>
        <v>67780</v>
      </c>
      <c r="M8">
        <f t="shared" ref="M8:M43" si="5">IF(F8,F8-$D$3 + $B$3-$A$3+1,"None")</f>
        <v>67780</v>
      </c>
      <c r="N8">
        <f t="shared" ref="N8:N43" si="6">IF(F8,G8-$D$3 + $B$3-$A$3+2,"None")</f>
        <v>137219</v>
      </c>
      <c r="O8">
        <f t="shared" ref="O8:O43" si="7">N8-M8</f>
        <v>69439</v>
      </c>
    </row>
    <row r="9" spans="1:15" x14ac:dyDescent="0.35">
      <c r="A9" s="2" t="s">
        <v>7</v>
      </c>
      <c r="B9">
        <v>23</v>
      </c>
      <c r="J9" t="str">
        <f t="shared" si="3"/>
        <v>None</v>
      </c>
      <c r="K9" t="str">
        <f t="shared" si="4"/>
        <v>None</v>
      </c>
      <c r="M9" t="str">
        <f t="shared" si="5"/>
        <v>None</v>
      </c>
      <c r="N9" t="str">
        <f t="shared" si="6"/>
        <v>None</v>
      </c>
    </row>
    <row r="10" spans="1:15" x14ac:dyDescent="0.35">
      <c r="A10" s="2" t="s">
        <v>8</v>
      </c>
      <c r="B10">
        <v>6</v>
      </c>
      <c r="C10">
        <v>10001</v>
      </c>
      <c r="D10">
        <v>77780</v>
      </c>
      <c r="E10">
        <f t="shared" si="0"/>
        <v>67780</v>
      </c>
      <c r="F10">
        <v>100001</v>
      </c>
      <c r="G10">
        <v>118918</v>
      </c>
      <c r="H10">
        <f t="shared" si="1"/>
        <v>18918</v>
      </c>
      <c r="I10">
        <f t="shared" si="2"/>
        <v>86698</v>
      </c>
      <c r="J10">
        <f t="shared" si="3"/>
        <v>0</v>
      </c>
      <c r="K10">
        <f t="shared" si="4"/>
        <v>67780</v>
      </c>
      <c r="L10">
        <f t="shared" ref="L9:L43" si="8">K10-J10</f>
        <v>67780</v>
      </c>
      <c r="M10">
        <f t="shared" si="5"/>
        <v>67780</v>
      </c>
      <c r="N10">
        <f t="shared" si="6"/>
        <v>86698</v>
      </c>
      <c r="O10">
        <f t="shared" si="7"/>
        <v>18918</v>
      </c>
    </row>
    <row r="11" spans="1:15" x14ac:dyDescent="0.35">
      <c r="A11" s="2" t="s">
        <v>9</v>
      </c>
      <c r="B11">
        <v>7</v>
      </c>
      <c r="C11">
        <v>10001</v>
      </c>
      <c r="D11">
        <v>77780</v>
      </c>
      <c r="E11">
        <f t="shared" si="0"/>
        <v>67780</v>
      </c>
      <c r="F11">
        <v>100001</v>
      </c>
      <c r="G11">
        <v>162243</v>
      </c>
      <c r="H11">
        <f t="shared" si="1"/>
        <v>62243</v>
      </c>
      <c r="I11">
        <f t="shared" si="2"/>
        <v>130023</v>
      </c>
      <c r="J11">
        <f t="shared" si="3"/>
        <v>0</v>
      </c>
      <c r="K11">
        <f t="shared" si="4"/>
        <v>67780</v>
      </c>
      <c r="L11">
        <f t="shared" si="8"/>
        <v>67780</v>
      </c>
      <c r="M11">
        <f t="shared" si="5"/>
        <v>67780</v>
      </c>
      <c r="N11">
        <f t="shared" si="6"/>
        <v>130023</v>
      </c>
      <c r="O11">
        <f t="shared" si="7"/>
        <v>62243</v>
      </c>
    </row>
    <row r="12" spans="1:15" x14ac:dyDescent="0.35">
      <c r="A12" s="2" t="s">
        <v>10</v>
      </c>
      <c r="B12">
        <v>15</v>
      </c>
      <c r="C12">
        <v>10001</v>
      </c>
      <c r="D12">
        <v>77780</v>
      </c>
      <c r="E12">
        <f t="shared" si="0"/>
        <v>67780</v>
      </c>
      <c r="F12">
        <v>100001</v>
      </c>
      <c r="G12">
        <v>169439</v>
      </c>
      <c r="H12">
        <f t="shared" si="1"/>
        <v>69439</v>
      </c>
      <c r="I12">
        <f t="shared" si="2"/>
        <v>137219</v>
      </c>
      <c r="J12">
        <f t="shared" si="3"/>
        <v>0</v>
      </c>
      <c r="K12">
        <f t="shared" si="4"/>
        <v>67780</v>
      </c>
      <c r="L12">
        <f t="shared" si="8"/>
        <v>67780</v>
      </c>
      <c r="M12">
        <f t="shared" si="5"/>
        <v>67780</v>
      </c>
      <c r="N12">
        <f t="shared" si="6"/>
        <v>137219</v>
      </c>
      <c r="O12">
        <f t="shared" si="7"/>
        <v>69439</v>
      </c>
    </row>
    <row r="13" spans="1:15" x14ac:dyDescent="0.35">
      <c r="A13" s="2" t="s">
        <v>11</v>
      </c>
      <c r="B13">
        <v>25</v>
      </c>
      <c r="F13">
        <v>165377</v>
      </c>
      <c r="G13">
        <v>169439</v>
      </c>
      <c r="H13">
        <f t="shared" si="1"/>
        <v>4063</v>
      </c>
      <c r="I13">
        <f t="shared" si="2"/>
        <v>4063</v>
      </c>
      <c r="J13" t="str">
        <f t="shared" si="3"/>
        <v>None</v>
      </c>
      <c r="K13" t="str">
        <f t="shared" si="4"/>
        <v>None</v>
      </c>
      <c r="M13">
        <f t="shared" si="5"/>
        <v>133156</v>
      </c>
      <c r="N13">
        <f t="shared" si="6"/>
        <v>137219</v>
      </c>
      <c r="O13">
        <f t="shared" si="7"/>
        <v>4063</v>
      </c>
    </row>
    <row r="14" spans="1:15" x14ac:dyDescent="0.35">
      <c r="A14" s="2" t="s">
        <v>12</v>
      </c>
      <c r="B14">
        <v>1</v>
      </c>
      <c r="C14">
        <v>10001</v>
      </c>
      <c r="D14">
        <v>77780</v>
      </c>
      <c r="E14">
        <f t="shared" si="0"/>
        <v>67780</v>
      </c>
      <c r="F14">
        <v>100001</v>
      </c>
      <c r="G14">
        <v>169439</v>
      </c>
      <c r="H14">
        <f t="shared" si="1"/>
        <v>69439</v>
      </c>
      <c r="I14">
        <f t="shared" si="2"/>
        <v>137219</v>
      </c>
      <c r="J14">
        <f t="shared" si="3"/>
        <v>0</v>
      </c>
      <c r="K14">
        <f t="shared" si="4"/>
        <v>67780</v>
      </c>
      <c r="L14">
        <f t="shared" si="8"/>
        <v>67780</v>
      </c>
      <c r="M14">
        <f t="shared" si="5"/>
        <v>67780</v>
      </c>
      <c r="N14">
        <f t="shared" si="6"/>
        <v>137219</v>
      </c>
      <c r="O14">
        <f t="shared" si="7"/>
        <v>69439</v>
      </c>
    </row>
    <row r="15" spans="1:15" x14ac:dyDescent="0.35">
      <c r="A15" s="2" t="s">
        <v>13</v>
      </c>
      <c r="B15">
        <v>11</v>
      </c>
      <c r="E15">
        <f t="shared" si="0"/>
        <v>1</v>
      </c>
      <c r="H15">
        <f t="shared" si="1"/>
        <v>1</v>
      </c>
      <c r="I15">
        <f t="shared" si="2"/>
        <v>2</v>
      </c>
      <c r="J15" t="str">
        <f t="shared" si="3"/>
        <v>None</v>
      </c>
      <c r="K15" t="str">
        <f t="shared" si="4"/>
        <v>None</v>
      </c>
      <c r="M15" t="str">
        <f t="shared" si="5"/>
        <v>None</v>
      </c>
      <c r="N15" t="str">
        <f t="shared" si="6"/>
        <v>None</v>
      </c>
    </row>
    <row r="16" spans="1:15" x14ac:dyDescent="0.35">
      <c r="A16" s="2" t="s">
        <v>14</v>
      </c>
      <c r="B16">
        <v>18</v>
      </c>
      <c r="E16">
        <f t="shared" si="0"/>
        <v>1</v>
      </c>
      <c r="F16">
        <v>118919</v>
      </c>
      <c r="G16">
        <v>169439</v>
      </c>
      <c r="H16">
        <f t="shared" si="1"/>
        <v>50521</v>
      </c>
      <c r="I16">
        <f t="shared" si="2"/>
        <v>50522</v>
      </c>
      <c r="J16" t="str">
        <f t="shared" si="3"/>
        <v>None</v>
      </c>
      <c r="K16" t="str">
        <f t="shared" si="4"/>
        <v>None</v>
      </c>
      <c r="M16">
        <f t="shared" si="5"/>
        <v>86698</v>
      </c>
      <c r="N16">
        <f t="shared" si="6"/>
        <v>137219</v>
      </c>
      <c r="O16">
        <f t="shared" si="7"/>
        <v>50521</v>
      </c>
    </row>
    <row r="17" spans="1:15" x14ac:dyDescent="0.35">
      <c r="A17" s="2" t="s">
        <v>15</v>
      </c>
      <c r="B17">
        <v>24</v>
      </c>
      <c r="E17">
        <f t="shared" si="0"/>
        <v>1</v>
      </c>
      <c r="H17">
        <f t="shared" si="1"/>
        <v>1</v>
      </c>
      <c r="I17">
        <f t="shared" si="2"/>
        <v>2</v>
      </c>
      <c r="J17" t="str">
        <f t="shared" si="3"/>
        <v>None</v>
      </c>
      <c r="K17" t="str">
        <f t="shared" si="4"/>
        <v>None</v>
      </c>
      <c r="M17" t="str">
        <f t="shared" si="5"/>
        <v>None</v>
      </c>
      <c r="N17" t="str">
        <f t="shared" si="6"/>
        <v>None</v>
      </c>
    </row>
    <row r="18" spans="1:15" x14ac:dyDescent="0.35">
      <c r="A18" s="2" t="s">
        <v>16</v>
      </c>
      <c r="B18">
        <v>26</v>
      </c>
      <c r="C18">
        <v>10001</v>
      </c>
      <c r="D18">
        <v>77780</v>
      </c>
      <c r="E18">
        <f t="shared" si="0"/>
        <v>67780</v>
      </c>
      <c r="F18">
        <v>100001</v>
      </c>
      <c r="G18">
        <v>169439</v>
      </c>
      <c r="H18">
        <f t="shared" si="1"/>
        <v>69439</v>
      </c>
      <c r="I18">
        <f t="shared" si="2"/>
        <v>137219</v>
      </c>
      <c r="J18">
        <f t="shared" si="3"/>
        <v>0</v>
      </c>
      <c r="K18">
        <f t="shared" si="4"/>
        <v>67780</v>
      </c>
      <c r="L18">
        <f t="shared" si="8"/>
        <v>67780</v>
      </c>
      <c r="M18">
        <f t="shared" si="5"/>
        <v>67780</v>
      </c>
      <c r="N18">
        <f t="shared" si="6"/>
        <v>137219</v>
      </c>
      <c r="O18">
        <f t="shared" si="7"/>
        <v>69439</v>
      </c>
    </row>
    <row r="19" spans="1:15" x14ac:dyDescent="0.35">
      <c r="A19" s="2" t="s">
        <v>17</v>
      </c>
      <c r="B19">
        <v>32</v>
      </c>
      <c r="C19">
        <v>10001</v>
      </c>
      <c r="D19">
        <v>77780</v>
      </c>
      <c r="E19">
        <f t="shared" si="0"/>
        <v>67780</v>
      </c>
      <c r="F19">
        <v>100001</v>
      </c>
      <c r="G19">
        <v>169439</v>
      </c>
      <c r="H19">
        <f t="shared" si="1"/>
        <v>69439</v>
      </c>
      <c r="I19">
        <f t="shared" si="2"/>
        <v>137219</v>
      </c>
      <c r="J19">
        <f t="shared" si="3"/>
        <v>0</v>
      </c>
      <c r="K19">
        <f t="shared" si="4"/>
        <v>67780</v>
      </c>
      <c r="L19">
        <f t="shared" si="8"/>
        <v>67780</v>
      </c>
      <c r="M19">
        <f t="shared" si="5"/>
        <v>67780</v>
      </c>
      <c r="N19">
        <f t="shared" si="6"/>
        <v>137219</v>
      </c>
      <c r="O19">
        <f t="shared" si="7"/>
        <v>69439</v>
      </c>
    </row>
    <row r="20" spans="1:15" x14ac:dyDescent="0.35">
      <c r="A20" s="2" t="s">
        <v>18</v>
      </c>
      <c r="B20">
        <v>19</v>
      </c>
      <c r="E20">
        <f t="shared" si="0"/>
        <v>1</v>
      </c>
      <c r="F20">
        <v>162244</v>
      </c>
      <c r="G20">
        <v>169439</v>
      </c>
      <c r="H20">
        <f t="shared" si="1"/>
        <v>7196</v>
      </c>
      <c r="I20">
        <f t="shared" si="2"/>
        <v>7197</v>
      </c>
      <c r="J20" t="str">
        <f t="shared" si="3"/>
        <v>None</v>
      </c>
      <c r="K20" t="str">
        <f t="shared" si="4"/>
        <v>None</v>
      </c>
      <c r="M20">
        <f t="shared" si="5"/>
        <v>130023</v>
      </c>
      <c r="N20">
        <f t="shared" si="6"/>
        <v>137219</v>
      </c>
      <c r="O20">
        <f t="shared" si="7"/>
        <v>7196</v>
      </c>
    </row>
    <row r="21" spans="1:15" x14ac:dyDescent="0.35">
      <c r="A21" s="2" t="s">
        <v>19</v>
      </c>
      <c r="B21">
        <v>27</v>
      </c>
      <c r="C21">
        <v>10001</v>
      </c>
      <c r="D21">
        <v>77780</v>
      </c>
      <c r="E21">
        <f t="shared" si="0"/>
        <v>67780</v>
      </c>
      <c r="F21">
        <v>100001</v>
      </c>
      <c r="G21">
        <v>165376</v>
      </c>
      <c r="H21">
        <f t="shared" si="1"/>
        <v>65376</v>
      </c>
      <c r="I21">
        <f t="shared" si="2"/>
        <v>133156</v>
      </c>
      <c r="J21">
        <f t="shared" si="3"/>
        <v>0</v>
      </c>
      <c r="K21">
        <f t="shared" si="4"/>
        <v>67780</v>
      </c>
      <c r="L21">
        <f t="shared" si="8"/>
        <v>67780</v>
      </c>
      <c r="M21">
        <f t="shared" si="5"/>
        <v>67780</v>
      </c>
      <c r="N21">
        <f t="shared" si="6"/>
        <v>133156</v>
      </c>
      <c r="O21">
        <f t="shared" si="7"/>
        <v>65376</v>
      </c>
    </row>
    <row r="22" spans="1:15" x14ac:dyDescent="0.35">
      <c r="A22" s="2" t="s">
        <v>20</v>
      </c>
      <c r="B22">
        <v>3</v>
      </c>
      <c r="C22">
        <v>10001</v>
      </c>
      <c r="D22">
        <v>77780</v>
      </c>
      <c r="E22">
        <f t="shared" si="0"/>
        <v>67780</v>
      </c>
      <c r="F22">
        <v>100001</v>
      </c>
      <c r="G22">
        <v>169439</v>
      </c>
      <c r="H22">
        <f t="shared" si="1"/>
        <v>69439</v>
      </c>
      <c r="I22">
        <f t="shared" si="2"/>
        <v>137219</v>
      </c>
      <c r="J22">
        <f t="shared" si="3"/>
        <v>0</v>
      </c>
      <c r="K22">
        <f t="shared" si="4"/>
        <v>67780</v>
      </c>
      <c r="L22">
        <f t="shared" si="8"/>
        <v>67780</v>
      </c>
      <c r="M22">
        <f t="shared" si="5"/>
        <v>67780</v>
      </c>
      <c r="N22">
        <f t="shared" si="6"/>
        <v>137219</v>
      </c>
      <c r="O22">
        <f t="shared" si="7"/>
        <v>69439</v>
      </c>
    </row>
    <row r="23" spans="1:15" x14ac:dyDescent="0.35">
      <c r="A23" s="2" t="s">
        <v>21</v>
      </c>
      <c r="B23">
        <v>30</v>
      </c>
      <c r="C23">
        <v>10001</v>
      </c>
      <c r="D23">
        <v>77780</v>
      </c>
      <c r="E23">
        <f t="shared" si="0"/>
        <v>67780</v>
      </c>
      <c r="F23">
        <v>100001</v>
      </c>
      <c r="G23">
        <v>159842</v>
      </c>
      <c r="H23">
        <f t="shared" si="1"/>
        <v>59842</v>
      </c>
      <c r="I23">
        <f t="shared" si="2"/>
        <v>127622</v>
      </c>
      <c r="J23">
        <f t="shared" si="3"/>
        <v>0</v>
      </c>
      <c r="K23">
        <f t="shared" si="4"/>
        <v>67780</v>
      </c>
      <c r="L23">
        <f t="shared" si="8"/>
        <v>67780</v>
      </c>
      <c r="M23">
        <f t="shared" si="5"/>
        <v>67780</v>
      </c>
      <c r="N23">
        <f t="shared" si="6"/>
        <v>127622</v>
      </c>
      <c r="O23">
        <f t="shared" si="7"/>
        <v>59842</v>
      </c>
    </row>
    <row r="24" spans="1:15" x14ac:dyDescent="0.35">
      <c r="A24" s="2" t="s">
        <v>22</v>
      </c>
      <c r="B24">
        <v>44</v>
      </c>
      <c r="E24">
        <f t="shared" si="0"/>
        <v>1</v>
      </c>
      <c r="H24">
        <f t="shared" si="1"/>
        <v>1</v>
      </c>
      <c r="I24">
        <f t="shared" si="2"/>
        <v>2</v>
      </c>
      <c r="J24" t="str">
        <f t="shared" si="3"/>
        <v>None</v>
      </c>
      <c r="K24" t="str">
        <f t="shared" si="4"/>
        <v>None</v>
      </c>
      <c r="M24" t="str">
        <f t="shared" si="5"/>
        <v>None</v>
      </c>
      <c r="N24" t="str">
        <f t="shared" si="6"/>
        <v>None</v>
      </c>
    </row>
    <row r="25" spans="1:15" x14ac:dyDescent="0.35">
      <c r="E25">
        <f t="shared" si="0"/>
        <v>1</v>
      </c>
      <c r="H25">
        <f t="shared" si="1"/>
        <v>1</v>
      </c>
      <c r="I25">
        <f t="shared" si="2"/>
        <v>2</v>
      </c>
      <c r="J25" t="str">
        <f t="shared" si="3"/>
        <v>None</v>
      </c>
      <c r="K25" t="str">
        <f t="shared" si="4"/>
        <v>None</v>
      </c>
      <c r="M25" t="str">
        <f t="shared" si="5"/>
        <v>None</v>
      </c>
      <c r="N25" t="str">
        <f t="shared" si="6"/>
        <v>None</v>
      </c>
    </row>
    <row r="26" spans="1:15" x14ac:dyDescent="0.35">
      <c r="A26" s="2" t="s">
        <v>24</v>
      </c>
      <c r="B26">
        <v>13</v>
      </c>
      <c r="C26">
        <v>10001</v>
      </c>
      <c r="D26">
        <v>77780</v>
      </c>
      <c r="E26">
        <f t="shared" si="0"/>
        <v>67780</v>
      </c>
      <c r="F26">
        <v>100001</v>
      </c>
      <c r="G26">
        <v>169439</v>
      </c>
      <c r="H26">
        <f t="shared" si="1"/>
        <v>69439</v>
      </c>
      <c r="I26">
        <f t="shared" si="2"/>
        <v>137219</v>
      </c>
      <c r="J26">
        <f t="shared" si="3"/>
        <v>0</v>
      </c>
      <c r="K26">
        <f t="shared" si="4"/>
        <v>67780</v>
      </c>
      <c r="L26">
        <f t="shared" si="8"/>
        <v>67780</v>
      </c>
      <c r="M26">
        <f t="shared" si="5"/>
        <v>67780</v>
      </c>
      <c r="N26">
        <f t="shared" si="6"/>
        <v>137219</v>
      </c>
      <c r="O26">
        <f t="shared" si="7"/>
        <v>69439</v>
      </c>
    </row>
    <row r="27" spans="1:15" x14ac:dyDescent="0.35">
      <c r="A27" s="2" t="s">
        <v>25</v>
      </c>
      <c r="B27">
        <v>41</v>
      </c>
      <c r="E27">
        <f t="shared" si="0"/>
        <v>1</v>
      </c>
      <c r="H27">
        <f t="shared" si="1"/>
        <v>1</v>
      </c>
      <c r="I27">
        <f t="shared" si="2"/>
        <v>2</v>
      </c>
      <c r="J27" t="str">
        <f t="shared" si="3"/>
        <v>None</v>
      </c>
      <c r="K27" t="str">
        <f t="shared" si="4"/>
        <v>None</v>
      </c>
      <c r="M27" t="str">
        <f t="shared" si="5"/>
        <v>None</v>
      </c>
      <c r="N27" t="str">
        <f t="shared" si="6"/>
        <v>None</v>
      </c>
    </row>
    <row r="28" spans="1:15" x14ac:dyDescent="0.35">
      <c r="A28" s="2" t="s">
        <v>26</v>
      </c>
      <c r="B28">
        <v>1</v>
      </c>
      <c r="C28">
        <v>10001</v>
      </c>
      <c r="D28">
        <v>77780</v>
      </c>
      <c r="E28">
        <f t="shared" si="0"/>
        <v>67780</v>
      </c>
      <c r="F28">
        <v>100001</v>
      </c>
      <c r="G28">
        <v>169439</v>
      </c>
      <c r="H28">
        <f t="shared" si="1"/>
        <v>69439</v>
      </c>
      <c r="I28">
        <f t="shared" si="2"/>
        <v>137219</v>
      </c>
      <c r="J28">
        <f t="shared" si="3"/>
        <v>0</v>
      </c>
      <c r="K28">
        <f t="shared" si="4"/>
        <v>67780</v>
      </c>
      <c r="L28">
        <f t="shared" si="8"/>
        <v>67780</v>
      </c>
      <c r="M28">
        <f t="shared" si="5"/>
        <v>67780</v>
      </c>
      <c r="N28">
        <f t="shared" si="6"/>
        <v>137219</v>
      </c>
      <c r="O28">
        <f t="shared" si="7"/>
        <v>69439</v>
      </c>
    </row>
    <row r="29" spans="1:15" x14ac:dyDescent="0.35">
      <c r="A29" s="2" t="s">
        <v>27</v>
      </c>
      <c r="B29">
        <v>4</v>
      </c>
      <c r="E29">
        <f t="shared" si="0"/>
        <v>1</v>
      </c>
      <c r="F29">
        <v>164134</v>
      </c>
      <c r="G29">
        <v>169439</v>
      </c>
      <c r="H29">
        <f t="shared" si="1"/>
        <v>5306</v>
      </c>
      <c r="I29">
        <f t="shared" si="2"/>
        <v>5307</v>
      </c>
      <c r="J29" t="str">
        <f t="shared" si="3"/>
        <v>None</v>
      </c>
      <c r="K29" t="str">
        <f t="shared" si="4"/>
        <v>None</v>
      </c>
      <c r="M29">
        <f t="shared" si="5"/>
        <v>131913</v>
      </c>
      <c r="N29">
        <f t="shared" si="6"/>
        <v>137219</v>
      </c>
      <c r="O29">
        <f t="shared" si="7"/>
        <v>5306</v>
      </c>
    </row>
    <row r="30" spans="1:15" x14ac:dyDescent="0.35">
      <c r="A30" s="2" t="s">
        <v>28</v>
      </c>
      <c r="B30">
        <v>33</v>
      </c>
      <c r="C30">
        <v>10001</v>
      </c>
      <c r="D30">
        <v>77780</v>
      </c>
      <c r="E30">
        <f t="shared" si="0"/>
        <v>67780</v>
      </c>
      <c r="F30">
        <v>100001</v>
      </c>
      <c r="G30">
        <v>154544</v>
      </c>
      <c r="H30">
        <f t="shared" si="1"/>
        <v>54544</v>
      </c>
      <c r="I30">
        <f t="shared" si="2"/>
        <v>122324</v>
      </c>
      <c r="J30">
        <f t="shared" si="3"/>
        <v>0</v>
      </c>
      <c r="K30">
        <f t="shared" si="4"/>
        <v>67780</v>
      </c>
      <c r="L30">
        <f t="shared" si="8"/>
        <v>67780</v>
      </c>
      <c r="M30">
        <f t="shared" si="5"/>
        <v>67780</v>
      </c>
      <c r="N30">
        <f t="shared" si="6"/>
        <v>122324</v>
      </c>
      <c r="O30">
        <f t="shared" si="7"/>
        <v>54544</v>
      </c>
    </row>
    <row r="31" spans="1:15" x14ac:dyDescent="0.35">
      <c r="A31" s="2" t="s">
        <v>29</v>
      </c>
      <c r="B31">
        <v>17</v>
      </c>
      <c r="E31">
        <f t="shared" si="0"/>
        <v>1</v>
      </c>
      <c r="F31">
        <v>154545</v>
      </c>
      <c r="G31">
        <v>169439</v>
      </c>
      <c r="H31">
        <f t="shared" si="1"/>
        <v>14895</v>
      </c>
      <c r="I31">
        <f t="shared" si="2"/>
        <v>14896</v>
      </c>
      <c r="J31" t="str">
        <f t="shared" si="3"/>
        <v>None</v>
      </c>
      <c r="K31" t="str">
        <f t="shared" si="4"/>
        <v>None</v>
      </c>
      <c r="M31">
        <f t="shared" si="5"/>
        <v>122324</v>
      </c>
      <c r="N31">
        <f t="shared" si="6"/>
        <v>137219</v>
      </c>
      <c r="O31">
        <f t="shared" si="7"/>
        <v>14895</v>
      </c>
    </row>
    <row r="32" spans="1:15" x14ac:dyDescent="0.35">
      <c r="A32" s="2" t="s">
        <v>30</v>
      </c>
      <c r="B32">
        <v>5</v>
      </c>
      <c r="C32">
        <v>10001</v>
      </c>
      <c r="D32">
        <v>77780</v>
      </c>
      <c r="E32">
        <f t="shared" si="0"/>
        <v>67780</v>
      </c>
      <c r="F32">
        <v>100001</v>
      </c>
      <c r="G32">
        <v>169439</v>
      </c>
      <c r="H32">
        <f t="shared" si="1"/>
        <v>69439</v>
      </c>
      <c r="I32">
        <f t="shared" si="2"/>
        <v>137219</v>
      </c>
      <c r="J32">
        <f t="shared" si="3"/>
        <v>0</v>
      </c>
      <c r="K32">
        <f t="shared" si="4"/>
        <v>67780</v>
      </c>
      <c r="L32">
        <f t="shared" si="8"/>
        <v>67780</v>
      </c>
      <c r="M32">
        <f t="shared" si="5"/>
        <v>67780</v>
      </c>
      <c r="N32">
        <f t="shared" si="6"/>
        <v>137219</v>
      </c>
      <c r="O32">
        <f t="shared" si="7"/>
        <v>69439</v>
      </c>
    </row>
    <row r="33" spans="1:15" x14ac:dyDescent="0.35">
      <c r="A33" s="2" t="s">
        <v>31</v>
      </c>
      <c r="B33">
        <v>27</v>
      </c>
      <c r="C33">
        <v>10001</v>
      </c>
      <c r="D33">
        <v>77780</v>
      </c>
      <c r="E33">
        <f t="shared" si="0"/>
        <v>67780</v>
      </c>
      <c r="F33">
        <v>100001</v>
      </c>
      <c r="G33">
        <v>169439</v>
      </c>
      <c r="H33">
        <f t="shared" si="1"/>
        <v>69439</v>
      </c>
      <c r="I33">
        <f t="shared" si="2"/>
        <v>137219</v>
      </c>
      <c r="J33">
        <f t="shared" si="3"/>
        <v>0</v>
      </c>
      <c r="K33">
        <f t="shared" si="4"/>
        <v>67780</v>
      </c>
      <c r="L33">
        <f t="shared" si="8"/>
        <v>67780</v>
      </c>
      <c r="M33">
        <f t="shared" si="5"/>
        <v>67780</v>
      </c>
      <c r="N33">
        <f t="shared" si="6"/>
        <v>137219</v>
      </c>
      <c r="O33">
        <f t="shared" si="7"/>
        <v>69439</v>
      </c>
    </row>
    <row r="34" spans="1:15" x14ac:dyDescent="0.35">
      <c r="A34" s="2" t="s">
        <v>32</v>
      </c>
      <c r="B34">
        <v>30</v>
      </c>
      <c r="C34">
        <v>10001</v>
      </c>
      <c r="D34">
        <v>77780</v>
      </c>
      <c r="E34">
        <f t="shared" si="0"/>
        <v>67780</v>
      </c>
      <c r="F34">
        <v>100001</v>
      </c>
      <c r="G34">
        <v>169439</v>
      </c>
      <c r="H34">
        <f t="shared" si="1"/>
        <v>69439</v>
      </c>
      <c r="I34">
        <f t="shared" si="2"/>
        <v>137219</v>
      </c>
      <c r="J34">
        <f t="shared" si="3"/>
        <v>0</v>
      </c>
      <c r="K34">
        <f t="shared" si="4"/>
        <v>67780</v>
      </c>
      <c r="L34">
        <f t="shared" si="8"/>
        <v>67780</v>
      </c>
      <c r="M34">
        <f t="shared" si="5"/>
        <v>67780</v>
      </c>
      <c r="N34">
        <f t="shared" si="6"/>
        <v>137219</v>
      </c>
      <c r="O34">
        <f t="shared" si="7"/>
        <v>69439</v>
      </c>
    </row>
    <row r="35" spans="1:15" x14ac:dyDescent="0.35">
      <c r="A35" s="2" t="s">
        <v>33</v>
      </c>
      <c r="B35">
        <v>7</v>
      </c>
      <c r="C35">
        <v>10001</v>
      </c>
      <c r="D35">
        <v>77780</v>
      </c>
      <c r="E35">
        <f t="shared" si="0"/>
        <v>67780</v>
      </c>
      <c r="F35">
        <v>100001</v>
      </c>
      <c r="G35">
        <v>164133</v>
      </c>
      <c r="H35">
        <f t="shared" si="1"/>
        <v>64133</v>
      </c>
      <c r="I35">
        <f t="shared" si="2"/>
        <v>131913</v>
      </c>
      <c r="J35">
        <f t="shared" si="3"/>
        <v>0</v>
      </c>
      <c r="K35">
        <f t="shared" si="4"/>
        <v>67780</v>
      </c>
      <c r="L35">
        <f t="shared" si="8"/>
        <v>67780</v>
      </c>
      <c r="M35">
        <f t="shared" si="5"/>
        <v>67780</v>
      </c>
      <c r="N35">
        <f t="shared" si="6"/>
        <v>131913</v>
      </c>
      <c r="O35">
        <f t="shared" si="7"/>
        <v>64133</v>
      </c>
    </row>
    <row r="36" spans="1:15" x14ac:dyDescent="0.35">
      <c r="A36" s="2" t="s">
        <v>34</v>
      </c>
      <c r="B36">
        <v>25</v>
      </c>
      <c r="E36">
        <f t="shared" si="0"/>
        <v>1</v>
      </c>
      <c r="H36">
        <f t="shared" si="1"/>
        <v>1</v>
      </c>
      <c r="I36">
        <f t="shared" si="2"/>
        <v>2</v>
      </c>
      <c r="J36" t="str">
        <f t="shared" si="3"/>
        <v>None</v>
      </c>
      <c r="K36" t="str">
        <f t="shared" si="4"/>
        <v>None</v>
      </c>
      <c r="M36" t="str">
        <f t="shared" si="5"/>
        <v>None</v>
      </c>
      <c r="N36" t="str">
        <f t="shared" si="6"/>
        <v>None</v>
      </c>
    </row>
    <row r="37" spans="1:15" x14ac:dyDescent="0.35">
      <c r="A37" s="2" t="s">
        <v>35</v>
      </c>
      <c r="B37">
        <v>15</v>
      </c>
      <c r="C37">
        <v>10001</v>
      </c>
      <c r="D37">
        <v>77780</v>
      </c>
      <c r="E37">
        <f t="shared" si="0"/>
        <v>67780</v>
      </c>
      <c r="F37">
        <v>100001</v>
      </c>
      <c r="G37">
        <v>169439</v>
      </c>
      <c r="H37">
        <f t="shared" si="1"/>
        <v>69439</v>
      </c>
      <c r="I37">
        <f t="shared" si="2"/>
        <v>137219</v>
      </c>
      <c r="J37">
        <f t="shared" si="3"/>
        <v>0</v>
      </c>
      <c r="K37">
        <f t="shared" si="4"/>
        <v>67780</v>
      </c>
      <c r="L37">
        <f t="shared" si="8"/>
        <v>67780</v>
      </c>
      <c r="M37">
        <f t="shared" si="5"/>
        <v>67780</v>
      </c>
      <c r="N37">
        <f t="shared" si="6"/>
        <v>137219</v>
      </c>
      <c r="O37">
        <f t="shared" si="7"/>
        <v>69439</v>
      </c>
    </row>
    <row r="38" spans="1:15" x14ac:dyDescent="0.35">
      <c r="A38" s="2" t="s">
        <v>36</v>
      </c>
      <c r="B38">
        <v>21</v>
      </c>
      <c r="E38">
        <f t="shared" si="0"/>
        <v>1</v>
      </c>
      <c r="H38">
        <f t="shared" si="1"/>
        <v>1</v>
      </c>
      <c r="I38">
        <f t="shared" si="2"/>
        <v>2</v>
      </c>
      <c r="J38" t="str">
        <f t="shared" si="3"/>
        <v>None</v>
      </c>
      <c r="K38" t="str">
        <f t="shared" si="4"/>
        <v>None</v>
      </c>
      <c r="M38" t="str">
        <f t="shared" si="5"/>
        <v>None</v>
      </c>
      <c r="N38" t="str">
        <f t="shared" si="6"/>
        <v>None</v>
      </c>
    </row>
    <row r="39" spans="1:15" x14ac:dyDescent="0.35">
      <c r="A39" s="2" t="s">
        <v>37</v>
      </c>
      <c r="B39">
        <v>22</v>
      </c>
      <c r="C39">
        <v>10001</v>
      </c>
      <c r="D39">
        <v>77780</v>
      </c>
      <c r="E39">
        <f t="shared" si="0"/>
        <v>67780</v>
      </c>
      <c r="F39">
        <v>100001</v>
      </c>
      <c r="G39">
        <v>169439</v>
      </c>
      <c r="H39">
        <f t="shared" si="1"/>
        <v>69439</v>
      </c>
      <c r="I39">
        <f t="shared" si="2"/>
        <v>137219</v>
      </c>
      <c r="J39">
        <f t="shared" si="3"/>
        <v>0</v>
      </c>
      <c r="K39">
        <f t="shared" si="4"/>
        <v>67780</v>
      </c>
      <c r="L39">
        <f t="shared" si="8"/>
        <v>67780</v>
      </c>
      <c r="M39">
        <f t="shared" si="5"/>
        <v>67780</v>
      </c>
      <c r="N39">
        <f t="shared" si="6"/>
        <v>137219</v>
      </c>
      <c r="O39">
        <f t="shared" si="7"/>
        <v>69439</v>
      </c>
    </row>
    <row r="40" spans="1:15" x14ac:dyDescent="0.35">
      <c r="A40" s="2" t="s">
        <v>38</v>
      </c>
      <c r="B40">
        <v>28</v>
      </c>
      <c r="E40">
        <f t="shared" si="0"/>
        <v>1</v>
      </c>
      <c r="H40">
        <f t="shared" si="1"/>
        <v>1</v>
      </c>
      <c r="I40">
        <f t="shared" si="2"/>
        <v>2</v>
      </c>
      <c r="J40" t="str">
        <f t="shared" si="3"/>
        <v>None</v>
      </c>
      <c r="K40" t="str">
        <f t="shared" si="4"/>
        <v>None</v>
      </c>
      <c r="M40" t="str">
        <f t="shared" si="5"/>
        <v>None</v>
      </c>
      <c r="N40" t="str">
        <f t="shared" si="6"/>
        <v>None</v>
      </c>
    </row>
    <row r="41" spans="1:15" x14ac:dyDescent="0.35">
      <c r="A41" s="2" t="s">
        <v>39</v>
      </c>
      <c r="B41">
        <v>34</v>
      </c>
      <c r="C41">
        <v>10001</v>
      </c>
      <c r="D41">
        <v>77780</v>
      </c>
      <c r="E41">
        <f t="shared" si="0"/>
        <v>67780</v>
      </c>
      <c r="F41">
        <v>100001</v>
      </c>
      <c r="G41">
        <v>169439</v>
      </c>
      <c r="H41">
        <f t="shared" si="1"/>
        <v>69439</v>
      </c>
      <c r="I41">
        <f t="shared" si="2"/>
        <v>137219</v>
      </c>
      <c r="J41">
        <f t="shared" si="3"/>
        <v>0</v>
      </c>
      <c r="K41">
        <f t="shared" si="4"/>
        <v>67780</v>
      </c>
      <c r="L41">
        <f t="shared" si="8"/>
        <v>67780</v>
      </c>
      <c r="M41">
        <f t="shared" si="5"/>
        <v>67780</v>
      </c>
      <c r="N41">
        <f t="shared" si="6"/>
        <v>137219</v>
      </c>
      <c r="O41">
        <f t="shared" si="7"/>
        <v>69439</v>
      </c>
    </row>
    <row r="42" spans="1:15" x14ac:dyDescent="0.35">
      <c r="A42" s="2" t="s">
        <v>40</v>
      </c>
      <c r="B42">
        <v>14</v>
      </c>
      <c r="C42">
        <v>10001</v>
      </c>
      <c r="D42">
        <v>77780</v>
      </c>
      <c r="E42">
        <f t="shared" si="0"/>
        <v>67780</v>
      </c>
      <c r="F42">
        <v>100001</v>
      </c>
      <c r="G42">
        <v>143961</v>
      </c>
      <c r="H42">
        <f t="shared" si="1"/>
        <v>43961</v>
      </c>
      <c r="I42">
        <f t="shared" si="2"/>
        <v>111741</v>
      </c>
      <c r="J42">
        <f t="shared" si="3"/>
        <v>0</v>
      </c>
      <c r="K42">
        <f t="shared" si="4"/>
        <v>67780</v>
      </c>
      <c r="L42">
        <f t="shared" si="8"/>
        <v>67780</v>
      </c>
      <c r="M42">
        <f t="shared" si="5"/>
        <v>67780</v>
      </c>
      <c r="N42">
        <f t="shared" si="6"/>
        <v>111741</v>
      </c>
      <c r="O42">
        <f t="shared" si="7"/>
        <v>43961</v>
      </c>
    </row>
    <row r="43" spans="1:15" x14ac:dyDescent="0.35">
      <c r="A43" s="2" t="s">
        <v>41</v>
      </c>
      <c r="B43">
        <v>11</v>
      </c>
      <c r="E43">
        <f t="shared" si="0"/>
        <v>1</v>
      </c>
      <c r="F43">
        <v>143962</v>
      </c>
      <c r="G43">
        <v>169439</v>
      </c>
      <c r="H43">
        <f t="shared" si="1"/>
        <v>25478</v>
      </c>
      <c r="I43">
        <f t="shared" si="2"/>
        <v>25479</v>
      </c>
      <c r="J43" t="str">
        <f t="shared" si="3"/>
        <v>None</v>
      </c>
      <c r="K43" t="str">
        <f t="shared" si="4"/>
        <v>None</v>
      </c>
      <c r="M43">
        <f t="shared" si="5"/>
        <v>111741</v>
      </c>
      <c r="N43">
        <f t="shared" si="6"/>
        <v>137219</v>
      </c>
      <c r="O43">
        <f t="shared" si="7"/>
        <v>25478</v>
      </c>
    </row>
  </sheetData>
  <mergeCells count="2">
    <mergeCell ref="D1:F1"/>
    <mergeCell ref="A1:C1"/>
  </mergeCells>
  <conditionalFormatting sqref="L7:L43">
    <cfRule type="cellIs" dxfId="1" priority="3" operator="equal">
      <formula>$E7</formula>
    </cfRule>
  </conditionalFormatting>
  <conditionalFormatting sqref="O7:O43">
    <cfRule type="cellIs" dxfId="0" priority="1" operator="equal">
      <formula>$H7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Brinkjans</dc:creator>
  <cp:lastModifiedBy>David Brinkjans</cp:lastModifiedBy>
  <dcterms:created xsi:type="dcterms:W3CDTF">2023-10-25T10:51:33Z</dcterms:created>
  <dcterms:modified xsi:type="dcterms:W3CDTF">2023-10-25T16:50:43Z</dcterms:modified>
</cp:coreProperties>
</file>