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<sst xmlns="http://schemas.openxmlformats.org/spreadsheetml/2006/main" count="29" uniqueCount="29">
  <si>
    <t>FACTURA</t>
  </si>
  <si>
    <t xml:space="preserve">Nom empresa
Adreça
</t>
  </si>
  <si>
    <t>Ciutat</t>
  </si>
  <si>
    <t>Numero:</t>
  </si>
  <si>
    <t>NIF</t>
  </si>
  <si>
    <t>Data:</t>
  </si>
  <si>
    <t xml:space="preserve">            Client:
         Domicili:
            Ciutat:
               NIF:</t>
  </si>
  <si>
    <t xml:space="preserve">Comentaris:
</t>
  </si>
  <si>
    <t>Codi</t>
  </si>
  <si>
    <t>Article</t>
  </si>
  <si>
    <t>Unitats</t>
  </si>
  <si>
    <t>Preu Unitari</t>
  </si>
  <si>
    <t xml:space="preserve">Subtotal </t>
  </si>
  <si>
    <t>% Descompte</t>
  </si>
  <si>
    <t xml:space="preserve">Total descompte </t>
  </si>
  <si>
    <t>% IVA</t>
  </si>
  <si>
    <t xml:space="preserve">Total IVA </t>
  </si>
  <si>
    <t xml:space="preserve">Total amb IVA </t>
  </si>
  <si>
    <t>Abric talla S</t>
  </si>
  <si>
    <t>Sabates talla 36</t>
  </si>
  <si>
    <t>Llibre de text</t>
  </si>
  <si>
    <t>Patates</t>
  </si>
  <si>
    <t xml:space="preserve">Import brut </t>
  </si>
  <si>
    <t>Total descomptes</t>
  </si>
  <si>
    <t>Tipus IVA</t>
  </si>
  <si>
    <t>Base Imponible [7]</t>
  </si>
  <si>
    <t>Import IVA [8]</t>
  </si>
  <si>
    <t>Forma de pagament:</t>
  </si>
  <si>
    <t>TOTAL FACTURA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</si>
</sst>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#,##0.00\ [$€-C0A];[Red]\-#,##0.00\ [$€-C0A]"/>
    <numFmt numFmtId="177" formatCode="0.00&quot; &quot;%"/>
    <numFmt numFmtId="178" formatCode="0&quot; &quot;%"/>
  </numFmts>
  <fonts count="23">
    <font>
      <sz val="10"/>
      <name val="Arial"/>
      <charset val="134"/>
    </font>
    <font>
      <sz val="28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176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righ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994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32"/>
  <sheetViews>
    <sheetView tabSelected="1" workbookViewId="0">
      <selection activeCell="J30" sqref="J30:K32"/>
    </sheetView>
  </sheetViews>
  <sheetFormatPr defaultColWidth="11.5333333333333" defaultRowHeight="12.75"/>
  <cols>
    <col min="3" max="3" width="22.6380952380952" customWidth="1"/>
    <col min="4" max="4" width="12.3714285714286" customWidth="1"/>
    <col min="5" max="5" width="12.6380952380952" customWidth="1"/>
    <col min="6" max="6" width="13.4666666666667" customWidth="1"/>
    <col min="7" max="7" width="16.5333333333333" customWidth="1"/>
    <col min="8" max="8" width="20.7047619047619" customWidth="1"/>
    <col min="10" max="10" width="13.0571428571429" customWidth="1"/>
    <col min="11" max="11" width="18.4666666666667" customWidth="1"/>
  </cols>
  <sheetData>
    <row r="3" ht="38.25" spans="3:11">
      <c r="C3" s="1" t="s">
        <v>0</v>
      </c>
      <c r="K3" s="14" t="s">
        <v>1</v>
      </c>
    </row>
    <row r="4" spans="11:11">
      <c r="K4" s="14" t="s">
        <v>2</v>
      </c>
    </row>
    <row r="5" spans="2:6">
      <c r="B5" t="s">
        <v>3</v>
      </c>
      <c r="F5" t="s">
        <v>4</v>
      </c>
    </row>
    <row r="7" spans="2:2">
      <c r="B7" t="s">
        <v>5</v>
      </c>
    </row>
    <row r="10" ht="12.8" customHeight="1" spans="2:11">
      <c r="B10" s="2" t="s">
        <v>6</v>
      </c>
      <c r="C10" s="2"/>
      <c r="D10" s="2"/>
      <c r="E10" s="2"/>
      <c r="F10" s="3" t="s">
        <v>7</v>
      </c>
      <c r="G10" s="3"/>
      <c r="H10" s="3"/>
      <c r="I10" s="3"/>
      <c r="J10" s="3"/>
      <c r="K10" s="3"/>
    </row>
    <row r="11" spans="2:11">
      <c r="B11" s="2"/>
      <c r="C11" s="2"/>
      <c r="D11" s="2"/>
      <c r="E11" s="2"/>
      <c r="F11" s="3"/>
      <c r="G11" s="3"/>
      <c r="H11" s="3"/>
      <c r="I11" s="3"/>
      <c r="J11" s="3"/>
      <c r="K11" s="3"/>
    </row>
    <row r="12" spans="2:11">
      <c r="B12" s="2"/>
      <c r="C12" s="2"/>
      <c r="D12" s="2"/>
      <c r="E12" s="2"/>
      <c r="F12" s="3"/>
      <c r="G12" s="3"/>
      <c r="H12" s="3"/>
      <c r="I12" s="3"/>
      <c r="J12" s="3"/>
      <c r="K12" s="3"/>
    </row>
    <row r="13" spans="2:11">
      <c r="B13" s="2"/>
      <c r="C13" s="2"/>
      <c r="D13" s="2"/>
      <c r="E13" s="2"/>
      <c r="F13" s="3"/>
      <c r="G13" s="3"/>
      <c r="H13" s="3"/>
      <c r="I13" s="3"/>
      <c r="J13" s="3"/>
      <c r="K13" s="3"/>
    </row>
    <row r="14" spans="2:5">
      <c r="B14" s="4"/>
      <c r="C14" s="5"/>
      <c r="D14" s="5"/>
      <c r="E14" s="5"/>
    </row>
    <row r="15" spans="2:11">
      <c r="B15" s="6" t="s">
        <v>8</v>
      </c>
      <c r="C15" s="6" t="s">
        <v>9</v>
      </c>
      <c r="D15" s="6" t="s">
        <v>10</v>
      </c>
      <c r="E15" s="6" t="s">
        <v>11</v>
      </c>
      <c r="F15" s="6" t="s">
        <v>12</v>
      </c>
      <c r="G15" s="6" t="s">
        <v>13</v>
      </c>
      <c r="H15" s="6" t="s">
        <v>14</v>
      </c>
      <c r="I15" s="6" t="s">
        <v>15</v>
      </c>
      <c r="J15" s="6" t="s">
        <v>16</v>
      </c>
      <c r="K15" s="6" t="s">
        <v>17</v>
      </c>
    </row>
    <row r="16" spans="2:11">
      <c r="B16" s="7">
        <v>123935</v>
      </c>
      <c r="C16" s="7" t="s">
        <v>18</v>
      </c>
      <c r="D16" s="7">
        <v>2</v>
      </c>
      <c r="E16" s="8">
        <v>14.99</v>
      </c>
      <c r="F16" s="8">
        <f>D16*E16</f>
        <v>29.98</v>
      </c>
      <c r="G16" s="9">
        <v>0.05</v>
      </c>
      <c r="H16" s="8">
        <f t="shared" ref="H16:H25" si="0">F16*G16</f>
        <v>1.499</v>
      </c>
      <c r="I16" s="9">
        <v>0.21</v>
      </c>
      <c r="J16" s="8">
        <f t="shared" ref="J16:J25" si="1">(F16-H16)*I16</f>
        <v>5.98101</v>
      </c>
      <c r="K16" s="8">
        <f t="shared" ref="K16:K25" si="2">F16-H16+J16</f>
        <v>34.46201</v>
      </c>
    </row>
    <row r="17" spans="2:11">
      <c r="B17" s="7">
        <v>123936</v>
      </c>
      <c r="C17" s="7" t="s">
        <v>19</v>
      </c>
      <c r="D17" s="7">
        <v>1</v>
      </c>
      <c r="E17" s="8">
        <v>29.15</v>
      </c>
      <c r="F17" s="8">
        <f>D17*E17</f>
        <v>29.15</v>
      </c>
      <c r="G17" s="9">
        <v>0.03</v>
      </c>
      <c r="H17" s="8">
        <f t="shared" si="0"/>
        <v>0.8745</v>
      </c>
      <c r="I17" s="9">
        <v>0.21</v>
      </c>
      <c r="J17" s="8">
        <f t="shared" si="1"/>
        <v>5.937855</v>
      </c>
      <c r="K17" s="8">
        <f t="shared" si="2"/>
        <v>34.213355</v>
      </c>
    </row>
    <row r="18" spans="2:11">
      <c r="B18" s="7">
        <v>123937</v>
      </c>
      <c r="C18" s="7" t="s">
        <v>20</v>
      </c>
      <c r="D18" s="7">
        <v>3</v>
      </c>
      <c r="E18" s="8">
        <v>25.66</v>
      </c>
      <c r="F18" s="8">
        <f>D18*E18</f>
        <v>76.98</v>
      </c>
      <c r="G18" s="9">
        <v>0.1</v>
      </c>
      <c r="H18" s="8">
        <f t="shared" si="0"/>
        <v>7.698</v>
      </c>
      <c r="I18" s="9">
        <v>0.1</v>
      </c>
      <c r="J18" s="8">
        <f t="shared" si="1"/>
        <v>6.9282</v>
      </c>
      <c r="K18" s="8">
        <f t="shared" si="2"/>
        <v>76.2102</v>
      </c>
    </row>
    <row r="19" spans="2:11">
      <c r="B19" s="7">
        <v>123938</v>
      </c>
      <c r="C19" s="7" t="s">
        <v>21</v>
      </c>
      <c r="D19" s="7">
        <v>5</v>
      </c>
      <c r="E19" s="8">
        <v>0.85</v>
      </c>
      <c r="F19" s="8">
        <f>D19*E19</f>
        <v>4.25</v>
      </c>
      <c r="G19" s="9"/>
      <c r="H19" s="8">
        <f t="shared" si="0"/>
        <v>0</v>
      </c>
      <c r="I19" s="9">
        <v>0.04</v>
      </c>
      <c r="J19" s="8">
        <f t="shared" si="1"/>
        <v>0.17</v>
      </c>
      <c r="K19" s="8">
        <f t="shared" si="2"/>
        <v>4.42</v>
      </c>
    </row>
    <row r="20" spans="2:11">
      <c r="B20" s="7"/>
      <c r="C20" s="7"/>
      <c r="D20" s="7"/>
      <c r="E20" s="8"/>
      <c r="F20" s="8">
        <v>0</v>
      </c>
      <c r="G20" s="9"/>
      <c r="H20" s="8">
        <f t="shared" si="0"/>
        <v>0</v>
      </c>
      <c r="I20" s="9"/>
      <c r="J20" s="8">
        <f t="shared" si="1"/>
        <v>0</v>
      </c>
      <c r="K20" s="8">
        <f t="shared" si="2"/>
        <v>0</v>
      </c>
    </row>
    <row r="21" spans="2:11">
      <c r="B21" s="7"/>
      <c r="C21" s="7"/>
      <c r="D21" s="7"/>
      <c r="E21" s="8"/>
      <c r="F21" s="8">
        <v>0</v>
      </c>
      <c r="G21" s="9"/>
      <c r="H21" s="8">
        <f t="shared" si="0"/>
        <v>0</v>
      </c>
      <c r="I21" s="9"/>
      <c r="J21" s="8">
        <f t="shared" si="1"/>
        <v>0</v>
      </c>
      <c r="K21" s="8">
        <f t="shared" si="2"/>
        <v>0</v>
      </c>
    </row>
    <row r="22" spans="2:11">
      <c r="B22" s="7"/>
      <c r="C22" s="7"/>
      <c r="D22" s="7"/>
      <c r="E22" s="8"/>
      <c r="F22" s="8">
        <v>0</v>
      </c>
      <c r="G22" s="9"/>
      <c r="H22" s="8">
        <f t="shared" si="0"/>
        <v>0</v>
      </c>
      <c r="I22" s="9"/>
      <c r="J22" s="8">
        <f t="shared" si="1"/>
        <v>0</v>
      </c>
      <c r="K22" s="8">
        <f t="shared" si="2"/>
        <v>0</v>
      </c>
    </row>
    <row r="23" spans="2:11">
      <c r="B23" s="7"/>
      <c r="C23" s="7"/>
      <c r="D23" s="7"/>
      <c r="E23" s="8"/>
      <c r="F23" s="8">
        <v>0</v>
      </c>
      <c r="G23" s="9"/>
      <c r="H23" s="8">
        <f t="shared" si="0"/>
        <v>0</v>
      </c>
      <c r="I23" s="9"/>
      <c r="J23" s="8">
        <f t="shared" si="1"/>
        <v>0</v>
      </c>
      <c r="K23" s="8">
        <f t="shared" si="2"/>
        <v>0</v>
      </c>
    </row>
    <row r="24" spans="2:11">
      <c r="B24" s="7"/>
      <c r="C24" s="7"/>
      <c r="D24" s="7"/>
      <c r="E24" s="8"/>
      <c r="F24" s="8">
        <v>0</v>
      </c>
      <c r="G24" s="9"/>
      <c r="H24" s="8">
        <f t="shared" si="0"/>
        <v>0</v>
      </c>
      <c r="I24" s="9"/>
      <c r="J24" s="8">
        <f t="shared" si="1"/>
        <v>0</v>
      </c>
      <c r="K24" s="8">
        <f t="shared" si="2"/>
        <v>0</v>
      </c>
    </row>
    <row r="25" spans="2:11">
      <c r="B25" s="7"/>
      <c r="C25" s="7"/>
      <c r="D25" s="7"/>
      <c r="E25" s="8"/>
      <c r="F25" s="8">
        <v>0</v>
      </c>
      <c r="G25" s="9"/>
      <c r="H25" s="8">
        <f t="shared" si="0"/>
        <v>0</v>
      </c>
      <c r="I25" s="9"/>
      <c r="J25" s="8">
        <f t="shared" si="1"/>
        <v>0</v>
      </c>
      <c r="K25" s="8">
        <f t="shared" si="2"/>
        <v>0</v>
      </c>
    </row>
    <row r="26" spans="2:11">
      <c r="B26" s="6" t="s">
        <v>22</v>
      </c>
      <c r="C26" s="6"/>
      <c r="D26" s="6" t="s">
        <v>23</v>
      </c>
      <c r="E26" s="6"/>
      <c r="F26" s="6" t="s">
        <v>24</v>
      </c>
      <c r="G26" s="6"/>
      <c r="H26" s="6" t="s">
        <v>25</v>
      </c>
      <c r="I26" s="6"/>
      <c r="J26" s="6" t="s">
        <v>26</v>
      </c>
      <c r="K26" s="6"/>
    </row>
    <row r="27" spans="2:11">
      <c r="B27" s="10">
        <f>SUM(F16:F25)</f>
        <v>140.36</v>
      </c>
      <c r="C27" s="10"/>
      <c r="D27" s="10">
        <f>SUM(H16:H25)</f>
        <v>10.0715</v>
      </c>
      <c r="E27" s="10"/>
      <c r="F27" s="11">
        <v>0.04</v>
      </c>
      <c r="G27" s="11"/>
      <c r="H27" s="8">
        <f ca="1">SUMIF(I$16:K$25,F27,K$16:K$25)-SUMIF(I$16:K$25,F27,J$16:J$25)</f>
        <v>4.25</v>
      </c>
      <c r="I27" s="8"/>
      <c r="J27" s="8">
        <f ca="1">F27*H27</f>
        <v>0.17</v>
      </c>
      <c r="K27" s="8"/>
    </row>
    <row r="28" spans="2:11">
      <c r="B28" s="10"/>
      <c r="C28" s="10"/>
      <c r="D28" s="10"/>
      <c r="E28" s="10"/>
      <c r="F28" s="11">
        <v>0.1</v>
      </c>
      <c r="G28" s="11"/>
      <c r="H28" s="8">
        <f ca="1">SUMIF(I$16:K$25,F28,K$16:K$25)-SUMIF(I$16:K$25,F28,J$16:J$25)</f>
        <v>69.282</v>
      </c>
      <c r="I28" s="8"/>
      <c r="J28" s="8">
        <f ca="1">F28*H28</f>
        <v>6.9282</v>
      </c>
      <c r="K28" s="8"/>
    </row>
    <row r="29" spans="2:11">
      <c r="B29" s="10"/>
      <c r="C29" s="10"/>
      <c r="D29" s="10"/>
      <c r="E29" s="10"/>
      <c r="F29" s="11">
        <v>0.21</v>
      </c>
      <c r="G29" s="11"/>
      <c r="H29" s="8">
        <f ca="1">SUMIF(I$16:K$25,F29,K$16:K$25)-SUMIF(I$16:K$25,F29,J$16:J$25)</f>
        <v>56.7565</v>
      </c>
      <c r="I29" s="8"/>
      <c r="J29" s="8">
        <f ca="1">F29*H29</f>
        <v>11.918865</v>
      </c>
      <c r="K29" s="8"/>
    </row>
    <row r="30" spans="2:11">
      <c r="B30" s="12" t="s">
        <v>27</v>
      </c>
      <c r="C30" s="12"/>
      <c r="D30" s="12"/>
      <c r="E30" s="12"/>
      <c r="F30" s="13" t="s">
        <v>28</v>
      </c>
      <c r="G30" s="13"/>
      <c r="H30" s="13"/>
      <c r="I30" s="13"/>
      <c r="J30" s="10">
        <f>SUM(K16:K25)</f>
        <v>149.305565</v>
      </c>
      <c r="K30" s="10"/>
    </row>
    <row r="31" spans="2:11">
      <c r="B31" s="12"/>
      <c r="C31" s="12"/>
      <c r="D31" s="12"/>
      <c r="E31" s="12"/>
      <c r="F31" s="13"/>
      <c r="G31" s="13"/>
      <c r="H31" s="13"/>
      <c r="I31" s="13"/>
      <c r="J31" s="10"/>
      <c r="K31" s="10"/>
    </row>
    <row r="32" spans="2:11">
      <c r="B32" s="12"/>
      <c r="C32" s="12"/>
      <c r="D32" s="12"/>
      <c r="E32" s="12"/>
      <c r="F32" s="13"/>
      <c r="G32" s="13"/>
      <c r="H32" s="13"/>
      <c r="I32" s="13"/>
      <c r="J32" s="10"/>
      <c r="K32" s="10"/>
    </row>
  </sheetData>
  <mergeCells count="21">
    <mergeCell ref="B26:C26"/>
    <mergeCell ref="D26:E26"/>
    <mergeCell ref="F26:G26"/>
    <mergeCell ref="H26:I26"/>
    <mergeCell ref="J26:K26"/>
    <mergeCell ref="F27:G27"/>
    <mergeCell ref="H27:I27"/>
    <mergeCell ref="J27:K27"/>
    <mergeCell ref="F28:G28"/>
    <mergeCell ref="H28:I28"/>
    <mergeCell ref="J28:K28"/>
    <mergeCell ref="F29:G29"/>
    <mergeCell ref="H29:I29"/>
    <mergeCell ref="J29:K29"/>
    <mergeCell ref="B10:E13"/>
    <mergeCell ref="F10:K13"/>
    <mergeCell ref="B27:C29"/>
    <mergeCell ref="D27:E29"/>
    <mergeCell ref="B30:E32"/>
    <mergeCell ref="F30:I32"/>
    <mergeCell ref="J30:K32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Cicles</cp:lastModifiedBy>
  <cp:revision>5</cp:revision>
  <dcterms:created xsi:type="dcterms:W3CDTF">2024-01-15T10:17:00Z</dcterms:created>
  <dcterms:modified xsi:type="dcterms:W3CDTF">2024-02-09T08:13:43Z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5878ABEAD8BB4D529CB7D855A2CAE027_13</vt:lpwstr>
  </property>
  <property fmtid="{D5CDD505-2E9C-101B-9397-08002B2CF9AE}" pid="3" name="KSOProductBuildVer">
    <vt:lpwstr>1033-12.2.0.13431</vt:lpwstr>
  </property>
</Properties>
</file>