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FD066F5B-F0B6-4779-B543-6536A34F32E4}" xr6:coauthVersionLast="45" xr6:coauthVersionMax="45" xr10:uidLastSave="{00000000-0000-0000-0000-000000000000}"/>
  <bookViews>
    <workbookView xWindow="-120" yWindow="-120" windowWidth="29040" windowHeight="15840" xr2:uid="{2DEBB126-35A0-420C-A7F1-AA77EF95A46D}"/>
  </bookViews>
  <sheets>
    <sheet name="Sheet1" sheetId="1" r:id="rId1"/>
    <sheet name="Sheet2" sheetId="5" r:id="rId2"/>
    <sheet name="6%" sheetId="2" r:id="rId3"/>
    <sheet name="10%" sheetId="3" r:id="rId4"/>
    <sheet name="Sheet4" sheetId="4" r:id="rId5"/>
    <sheet name="Sheet4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0" i="6" l="1"/>
  <c r="U65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1" i="6"/>
  <c r="U52" i="6"/>
  <c r="U53" i="6"/>
  <c r="U54" i="6"/>
  <c r="U55" i="6"/>
  <c r="U56" i="6"/>
  <c r="U57" i="6"/>
  <c r="U58" i="6"/>
  <c r="U59" i="6"/>
  <c r="U60" i="6"/>
  <c r="U61" i="6"/>
  <c r="U62" i="6"/>
  <c r="U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3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48" i="6"/>
  <c r="S48" i="6"/>
  <c r="R49" i="6"/>
  <c r="S49" i="6"/>
  <c r="R50" i="6"/>
  <c r="S50" i="6"/>
  <c r="R51" i="6"/>
  <c r="S51" i="6"/>
  <c r="R52" i="6"/>
  <c r="S52" i="6"/>
  <c r="R53" i="6"/>
  <c r="S53" i="6"/>
  <c r="R54" i="6"/>
  <c r="S54" i="6"/>
  <c r="R55" i="6"/>
  <c r="S55" i="6"/>
  <c r="R56" i="6"/>
  <c r="S56" i="6"/>
  <c r="R57" i="6"/>
  <c r="S57" i="6"/>
  <c r="R58" i="6"/>
  <c r="S58" i="6"/>
  <c r="R59" i="6"/>
  <c r="S59" i="6"/>
  <c r="R60" i="6"/>
  <c r="S60" i="6"/>
  <c r="R61" i="6"/>
  <c r="S61" i="6"/>
  <c r="R62" i="6"/>
  <c r="S62" i="6"/>
  <c r="S3" i="6"/>
  <c r="R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3" i="6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3" i="4"/>
</calcChain>
</file>

<file path=xl/sharedStrings.xml><?xml version="1.0" encoding="utf-8"?>
<sst xmlns="http://schemas.openxmlformats.org/spreadsheetml/2006/main" count="389" uniqueCount="96">
  <si>
    <t>Farm Name</t>
  </si>
  <si>
    <t>#Turbine</t>
  </si>
  <si>
    <t>Farm_lat</t>
  </si>
  <si>
    <t>Farm_lon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</si>
  <si>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</si>
  <si>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</si>
  <si>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</si>
  <si>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</si>
  <si>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</si>
  <si>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</si>
  <si>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</si>
  <si>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</si>
  <si>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</si>
  <si>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Amazon Wind Farm US Central</t>
  </si>
  <si>
    <t>Amazon Wind Farm US East</t>
  </si>
  <si>
    <t>Apple Blossom</t>
  </si>
  <si>
    <t>Arkwright Summit</t>
  </si>
  <si>
    <t>Armadillo Flats</t>
  </si>
  <si>
    <t>Bear Creek</t>
  </si>
  <si>
    <t>Beech Ridge</t>
  </si>
  <si>
    <t>Beethoven Wind, LLC</t>
  </si>
  <si>
    <t>Bingham Wind</t>
  </si>
  <si>
    <t>Blackwell</t>
  </si>
  <si>
    <t>Blue Canyon VI</t>
  </si>
  <si>
    <t>Blue Cloud I</t>
  </si>
  <si>
    <t>Blue Sky - Green Field</t>
  </si>
  <si>
    <t>Bluff Point</t>
  </si>
  <si>
    <t>Border Winds Project</t>
  </si>
  <si>
    <t>Breckinridge</t>
  </si>
  <si>
    <t>Buffalo Mountain</t>
  </si>
  <si>
    <t>Burley Butte</t>
  </si>
  <si>
    <t>Busch Ranch</t>
  </si>
  <si>
    <t>Butler Ridge</t>
  </si>
  <si>
    <t>Cactus Flats</t>
  </si>
  <si>
    <t>Camp Grove</t>
  </si>
  <si>
    <t>Cedar Bluff</t>
  </si>
  <si>
    <t>Cedar Hills</t>
  </si>
  <si>
    <t>Cedar Ridge Wind Farm</t>
  </si>
  <si>
    <t>Centennial Wind Farm</t>
  </si>
  <si>
    <t>Chapman Ranch</t>
  </si>
  <si>
    <t>Cold Springs</t>
  </si>
  <si>
    <t>Conception Wind Project</t>
  </si>
  <si>
    <t>Copenhagen</t>
  </si>
  <si>
    <t>Crystal Lake I</t>
  </si>
  <si>
    <t>Dry Lake</t>
  </si>
  <si>
    <t>Dunlap</t>
  </si>
  <si>
    <t>EcoGrove</t>
  </si>
  <si>
    <t>Electra Wind</t>
  </si>
  <si>
    <t>Elk</t>
  </si>
  <si>
    <t>Forward</t>
  </si>
  <si>
    <t>Fourmile Ridge</t>
  </si>
  <si>
    <t>Galactic Wind</t>
  </si>
  <si>
    <t>Hawkeye</t>
  </si>
  <si>
    <t>Heritage Garden</t>
  </si>
  <si>
    <t>Horse Butte</t>
  </si>
  <si>
    <t>Howard</t>
  </si>
  <si>
    <t>Lakeswind</t>
  </si>
  <si>
    <t>Mars Hill</t>
  </si>
  <si>
    <t>Marsh Hill</t>
  </si>
  <si>
    <t>Mehoopany</t>
  </si>
  <si>
    <t>Milford Phase II</t>
  </si>
  <si>
    <t>Minonk</t>
  </si>
  <si>
    <t>Montfort Wind Farm</t>
  </si>
  <si>
    <t>Mountaineer Wind Energy Center (Thomas)</t>
  </si>
  <si>
    <t>New Creek Wind</t>
  </si>
  <si>
    <t>Noble Bliss</t>
  </si>
  <si>
    <t>Noble Wethersfield</t>
  </si>
  <si>
    <t>North Sky River</t>
  </si>
  <si>
    <t>Perrin Ranch</t>
  </si>
  <si>
    <t>Red Horse 2</t>
  </si>
  <si>
    <t>Tucannon River</t>
  </si>
  <si>
    <t>Twin Ridges</t>
  </si>
  <si>
    <t>Vantage Point</t>
  </si>
  <si>
    <t>avg_ws</t>
  </si>
  <si>
    <t>SP</t>
  </si>
  <si>
    <t>Avg_yaw</t>
  </si>
  <si>
    <t>Density</t>
  </si>
  <si>
    <t>%Diff from 6 and 10% TI for AEO</t>
  </si>
  <si>
    <t>% Diff in baseline wake loss</t>
  </si>
  <si>
    <t>Other formula</t>
  </si>
  <si>
    <t>Eric_std</t>
  </si>
  <si>
    <t>Eric_var</t>
  </si>
  <si>
    <t>var*cos2 (version1)</t>
  </si>
  <si>
    <t>version2 (shit)</t>
  </si>
  <si>
    <t>version 3 (take out dir that are less than 0.7) also shit</t>
  </si>
  <si>
    <t>std_dev</t>
  </si>
  <si>
    <t>avg_dev</t>
  </si>
  <si>
    <t>Std in Aep gain vs density is not bad</t>
  </si>
  <si>
    <t>Less dense farms have less std. Makes sense since TI has less effect as spacing increases (as we saw in sensitivity plot)</t>
  </si>
  <si>
    <t>AEP_Baseline_8%</t>
  </si>
  <si>
    <t>Baselien AEP at 8% vs the std in wake loss</t>
  </si>
  <si>
    <t>Baselien AEP vs avg_dev in AEP gain</t>
  </si>
  <si>
    <r>
      <t>Power Density (MW/km</t>
    </r>
    <r>
      <rPr>
        <vertAlign val="superscript"/>
        <sz val="11"/>
        <color theme="1"/>
        <rFont val="Calibri"/>
        <family val="2"/>
        <scheme val="minor"/>
      </rPr>
      <t>2)</t>
    </r>
  </si>
  <si>
    <t>% change from 6% to 10%</t>
  </si>
  <si>
    <t xml:space="preserve">AEP 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</si>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</sst>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/>
    <xf numFmtId="0" fontId="0" fillId="0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Std_AEP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7171296296296298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88451443569554"/>
                  <c:y val="-0.37334499854184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Sheet1!$R$2:$R$61</c:f>
              <c:numCache>
                <c:formatCode>General</c:formatCode>
                <c:ptCount val="60"/>
                <c:pt idx="0">
                  <c:v>0.90832078329896804</c:v>
                </c:pt>
                <c:pt idx="1">
                  <c:v>1.6488579247061801</c:v>
                </c:pt>
                <c:pt idx="2">
                  <c:v>1.20685277181691</c:v>
                </c:pt>
                <c:pt idx="3">
                  <c:v>1.37604358199377</c:v>
                </c:pt>
                <c:pt idx="4">
                  <c:v>1.86642337482593</c:v>
                </c:pt>
                <c:pt idx="5">
                  <c:v>1.84940563115533</c:v>
                </c:pt>
                <c:pt idx="6">
                  <c:v>1.5904926863323801</c:v>
                </c:pt>
                <c:pt idx="7">
                  <c:v>1.3671148486798801</c:v>
                </c:pt>
                <c:pt idx="8">
                  <c:v>1.2550841391748799</c:v>
                </c:pt>
                <c:pt idx="9">
                  <c:v>1.42496691358566</c:v>
                </c:pt>
                <c:pt idx="10">
                  <c:v>1.38076492754056</c:v>
                </c:pt>
                <c:pt idx="11">
                  <c:v>0.86214814953841801</c:v>
                </c:pt>
                <c:pt idx="12">
                  <c:v>1.42394681247793</c:v>
                </c:pt>
                <c:pt idx="13">
                  <c:v>1.51853724076806</c:v>
                </c:pt>
                <c:pt idx="14">
                  <c:v>2.3899001377747902</c:v>
                </c:pt>
                <c:pt idx="15">
                  <c:v>1.5148719328529701</c:v>
                </c:pt>
                <c:pt idx="16">
                  <c:v>1.9732952697622199</c:v>
                </c:pt>
                <c:pt idx="17">
                  <c:v>1.5289191874708801</c:v>
                </c:pt>
                <c:pt idx="18">
                  <c:v>0.91671191466611002</c:v>
                </c:pt>
                <c:pt idx="19">
                  <c:v>1.36908566947021</c:v>
                </c:pt>
                <c:pt idx="20">
                  <c:v>2.6107132964813098</c:v>
                </c:pt>
                <c:pt idx="21">
                  <c:v>1.92951387195663</c:v>
                </c:pt>
                <c:pt idx="22">
                  <c:v>1.8793138053223299</c:v>
                </c:pt>
                <c:pt idx="23">
                  <c:v>1.7101141189657101</c:v>
                </c:pt>
                <c:pt idx="24">
                  <c:v>1.3233481459062499</c:v>
                </c:pt>
                <c:pt idx="25">
                  <c:v>1.7786126796325199</c:v>
                </c:pt>
                <c:pt idx="26">
                  <c:v>2.1658726433208999</c:v>
                </c:pt>
                <c:pt idx="27">
                  <c:v>1.254895758393</c:v>
                </c:pt>
                <c:pt idx="28">
                  <c:v>1.6195696481470001</c:v>
                </c:pt>
                <c:pt idx="29">
                  <c:v>3.0318650183596398</c:v>
                </c:pt>
                <c:pt idx="30">
                  <c:v>2.0419245495987601</c:v>
                </c:pt>
                <c:pt idx="31">
                  <c:v>1.4061566666371801</c:v>
                </c:pt>
                <c:pt idx="32">
                  <c:v>2.0571108363909199</c:v>
                </c:pt>
                <c:pt idx="33">
                  <c:v>1.20908367988107</c:v>
                </c:pt>
                <c:pt idx="34">
                  <c:v>1.16878300332471</c:v>
                </c:pt>
                <c:pt idx="35">
                  <c:v>2.2852361114468298</c:v>
                </c:pt>
                <c:pt idx="36">
                  <c:v>2.2726817571647699</c:v>
                </c:pt>
                <c:pt idx="37">
                  <c:v>1.66788963037689</c:v>
                </c:pt>
                <c:pt idx="38">
                  <c:v>1.5227375419823499</c:v>
                </c:pt>
                <c:pt idx="39">
                  <c:v>2.2272445232915898</c:v>
                </c:pt>
                <c:pt idx="40">
                  <c:v>1.8158883924933999</c:v>
                </c:pt>
                <c:pt idx="41">
                  <c:v>1.85929169915716</c:v>
                </c:pt>
                <c:pt idx="42">
                  <c:v>2.4974839798992501</c:v>
                </c:pt>
                <c:pt idx="43">
                  <c:v>1.4458000257160799</c:v>
                </c:pt>
                <c:pt idx="44">
                  <c:v>1.64583645000669</c:v>
                </c:pt>
                <c:pt idx="45">
                  <c:v>1.7381446683669299</c:v>
                </c:pt>
                <c:pt idx="46">
                  <c:v>2.2766237001525198</c:v>
                </c:pt>
                <c:pt idx="47">
                  <c:v>1.7994330827579601</c:v>
                </c:pt>
                <c:pt idx="48">
                  <c:v>2.2980460860014298</c:v>
                </c:pt>
                <c:pt idx="49">
                  <c:v>1.73672043477667</c:v>
                </c:pt>
                <c:pt idx="50">
                  <c:v>1.4432183730072701</c:v>
                </c:pt>
                <c:pt idx="51">
                  <c:v>1.75355502052768</c:v>
                </c:pt>
                <c:pt idx="52">
                  <c:v>2.0970161232539302</c:v>
                </c:pt>
                <c:pt idx="53">
                  <c:v>1.7327743177453701</c:v>
                </c:pt>
                <c:pt idx="54">
                  <c:v>1.6313640640251199</c:v>
                </c:pt>
                <c:pt idx="55">
                  <c:v>1.5214280141048899</c:v>
                </c:pt>
                <c:pt idx="56">
                  <c:v>2.2343615116940598</c:v>
                </c:pt>
                <c:pt idx="57">
                  <c:v>1.91713762990363</c:v>
                </c:pt>
                <c:pt idx="58">
                  <c:v>1.66502555319533</c:v>
                </c:pt>
                <c:pt idx="59">
                  <c:v>2.1650588142774301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5-454D-866B-6F0571B15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15864"/>
        <c:axId val="783162080"/>
      </c:scatterChart>
      <c:valAx>
        <c:axId val="67781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62080"/>
        <c:crosses val="autoZero"/>
        <c:crossBetween val="midCat"/>
      </c:valAx>
      <c:valAx>
        <c:axId val="783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Sheet4!$P$3:$P$62</c:f>
              <c:numCache>
                <c:formatCode>General</c:formatCode>
                <c:ptCount val="60"/>
                <c:pt idx="0">
                  <c:v>91.987881051204795</c:v>
                </c:pt>
                <c:pt idx="1">
                  <c:v>158.35813675938144</c:v>
                </c:pt>
                <c:pt idx="2">
                  <c:v>102.52526044949096</c:v>
                </c:pt>
                <c:pt idx="3">
                  <c:v>69.265870323916644</c:v>
                </c:pt>
                <c:pt idx="4">
                  <c:v>165.20995960724227</c:v>
                </c:pt>
                <c:pt idx="5">
                  <c:v>34.230226362320174</c:v>
                </c:pt>
                <c:pt idx="6">
                  <c:v>103.94020370879973</c:v>
                </c:pt>
                <c:pt idx="7">
                  <c:v>129.06307521138507</c:v>
                </c:pt>
                <c:pt idx="8">
                  <c:v>52.596547554270771</c:v>
                </c:pt>
                <c:pt idx="9">
                  <c:v>168.97704468381292</c:v>
                </c:pt>
                <c:pt idx="10">
                  <c:v>76.505124602555341</c:v>
                </c:pt>
                <c:pt idx="11">
                  <c:v>67.498067640078247</c:v>
                </c:pt>
                <c:pt idx="12">
                  <c:v>160.43655727088853</c:v>
                </c:pt>
                <c:pt idx="13">
                  <c:v>96.295966554524696</c:v>
                </c:pt>
                <c:pt idx="14">
                  <c:v>103.58707904375404</c:v>
                </c:pt>
                <c:pt idx="15">
                  <c:v>156.46226473623034</c:v>
                </c:pt>
                <c:pt idx="16">
                  <c:v>55.199855016346724</c:v>
                </c:pt>
                <c:pt idx="17">
                  <c:v>19.366213459226302</c:v>
                </c:pt>
                <c:pt idx="18">
                  <c:v>39.281133281125435</c:v>
                </c:pt>
                <c:pt idx="19">
                  <c:v>149.6035723033774</c:v>
                </c:pt>
                <c:pt idx="20">
                  <c:v>104.77829944375748</c:v>
                </c:pt>
                <c:pt idx="21">
                  <c:v>174.78685259491061</c:v>
                </c:pt>
                <c:pt idx="22">
                  <c:v>147.21527808388009</c:v>
                </c:pt>
                <c:pt idx="23">
                  <c:v>49.989965019844604</c:v>
                </c:pt>
                <c:pt idx="24">
                  <c:v>217.7439690530114</c:v>
                </c:pt>
                <c:pt idx="25">
                  <c:v>76.617281592958591</c:v>
                </c:pt>
                <c:pt idx="26">
                  <c:v>214.40451522607239</c:v>
                </c:pt>
                <c:pt idx="27">
                  <c:v>185.64664989742383</c:v>
                </c:pt>
                <c:pt idx="28">
                  <c:v>142.93296509665441</c:v>
                </c:pt>
                <c:pt idx="29">
                  <c:v>62.932906909691489</c:v>
                </c:pt>
                <c:pt idx="30">
                  <c:v>49.299847092879531</c:v>
                </c:pt>
                <c:pt idx="31">
                  <c:v>74.180124501361476</c:v>
                </c:pt>
                <c:pt idx="32">
                  <c:v>68.223188781522168</c:v>
                </c:pt>
                <c:pt idx="33">
                  <c:v>127.91819104572271</c:v>
                </c:pt>
                <c:pt idx="34">
                  <c:v>111.80884176248146</c:v>
                </c:pt>
                <c:pt idx="35">
                  <c:v>119.73899066890962</c:v>
                </c:pt>
                <c:pt idx="36">
                  <c:v>63.179383707568569</c:v>
                </c:pt>
                <c:pt idx="37">
                  <c:v>24.153416089688886</c:v>
                </c:pt>
                <c:pt idx="38">
                  <c:v>35.926396272682027</c:v>
                </c:pt>
                <c:pt idx="39">
                  <c:v>105.34755563317624</c:v>
                </c:pt>
                <c:pt idx="40">
                  <c:v>214.50177053494906</c:v>
                </c:pt>
                <c:pt idx="41">
                  <c:v>66.628741491154457</c:v>
                </c:pt>
                <c:pt idx="42">
                  <c:v>71.394266576840977</c:v>
                </c:pt>
                <c:pt idx="43">
                  <c:v>95.362698631541704</c:v>
                </c:pt>
                <c:pt idx="44">
                  <c:v>21.388330055212315</c:v>
                </c:pt>
                <c:pt idx="45">
                  <c:v>113.8500051907767</c:v>
                </c:pt>
                <c:pt idx="46">
                  <c:v>112.30276383216098</c:v>
                </c:pt>
                <c:pt idx="47">
                  <c:v>275.15401205408762</c:v>
                </c:pt>
                <c:pt idx="48">
                  <c:v>113.53279060609367</c:v>
                </c:pt>
                <c:pt idx="49">
                  <c:v>21.274561130897851</c:v>
                </c:pt>
                <c:pt idx="50">
                  <c:v>35.935763753489184</c:v>
                </c:pt>
                <c:pt idx="51">
                  <c:v>10.765052565449649</c:v>
                </c:pt>
                <c:pt idx="52">
                  <c:v>131.56847808598215</c:v>
                </c:pt>
                <c:pt idx="53">
                  <c:v>120.8470560175349</c:v>
                </c:pt>
                <c:pt idx="54">
                  <c:v>165.4705858918303</c:v>
                </c:pt>
                <c:pt idx="55">
                  <c:v>107.97086604956556</c:v>
                </c:pt>
                <c:pt idx="56">
                  <c:v>36.809264570379682</c:v>
                </c:pt>
                <c:pt idx="57">
                  <c:v>197.75753519134756</c:v>
                </c:pt>
                <c:pt idx="58">
                  <c:v>84.598870926882782</c:v>
                </c:pt>
                <c:pt idx="59">
                  <c:v>125.77864833707513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E-4632-BC30-C469BF42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70128"/>
        <c:axId val="786672096"/>
      </c:scatterChart>
      <c:valAx>
        <c:axId val="7866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72096"/>
        <c:crosses val="autoZero"/>
        <c:crossBetween val="midCat"/>
      </c:valAx>
      <c:valAx>
        <c:axId val="7866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5.0925925925925923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Wk_loss_std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(2)'!$O$3:$O$62</c:f>
              <c:numCache>
                <c:formatCode>General</c:formatCode>
                <c:ptCount val="60"/>
                <c:pt idx="0">
                  <c:v>0.72922501189090694</c:v>
                </c:pt>
                <c:pt idx="1">
                  <c:v>1.1585315532455602</c:v>
                </c:pt>
                <c:pt idx="2">
                  <c:v>1.2375128738447609</c:v>
                </c:pt>
                <c:pt idx="3">
                  <c:v>0.64245915879954052</c:v>
                </c:pt>
                <c:pt idx="4">
                  <c:v>0.79104463639692346</c:v>
                </c:pt>
                <c:pt idx="5">
                  <c:v>0.30790250734753677</c:v>
                </c:pt>
                <c:pt idx="6">
                  <c:v>0.6169124773887299</c:v>
                </c:pt>
                <c:pt idx="7">
                  <c:v>0.52767839617728185</c:v>
                </c:pt>
                <c:pt idx="8">
                  <c:v>0.51182142937115149</c:v>
                </c:pt>
                <c:pt idx="9">
                  <c:v>0.53014535576745669</c:v>
                </c:pt>
                <c:pt idx="10">
                  <c:v>0.72240576730357475</c:v>
                </c:pt>
                <c:pt idx="11">
                  <c:v>0.5414108292232519</c:v>
                </c:pt>
                <c:pt idx="12">
                  <c:v>1.2199506573671741</c:v>
                </c:pt>
                <c:pt idx="13">
                  <c:v>0.63563836997437262</c:v>
                </c:pt>
                <c:pt idx="14">
                  <c:v>0.55106986859673202</c:v>
                </c:pt>
                <c:pt idx="15">
                  <c:v>0.52472934503026736</c:v>
                </c:pt>
                <c:pt idx="16">
                  <c:v>0.50611620965384552</c:v>
                </c:pt>
                <c:pt idx="17">
                  <c:v>0.18435979490920029</c:v>
                </c:pt>
                <c:pt idx="18">
                  <c:v>0.24099286180757928</c:v>
                </c:pt>
                <c:pt idx="19">
                  <c:v>0.76899306366396036</c:v>
                </c:pt>
                <c:pt idx="20">
                  <c:v>0.51969326938466798</c:v>
                </c:pt>
                <c:pt idx="21">
                  <c:v>0.86404658137833223</c:v>
                </c:pt>
                <c:pt idx="22">
                  <c:v>0.84924546646526378</c:v>
                </c:pt>
                <c:pt idx="23">
                  <c:v>0.46349598823897392</c:v>
                </c:pt>
                <c:pt idx="24">
                  <c:v>0.79677919189742519</c:v>
                </c:pt>
                <c:pt idx="25">
                  <c:v>0.83510577210639103</c:v>
                </c:pt>
                <c:pt idx="26">
                  <c:v>1.2800948251430715</c:v>
                </c:pt>
                <c:pt idx="27">
                  <c:v>0.89781710032210948</c:v>
                </c:pt>
                <c:pt idx="28">
                  <c:v>0.64494298215155033</c:v>
                </c:pt>
                <c:pt idx="29">
                  <c:v>0.51746468746909002</c:v>
                </c:pt>
                <c:pt idx="30">
                  <c:v>0.79320935535649073</c:v>
                </c:pt>
                <c:pt idx="31">
                  <c:v>0.6675997989612158</c:v>
                </c:pt>
                <c:pt idx="32">
                  <c:v>0.53056019052326853</c:v>
                </c:pt>
                <c:pt idx="33">
                  <c:v>1.0013443470844281</c:v>
                </c:pt>
                <c:pt idx="34">
                  <c:v>0.74404518947577292</c:v>
                </c:pt>
                <c:pt idx="35">
                  <c:v>0.55720799570043877</c:v>
                </c:pt>
                <c:pt idx="36">
                  <c:v>0.39742830329372875</c:v>
                </c:pt>
                <c:pt idx="37">
                  <c:v>9.8217370936670725E-2</c:v>
                </c:pt>
                <c:pt idx="38">
                  <c:v>0.29753146931176294</c:v>
                </c:pt>
                <c:pt idx="39">
                  <c:v>0.31994489015835809</c:v>
                </c:pt>
                <c:pt idx="40">
                  <c:v>0.61905066968656941</c:v>
                </c:pt>
                <c:pt idx="41">
                  <c:v>0.42118550317263104</c:v>
                </c:pt>
                <c:pt idx="42">
                  <c:v>0.59082658839100322</c:v>
                </c:pt>
                <c:pt idx="43">
                  <c:v>0.30766644733780996</c:v>
                </c:pt>
                <c:pt idx="44">
                  <c:v>0.4768685118114484</c:v>
                </c:pt>
                <c:pt idx="45">
                  <c:v>0.43326468999777146</c:v>
                </c:pt>
                <c:pt idx="46">
                  <c:v>0.64513324630492919</c:v>
                </c:pt>
                <c:pt idx="47">
                  <c:v>0.87042889002032942</c:v>
                </c:pt>
                <c:pt idx="48">
                  <c:v>1.0540487155497154</c:v>
                </c:pt>
                <c:pt idx="49">
                  <c:v>0.29121878719930039</c:v>
                </c:pt>
                <c:pt idx="50">
                  <c:v>0.38467857750202383</c:v>
                </c:pt>
                <c:pt idx="51">
                  <c:v>0.20898822791148922</c:v>
                </c:pt>
                <c:pt idx="52">
                  <c:v>0.99212503109208605</c:v>
                </c:pt>
                <c:pt idx="53">
                  <c:v>1.0536423004957727</c:v>
                </c:pt>
                <c:pt idx="54">
                  <c:v>0.67877314099924158</c:v>
                </c:pt>
                <c:pt idx="55">
                  <c:v>0.536798948782928</c:v>
                </c:pt>
                <c:pt idx="56">
                  <c:v>0.11094327417411697</c:v>
                </c:pt>
                <c:pt idx="57">
                  <c:v>0.73590886765095664</c:v>
                </c:pt>
                <c:pt idx="58">
                  <c:v>0.49440943923859404</c:v>
                </c:pt>
                <c:pt idx="59">
                  <c:v>0.88803813915877861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6-4568-A3FB-62DA9D5541A0}"/>
            </c:ext>
          </c:extLst>
        </c:ser>
        <c:ser>
          <c:idx val="1"/>
          <c:order val="1"/>
          <c:tx>
            <c:v>aep_std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(2)'!$P$3:$P$62</c:f>
              <c:numCache>
                <c:formatCode>General</c:formatCode>
                <c:ptCount val="60"/>
                <c:pt idx="0">
                  <c:v>0.24883398630362438</c:v>
                </c:pt>
                <c:pt idx="1">
                  <c:v>0.46344641871134801</c:v>
                </c:pt>
                <c:pt idx="2">
                  <c:v>0.66648427433827639</c:v>
                </c:pt>
                <c:pt idx="3">
                  <c:v>0.28639982939698466</c:v>
                </c:pt>
                <c:pt idx="4">
                  <c:v>0.30699415309938649</c:v>
                </c:pt>
                <c:pt idx="5">
                  <c:v>0.16762496993565668</c:v>
                </c:pt>
                <c:pt idx="6">
                  <c:v>0.2089538556348243</c:v>
                </c:pt>
                <c:pt idx="7">
                  <c:v>0.18938548888622708</c:v>
                </c:pt>
                <c:pt idx="8">
                  <c:v>0.20531962976127588</c:v>
                </c:pt>
                <c:pt idx="9">
                  <c:v>0.25711325583428701</c:v>
                </c:pt>
                <c:pt idx="10">
                  <c:v>0.18935962830316302</c:v>
                </c:pt>
                <c:pt idx="11">
                  <c:v>0.22893332850982751</c:v>
                </c:pt>
                <c:pt idx="12">
                  <c:v>0.50784945956413496</c:v>
                </c:pt>
                <c:pt idx="13">
                  <c:v>0.23280985207547908</c:v>
                </c:pt>
                <c:pt idx="14">
                  <c:v>0.14954806546194377</c:v>
                </c:pt>
                <c:pt idx="15">
                  <c:v>0.24556439747046463</c:v>
                </c:pt>
                <c:pt idx="16">
                  <c:v>0.23871307857638807</c:v>
                </c:pt>
                <c:pt idx="17">
                  <c:v>6.219271411873406E-2</c:v>
                </c:pt>
                <c:pt idx="18">
                  <c:v>0.12231218300306032</c:v>
                </c:pt>
                <c:pt idx="19">
                  <c:v>0.32952126161197448</c:v>
                </c:pt>
                <c:pt idx="20">
                  <c:v>0.17085715780756663</c:v>
                </c:pt>
                <c:pt idx="21">
                  <c:v>0.3234993974489011</c:v>
                </c:pt>
                <c:pt idx="22">
                  <c:v>0.37667882341719544</c:v>
                </c:pt>
                <c:pt idx="23">
                  <c:v>0.20033549483880056</c:v>
                </c:pt>
                <c:pt idx="24">
                  <c:v>0.32954463318998056</c:v>
                </c:pt>
                <c:pt idx="25">
                  <c:v>0.28355837056714062</c:v>
                </c:pt>
                <c:pt idx="26">
                  <c:v>0.42557222780021825</c:v>
                </c:pt>
                <c:pt idx="27">
                  <c:v>0.15166325588271223</c:v>
                </c:pt>
                <c:pt idx="28">
                  <c:v>0.28142392812513012</c:v>
                </c:pt>
                <c:pt idx="29">
                  <c:v>0.21459255988796944</c:v>
                </c:pt>
                <c:pt idx="30">
                  <c:v>0.23517303155647487</c:v>
                </c:pt>
                <c:pt idx="31">
                  <c:v>0.17297205517758887</c:v>
                </c:pt>
                <c:pt idx="32">
                  <c:v>0.19578389101457411</c:v>
                </c:pt>
                <c:pt idx="33">
                  <c:v>0.41117672215465878</c:v>
                </c:pt>
                <c:pt idx="34">
                  <c:v>0.21459119588355241</c:v>
                </c:pt>
                <c:pt idx="35">
                  <c:v>0.2524421688881589</c:v>
                </c:pt>
                <c:pt idx="36">
                  <c:v>0.16883781766457515</c:v>
                </c:pt>
                <c:pt idx="37">
                  <c:v>4.528578600281951E-2</c:v>
                </c:pt>
                <c:pt idx="38">
                  <c:v>0.11464260918444663</c:v>
                </c:pt>
                <c:pt idx="39">
                  <c:v>0.14197952091692481</c:v>
                </c:pt>
                <c:pt idx="40">
                  <c:v>0.34712271894371338</c:v>
                </c:pt>
                <c:pt idx="41">
                  <c:v>0.14428181741145821</c:v>
                </c:pt>
                <c:pt idx="42">
                  <c:v>0.20005020674797216</c:v>
                </c:pt>
                <c:pt idx="43">
                  <c:v>9.9097478041760223E-2</c:v>
                </c:pt>
                <c:pt idx="44">
                  <c:v>0.20047145626354654</c:v>
                </c:pt>
                <c:pt idx="45">
                  <c:v>0.27756072544636451</c:v>
                </c:pt>
                <c:pt idx="46">
                  <c:v>0.24691000167465046</c:v>
                </c:pt>
                <c:pt idx="47">
                  <c:v>0.45757927546204563</c:v>
                </c:pt>
                <c:pt idx="48">
                  <c:v>0.37214680525590593</c:v>
                </c:pt>
                <c:pt idx="49">
                  <c:v>0.18531674147102581</c:v>
                </c:pt>
                <c:pt idx="50">
                  <c:v>0.18282614228982141</c:v>
                </c:pt>
                <c:pt idx="51">
                  <c:v>0.16153276382627299</c:v>
                </c:pt>
                <c:pt idx="52">
                  <c:v>0.42193935254765763</c:v>
                </c:pt>
                <c:pt idx="53">
                  <c:v>0.41430316149424884</c:v>
                </c:pt>
                <c:pt idx="54">
                  <c:v>0.2641131521556907</c:v>
                </c:pt>
                <c:pt idx="55">
                  <c:v>0.20006485747700564</c:v>
                </c:pt>
                <c:pt idx="56">
                  <c:v>5.8532952470859732E-2</c:v>
                </c:pt>
                <c:pt idx="57">
                  <c:v>0.20462061711760038</c:v>
                </c:pt>
                <c:pt idx="58">
                  <c:v>0.33678064077181857</c:v>
                </c:pt>
                <c:pt idx="59">
                  <c:v>0.31530929964657289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6-4568-A3FB-62DA9D55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28632"/>
        <c:axId val="767928960"/>
      </c:scatterChart>
      <c:valAx>
        <c:axId val="767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960"/>
        <c:crosses val="autoZero"/>
        <c:crossBetween val="midCat"/>
      </c:valAx>
      <c:valAx>
        <c:axId val="767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(2)'!$R$3:$R$62</c:f>
              <c:numCache>
                <c:formatCode>General</c:formatCode>
                <c:ptCount val="60"/>
                <c:pt idx="0">
                  <c:v>0.50457220567670247</c:v>
                </c:pt>
                <c:pt idx="1">
                  <c:v>0.80243671915378023</c:v>
                </c:pt>
                <c:pt idx="2">
                  <c:v>0.84692657689122264</c:v>
                </c:pt>
                <c:pt idx="3">
                  <c:v>0.44004071674427109</c:v>
                </c:pt>
                <c:pt idx="4">
                  <c:v>0.5495343701834603</c:v>
                </c:pt>
                <c:pt idx="5">
                  <c:v>0.20632627218510682</c:v>
                </c:pt>
                <c:pt idx="6">
                  <c:v>0.42671167779215552</c:v>
                </c:pt>
                <c:pt idx="7">
                  <c:v>0.36632518970235567</c:v>
                </c:pt>
                <c:pt idx="8">
                  <c:v>0.3496365252159353</c:v>
                </c:pt>
                <c:pt idx="9">
                  <c:v>0.36755777172976423</c:v>
                </c:pt>
                <c:pt idx="10">
                  <c:v>0.49955734509471778</c:v>
                </c:pt>
                <c:pt idx="11">
                  <c:v>0.37244671460200873</c:v>
                </c:pt>
                <c:pt idx="12">
                  <c:v>0.84481856223322238</c:v>
                </c:pt>
                <c:pt idx="13">
                  <c:v>0.43924758098298194</c:v>
                </c:pt>
                <c:pt idx="14">
                  <c:v>0.38268863159578909</c:v>
                </c:pt>
                <c:pt idx="15">
                  <c:v>0.3623930931596977</c:v>
                </c:pt>
                <c:pt idx="16">
                  <c:v>0.34429169176207086</c:v>
                </c:pt>
                <c:pt idx="17">
                  <c:v>0.12453280847148</c:v>
                </c:pt>
                <c:pt idx="18">
                  <c:v>0.162250044672271</c:v>
                </c:pt>
                <c:pt idx="19">
                  <c:v>0.53241661628565529</c:v>
                </c:pt>
                <c:pt idx="20">
                  <c:v>0.36111029471981321</c:v>
                </c:pt>
                <c:pt idx="21">
                  <c:v>0.60096945246960265</c:v>
                </c:pt>
                <c:pt idx="22">
                  <c:v>0.58728380322805995</c:v>
                </c:pt>
                <c:pt idx="23">
                  <c:v>0.31838464588032495</c:v>
                </c:pt>
                <c:pt idx="24">
                  <c:v>0.55366733586916028</c:v>
                </c:pt>
                <c:pt idx="25">
                  <c:v>0.57691103994083315</c:v>
                </c:pt>
                <c:pt idx="26">
                  <c:v>0.88959164575316763</c:v>
                </c:pt>
                <c:pt idx="27">
                  <c:v>0.63103601627879347</c:v>
                </c:pt>
                <c:pt idx="28">
                  <c:v>0.44362284307061345</c:v>
                </c:pt>
                <c:pt idx="29">
                  <c:v>0.35631511547179545</c:v>
                </c:pt>
                <c:pt idx="30">
                  <c:v>0.55463794801558031</c:v>
                </c:pt>
                <c:pt idx="31">
                  <c:v>0.46398586731293118</c:v>
                </c:pt>
                <c:pt idx="32">
                  <c:v>0.36723108581833969</c:v>
                </c:pt>
                <c:pt idx="33">
                  <c:v>0.69284479921283049</c:v>
                </c:pt>
                <c:pt idx="34">
                  <c:v>0.51940007044302006</c:v>
                </c:pt>
                <c:pt idx="35">
                  <c:v>0.38395551105398473</c:v>
                </c:pt>
                <c:pt idx="36">
                  <c:v>0.27049564412039323</c:v>
                </c:pt>
                <c:pt idx="37">
                  <c:v>6.6387565443966665E-2</c:v>
                </c:pt>
                <c:pt idx="38">
                  <c:v>0.2013240248192171</c:v>
                </c:pt>
                <c:pt idx="39">
                  <c:v>0.22029290301416227</c:v>
                </c:pt>
                <c:pt idx="40">
                  <c:v>0.42731987137583555</c:v>
                </c:pt>
                <c:pt idx="41">
                  <c:v>0.29243891316387344</c:v>
                </c:pt>
                <c:pt idx="42">
                  <c:v>0.40621689854129112</c:v>
                </c:pt>
                <c:pt idx="43">
                  <c:v>0.21332486727743113</c:v>
                </c:pt>
                <c:pt idx="44">
                  <c:v>0.32005641249300903</c:v>
                </c:pt>
                <c:pt idx="45">
                  <c:v>0.29655895700091373</c:v>
                </c:pt>
                <c:pt idx="46">
                  <c:v>0.44542467053586243</c:v>
                </c:pt>
                <c:pt idx="47">
                  <c:v>0.60272292898973545</c:v>
                </c:pt>
                <c:pt idx="48">
                  <c:v>0.73161019666604454</c:v>
                </c:pt>
                <c:pt idx="49">
                  <c:v>0.19718239517758906</c:v>
                </c:pt>
                <c:pt idx="50">
                  <c:v>0.25878853187556405</c:v>
                </c:pt>
                <c:pt idx="51">
                  <c:v>0.14078730314097321</c:v>
                </c:pt>
                <c:pt idx="52">
                  <c:v>0.68529833376635541</c:v>
                </c:pt>
                <c:pt idx="53">
                  <c:v>0.72721113471179721</c:v>
                </c:pt>
                <c:pt idx="54">
                  <c:v>0.46993603763783121</c:v>
                </c:pt>
                <c:pt idx="55">
                  <c:v>0.37029164615261551</c:v>
                </c:pt>
                <c:pt idx="56">
                  <c:v>7.4518150981271056E-2</c:v>
                </c:pt>
                <c:pt idx="57">
                  <c:v>0.51545312760337569</c:v>
                </c:pt>
                <c:pt idx="58">
                  <c:v>0.3369073511439134</c:v>
                </c:pt>
                <c:pt idx="59">
                  <c:v>0.61594155387050853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4-48E5-8479-D334918F2C4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(2)'!$S$3:$S$62</c:f>
              <c:numCache>
                <c:formatCode>General</c:formatCode>
                <c:ptCount val="60"/>
                <c:pt idx="0">
                  <c:v>0.17954502677536779</c:v>
                </c:pt>
                <c:pt idx="1">
                  <c:v>0.33367744457811782</c:v>
                </c:pt>
                <c:pt idx="2">
                  <c:v>0.47205824781326894</c:v>
                </c:pt>
                <c:pt idx="3">
                  <c:v>0.20012246824729996</c:v>
                </c:pt>
                <c:pt idx="4">
                  <c:v>0.22113137675062822</c:v>
                </c:pt>
                <c:pt idx="5">
                  <c:v>0.11707776282362599</c:v>
                </c:pt>
                <c:pt idx="6">
                  <c:v>0.14786530430280845</c:v>
                </c:pt>
                <c:pt idx="7">
                  <c:v>0.13701102408681176</c:v>
                </c:pt>
                <c:pt idx="8">
                  <c:v>0.14521373673447732</c:v>
                </c:pt>
                <c:pt idx="9">
                  <c:v>0.1864862733763667</c:v>
                </c:pt>
                <c:pt idx="10">
                  <c:v>0.13639444281709379</c:v>
                </c:pt>
                <c:pt idx="11">
                  <c:v>0.1594751964107409</c:v>
                </c:pt>
                <c:pt idx="12">
                  <c:v>0.36428653069522904</c:v>
                </c:pt>
                <c:pt idx="13">
                  <c:v>0.16701908709735469</c:v>
                </c:pt>
                <c:pt idx="14">
                  <c:v>0.10550744334371266</c:v>
                </c:pt>
                <c:pt idx="15">
                  <c:v>0.17628631571002709</c:v>
                </c:pt>
                <c:pt idx="16">
                  <c:v>0.16810898641483871</c:v>
                </c:pt>
                <c:pt idx="17">
                  <c:v>4.2251866573513132E-2</c:v>
                </c:pt>
                <c:pt idx="18">
                  <c:v>8.1544145392986669E-2</c:v>
                </c:pt>
                <c:pt idx="19">
                  <c:v>0.23579994166958751</c:v>
                </c:pt>
                <c:pt idx="20">
                  <c:v>0.12397085054574225</c:v>
                </c:pt>
                <c:pt idx="21">
                  <c:v>0.23209519356812555</c:v>
                </c:pt>
                <c:pt idx="22">
                  <c:v>0.26994098776120218</c:v>
                </c:pt>
                <c:pt idx="23">
                  <c:v>0.14441432607663029</c:v>
                </c:pt>
                <c:pt idx="24">
                  <c:v>0.23929364107846221</c:v>
                </c:pt>
                <c:pt idx="25">
                  <c:v>0.20641823756247138</c:v>
                </c:pt>
                <c:pt idx="26">
                  <c:v>0.31157671932529624</c:v>
                </c:pt>
                <c:pt idx="27">
                  <c:v>0.1123592918005611</c:v>
                </c:pt>
                <c:pt idx="28">
                  <c:v>0.1999921043003671</c:v>
                </c:pt>
                <c:pt idx="29">
                  <c:v>0.15187936203582808</c:v>
                </c:pt>
                <c:pt idx="30">
                  <c:v>0.16639048105365672</c:v>
                </c:pt>
                <c:pt idx="31">
                  <c:v>0.12105725229109376</c:v>
                </c:pt>
                <c:pt idx="32">
                  <c:v>0.14015088462802308</c:v>
                </c:pt>
                <c:pt idx="33">
                  <c:v>0.29145271428681618</c:v>
                </c:pt>
                <c:pt idx="34">
                  <c:v>0.15671549021359446</c:v>
                </c:pt>
                <c:pt idx="35">
                  <c:v>0.18043313598013022</c:v>
                </c:pt>
                <c:pt idx="36">
                  <c:v>0.11843765524715066</c:v>
                </c:pt>
                <c:pt idx="37">
                  <c:v>3.0416792743462002E-2</c:v>
                </c:pt>
                <c:pt idx="38">
                  <c:v>7.90890430419771E-2</c:v>
                </c:pt>
                <c:pt idx="39">
                  <c:v>0.10025734207894582</c:v>
                </c:pt>
                <c:pt idx="40">
                  <c:v>0.25034645909173553</c:v>
                </c:pt>
                <c:pt idx="41">
                  <c:v>0.10475768574402312</c:v>
                </c:pt>
                <c:pt idx="42">
                  <c:v>0.14182479076036889</c:v>
                </c:pt>
                <c:pt idx="43">
                  <c:v>7.0481813943438457E-2</c:v>
                </c:pt>
                <c:pt idx="44">
                  <c:v>0.13447473810645097</c:v>
                </c:pt>
                <c:pt idx="45">
                  <c:v>0.19832494575224402</c:v>
                </c:pt>
                <c:pt idx="46">
                  <c:v>0.175310570439042</c:v>
                </c:pt>
                <c:pt idx="47">
                  <c:v>0.33802424495398659</c:v>
                </c:pt>
                <c:pt idx="48">
                  <c:v>0.26804015425754796</c:v>
                </c:pt>
                <c:pt idx="49">
                  <c:v>0.12362981050986892</c:v>
                </c:pt>
                <c:pt idx="50">
                  <c:v>0.12449025249918888</c:v>
                </c:pt>
                <c:pt idx="51">
                  <c:v>0.11181836107285099</c:v>
                </c:pt>
                <c:pt idx="52">
                  <c:v>0.29666075456327512</c:v>
                </c:pt>
                <c:pt idx="53">
                  <c:v>0.29245686165598545</c:v>
                </c:pt>
                <c:pt idx="54">
                  <c:v>0.18989519700169799</c:v>
                </c:pt>
                <c:pt idx="55">
                  <c:v>0.14323813223409024</c:v>
                </c:pt>
                <c:pt idx="56">
                  <c:v>4.0556546752980427E-2</c:v>
                </c:pt>
                <c:pt idx="57">
                  <c:v>0.15082572614489667</c:v>
                </c:pt>
                <c:pt idx="58">
                  <c:v>0.23892079163950139</c:v>
                </c:pt>
                <c:pt idx="59">
                  <c:v>0.22811795668700249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4-48E5-8479-D334918F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28632"/>
        <c:axId val="767928960"/>
      </c:scatterChart>
      <c:valAx>
        <c:axId val="767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960"/>
        <c:crosses val="autoZero"/>
        <c:crossBetween val="midCat"/>
      </c:valAx>
      <c:valAx>
        <c:axId val="767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'Sheet4 (2)'!$C$3:$C$62</c:f>
              <c:numCache>
                <c:formatCode>General</c:formatCode>
                <c:ptCount val="60"/>
                <c:pt idx="0">
                  <c:v>401.588762988886</c:v>
                </c:pt>
                <c:pt idx="1">
                  <c:v>823.95866870111195</c:v>
                </c:pt>
                <c:pt idx="2">
                  <c:v>325.98694915310102</c:v>
                </c:pt>
                <c:pt idx="3">
                  <c:v>348.77286962791402</c:v>
                </c:pt>
                <c:pt idx="4">
                  <c:v>1042.1580235343599</c:v>
                </c:pt>
                <c:pt idx="5">
                  <c:v>85.032075707197095</c:v>
                </c:pt>
                <c:pt idx="6">
                  <c:v>439.02441291396201</c:v>
                </c:pt>
                <c:pt idx="7">
                  <c:v>354.04619799218301</c:v>
                </c:pt>
                <c:pt idx="8">
                  <c:v>676.65646324916599</c:v>
                </c:pt>
                <c:pt idx="9">
                  <c:v>251.392043572055</c:v>
                </c:pt>
                <c:pt idx="10">
                  <c:v>440.20321005645701</c:v>
                </c:pt>
                <c:pt idx="11">
                  <c:v>633.16356612956201</c:v>
                </c:pt>
                <c:pt idx="12">
                  <c:v>477.63723984891101</c:v>
                </c:pt>
                <c:pt idx="13">
                  <c:v>513.53392856734695</c:v>
                </c:pt>
                <c:pt idx="14">
                  <c:v>681.11490877065705</c:v>
                </c:pt>
                <c:pt idx="15">
                  <c:v>474.86768301552502</c:v>
                </c:pt>
                <c:pt idx="16">
                  <c:v>79.071919198360106</c:v>
                </c:pt>
                <c:pt idx="17">
                  <c:v>63.827185507461998</c:v>
                </c:pt>
                <c:pt idx="18">
                  <c:v>116.729645809362</c:v>
                </c:pt>
                <c:pt idx="19">
                  <c:v>215.51156009554299</c:v>
                </c:pt>
                <c:pt idx="20">
                  <c:v>703.79938806084101</c:v>
                </c:pt>
                <c:pt idx="21">
                  <c:v>493.58921648437001</c:v>
                </c:pt>
                <c:pt idx="22">
                  <c:v>931.42616659062696</c:v>
                </c:pt>
                <c:pt idx="23">
                  <c:v>65.183432155993799</c:v>
                </c:pt>
                <c:pt idx="24">
                  <c:v>249.108045673898</c:v>
                </c:pt>
                <c:pt idx="25">
                  <c:v>452.58136727299802</c:v>
                </c:pt>
                <c:pt idx="26">
                  <c:v>886.57100715656895</c:v>
                </c:pt>
                <c:pt idx="27">
                  <c:v>404.98614176278198</c:v>
                </c:pt>
                <c:pt idx="28">
                  <c:v>164.59965943232299</c:v>
                </c:pt>
                <c:pt idx="29">
                  <c:v>325.785193021667</c:v>
                </c:pt>
                <c:pt idx="30">
                  <c:v>544.50500268656901</c:v>
                </c:pt>
                <c:pt idx="31">
                  <c:v>168.613417428227</c:v>
                </c:pt>
                <c:pt idx="32">
                  <c:v>499.60353955586299</c:v>
                </c:pt>
                <c:pt idx="33">
                  <c:v>348.569517699546</c:v>
                </c:pt>
                <c:pt idx="34">
                  <c:v>1018.95802359609</c:v>
                </c:pt>
                <c:pt idx="35">
                  <c:v>164.83813613191199</c:v>
                </c:pt>
                <c:pt idx="36">
                  <c:v>119.178200015513</c:v>
                </c:pt>
                <c:pt idx="37">
                  <c:v>180.51173389514099</c:v>
                </c:pt>
                <c:pt idx="38">
                  <c:v>31.913269789646701</c:v>
                </c:pt>
                <c:pt idx="39">
                  <c:v>145.16451860100599</c:v>
                </c:pt>
                <c:pt idx="40">
                  <c:v>101.95299262069101</c:v>
                </c:pt>
                <c:pt idx="41">
                  <c:v>228.65581597060199</c:v>
                </c:pt>
                <c:pt idx="42">
                  <c:v>194.44220421450001</c:v>
                </c:pt>
                <c:pt idx="43">
                  <c:v>202.032545155751</c:v>
                </c:pt>
                <c:pt idx="44">
                  <c:v>152.63345449504601</c:v>
                </c:pt>
                <c:pt idx="45">
                  <c:v>82.911227780806996</c:v>
                </c:pt>
                <c:pt idx="46">
                  <c:v>680.84934287151395</c:v>
                </c:pt>
                <c:pt idx="47">
                  <c:v>277.34151843616701</c:v>
                </c:pt>
                <c:pt idx="48">
                  <c:v>714.01714270633897</c:v>
                </c:pt>
                <c:pt idx="49">
                  <c:v>78.148381974409801</c:v>
                </c:pt>
                <c:pt idx="50">
                  <c:v>215.54504797701799</c:v>
                </c:pt>
                <c:pt idx="51">
                  <c:v>258.44635282851101</c:v>
                </c:pt>
                <c:pt idx="52">
                  <c:v>371.159619043796</c:v>
                </c:pt>
                <c:pt idx="53">
                  <c:v>457.864189461987</c:v>
                </c:pt>
                <c:pt idx="54">
                  <c:v>758.61242859539504</c:v>
                </c:pt>
                <c:pt idx="55">
                  <c:v>292.59906100969403</c:v>
                </c:pt>
                <c:pt idx="56">
                  <c:v>107.76208698535901</c:v>
                </c:pt>
                <c:pt idx="57">
                  <c:v>916.05306837508499</c:v>
                </c:pt>
                <c:pt idx="58">
                  <c:v>568.854100442662</c:v>
                </c:pt>
                <c:pt idx="59">
                  <c:v>336.93601372980697</c:v>
                </c:pt>
              </c:numCache>
            </c:numRef>
          </c:xVal>
          <c:yVal>
            <c:numRef>
              <c:f>'Sheet4 (2)'!$O$3:$O$62</c:f>
              <c:numCache>
                <c:formatCode>General</c:formatCode>
                <c:ptCount val="60"/>
                <c:pt idx="0">
                  <c:v>0.72922501189090694</c:v>
                </c:pt>
                <c:pt idx="1">
                  <c:v>1.1585315532455602</c:v>
                </c:pt>
                <c:pt idx="2">
                  <c:v>1.2375128738447609</c:v>
                </c:pt>
                <c:pt idx="3">
                  <c:v>0.64245915879954052</c:v>
                </c:pt>
                <c:pt idx="4">
                  <c:v>0.79104463639692346</c:v>
                </c:pt>
                <c:pt idx="5">
                  <c:v>0.30790250734753677</c:v>
                </c:pt>
                <c:pt idx="6">
                  <c:v>0.6169124773887299</c:v>
                </c:pt>
                <c:pt idx="7">
                  <c:v>0.52767839617728185</c:v>
                </c:pt>
                <c:pt idx="8">
                  <c:v>0.51182142937115149</c:v>
                </c:pt>
                <c:pt idx="9">
                  <c:v>0.53014535576745669</c:v>
                </c:pt>
                <c:pt idx="10">
                  <c:v>0.72240576730357475</c:v>
                </c:pt>
                <c:pt idx="11">
                  <c:v>0.5414108292232519</c:v>
                </c:pt>
                <c:pt idx="12">
                  <c:v>1.2199506573671741</c:v>
                </c:pt>
                <c:pt idx="13">
                  <c:v>0.63563836997437262</c:v>
                </c:pt>
                <c:pt idx="14">
                  <c:v>0.55106986859673202</c:v>
                </c:pt>
                <c:pt idx="15">
                  <c:v>0.52472934503026736</c:v>
                </c:pt>
                <c:pt idx="16">
                  <c:v>0.50611620965384552</c:v>
                </c:pt>
                <c:pt idx="17">
                  <c:v>0.18435979490920029</c:v>
                </c:pt>
                <c:pt idx="18">
                  <c:v>0.24099286180757928</c:v>
                </c:pt>
                <c:pt idx="19">
                  <c:v>0.76899306366396036</c:v>
                </c:pt>
                <c:pt idx="20">
                  <c:v>0.51969326938466798</c:v>
                </c:pt>
                <c:pt idx="21">
                  <c:v>0.86404658137833223</c:v>
                </c:pt>
                <c:pt idx="22">
                  <c:v>0.84924546646526378</c:v>
                </c:pt>
                <c:pt idx="23">
                  <c:v>0.46349598823897392</c:v>
                </c:pt>
                <c:pt idx="24">
                  <c:v>0.79677919189742519</c:v>
                </c:pt>
                <c:pt idx="25">
                  <c:v>0.83510577210639103</c:v>
                </c:pt>
                <c:pt idx="26">
                  <c:v>1.2800948251430715</c:v>
                </c:pt>
                <c:pt idx="27">
                  <c:v>0.89781710032210948</c:v>
                </c:pt>
                <c:pt idx="28">
                  <c:v>0.64494298215155033</c:v>
                </c:pt>
                <c:pt idx="29">
                  <c:v>0.51746468746909002</c:v>
                </c:pt>
                <c:pt idx="30">
                  <c:v>0.79320935535649073</c:v>
                </c:pt>
                <c:pt idx="31">
                  <c:v>0.6675997989612158</c:v>
                </c:pt>
                <c:pt idx="32">
                  <c:v>0.53056019052326853</c:v>
                </c:pt>
                <c:pt idx="33">
                  <c:v>1.0013443470844281</c:v>
                </c:pt>
                <c:pt idx="34">
                  <c:v>0.74404518947577292</c:v>
                </c:pt>
                <c:pt idx="35">
                  <c:v>0.55720799570043877</c:v>
                </c:pt>
                <c:pt idx="36">
                  <c:v>0.39742830329372875</c:v>
                </c:pt>
                <c:pt idx="37">
                  <c:v>9.8217370936670725E-2</c:v>
                </c:pt>
                <c:pt idx="38">
                  <c:v>0.29753146931176294</c:v>
                </c:pt>
                <c:pt idx="39">
                  <c:v>0.31994489015835809</c:v>
                </c:pt>
                <c:pt idx="40">
                  <c:v>0.61905066968656941</c:v>
                </c:pt>
                <c:pt idx="41">
                  <c:v>0.42118550317263104</c:v>
                </c:pt>
                <c:pt idx="42">
                  <c:v>0.59082658839100322</c:v>
                </c:pt>
                <c:pt idx="43">
                  <c:v>0.30766644733780996</c:v>
                </c:pt>
                <c:pt idx="44">
                  <c:v>0.4768685118114484</c:v>
                </c:pt>
                <c:pt idx="45">
                  <c:v>0.43326468999777146</c:v>
                </c:pt>
                <c:pt idx="46">
                  <c:v>0.64513324630492919</c:v>
                </c:pt>
                <c:pt idx="47">
                  <c:v>0.87042889002032942</c:v>
                </c:pt>
                <c:pt idx="48">
                  <c:v>1.0540487155497154</c:v>
                </c:pt>
                <c:pt idx="49">
                  <c:v>0.29121878719930039</c:v>
                </c:pt>
                <c:pt idx="50">
                  <c:v>0.38467857750202383</c:v>
                </c:pt>
                <c:pt idx="51">
                  <c:v>0.20898822791148922</c:v>
                </c:pt>
                <c:pt idx="52">
                  <c:v>0.99212503109208605</c:v>
                </c:pt>
                <c:pt idx="53">
                  <c:v>1.0536423004957727</c:v>
                </c:pt>
                <c:pt idx="54">
                  <c:v>0.67877314099924158</c:v>
                </c:pt>
                <c:pt idx="55">
                  <c:v>0.536798948782928</c:v>
                </c:pt>
                <c:pt idx="56">
                  <c:v>0.11094327417411697</c:v>
                </c:pt>
                <c:pt idx="57">
                  <c:v>0.73590886765095664</c:v>
                </c:pt>
                <c:pt idx="58">
                  <c:v>0.49440943923859404</c:v>
                </c:pt>
                <c:pt idx="59">
                  <c:v>0.88803813915877861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F-4920-A9FF-058C32C2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28632"/>
        <c:axId val="767928960"/>
      </c:scatterChart>
      <c:valAx>
        <c:axId val="767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960"/>
        <c:crosses val="autoZero"/>
        <c:crossBetween val="midCat"/>
      </c:valAx>
      <c:valAx>
        <c:axId val="767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'Sheet4 (2)'!$C$3:$C$62</c:f>
              <c:numCache>
                <c:formatCode>General</c:formatCode>
                <c:ptCount val="60"/>
                <c:pt idx="0">
                  <c:v>401.588762988886</c:v>
                </c:pt>
                <c:pt idx="1">
                  <c:v>823.95866870111195</c:v>
                </c:pt>
                <c:pt idx="2">
                  <c:v>325.98694915310102</c:v>
                </c:pt>
                <c:pt idx="3">
                  <c:v>348.77286962791402</c:v>
                </c:pt>
                <c:pt idx="4">
                  <c:v>1042.1580235343599</c:v>
                </c:pt>
                <c:pt idx="5">
                  <c:v>85.032075707197095</c:v>
                </c:pt>
                <c:pt idx="6">
                  <c:v>439.02441291396201</c:v>
                </c:pt>
                <c:pt idx="7">
                  <c:v>354.04619799218301</c:v>
                </c:pt>
                <c:pt idx="8">
                  <c:v>676.65646324916599</c:v>
                </c:pt>
                <c:pt idx="9">
                  <c:v>251.392043572055</c:v>
                </c:pt>
                <c:pt idx="10">
                  <c:v>440.20321005645701</c:v>
                </c:pt>
                <c:pt idx="11">
                  <c:v>633.16356612956201</c:v>
                </c:pt>
                <c:pt idx="12">
                  <c:v>477.63723984891101</c:v>
                </c:pt>
                <c:pt idx="13">
                  <c:v>513.53392856734695</c:v>
                </c:pt>
                <c:pt idx="14">
                  <c:v>681.11490877065705</c:v>
                </c:pt>
                <c:pt idx="15">
                  <c:v>474.86768301552502</c:v>
                </c:pt>
                <c:pt idx="16">
                  <c:v>79.071919198360106</c:v>
                </c:pt>
                <c:pt idx="17">
                  <c:v>63.827185507461998</c:v>
                </c:pt>
                <c:pt idx="18">
                  <c:v>116.729645809362</c:v>
                </c:pt>
                <c:pt idx="19">
                  <c:v>215.51156009554299</c:v>
                </c:pt>
                <c:pt idx="20">
                  <c:v>703.79938806084101</c:v>
                </c:pt>
                <c:pt idx="21">
                  <c:v>493.58921648437001</c:v>
                </c:pt>
                <c:pt idx="22">
                  <c:v>931.42616659062696</c:v>
                </c:pt>
                <c:pt idx="23">
                  <c:v>65.183432155993799</c:v>
                </c:pt>
                <c:pt idx="24">
                  <c:v>249.108045673898</c:v>
                </c:pt>
                <c:pt idx="25">
                  <c:v>452.58136727299802</c:v>
                </c:pt>
                <c:pt idx="26">
                  <c:v>886.57100715656895</c:v>
                </c:pt>
                <c:pt idx="27">
                  <c:v>404.98614176278198</c:v>
                </c:pt>
                <c:pt idx="28">
                  <c:v>164.59965943232299</c:v>
                </c:pt>
                <c:pt idx="29">
                  <c:v>325.785193021667</c:v>
                </c:pt>
                <c:pt idx="30">
                  <c:v>544.50500268656901</c:v>
                </c:pt>
                <c:pt idx="31">
                  <c:v>168.613417428227</c:v>
                </c:pt>
                <c:pt idx="32">
                  <c:v>499.60353955586299</c:v>
                </c:pt>
                <c:pt idx="33">
                  <c:v>348.569517699546</c:v>
                </c:pt>
                <c:pt idx="34">
                  <c:v>1018.95802359609</c:v>
                </c:pt>
                <c:pt idx="35">
                  <c:v>164.83813613191199</c:v>
                </c:pt>
                <c:pt idx="36">
                  <c:v>119.178200015513</c:v>
                </c:pt>
                <c:pt idx="37">
                  <c:v>180.51173389514099</c:v>
                </c:pt>
                <c:pt idx="38">
                  <c:v>31.913269789646701</c:v>
                </c:pt>
                <c:pt idx="39">
                  <c:v>145.16451860100599</c:v>
                </c:pt>
                <c:pt idx="40">
                  <c:v>101.95299262069101</c:v>
                </c:pt>
                <c:pt idx="41">
                  <c:v>228.65581597060199</c:v>
                </c:pt>
                <c:pt idx="42">
                  <c:v>194.44220421450001</c:v>
                </c:pt>
                <c:pt idx="43">
                  <c:v>202.032545155751</c:v>
                </c:pt>
                <c:pt idx="44">
                  <c:v>152.63345449504601</c:v>
                </c:pt>
                <c:pt idx="45">
                  <c:v>82.911227780806996</c:v>
                </c:pt>
                <c:pt idx="46">
                  <c:v>680.84934287151395</c:v>
                </c:pt>
                <c:pt idx="47">
                  <c:v>277.34151843616701</c:v>
                </c:pt>
                <c:pt idx="48">
                  <c:v>714.01714270633897</c:v>
                </c:pt>
                <c:pt idx="49">
                  <c:v>78.148381974409801</c:v>
                </c:pt>
                <c:pt idx="50">
                  <c:v>215.54504797701799</c:v>
                </c:pt>
                <c:pt idx="51">
                  <c:v>258.44635282851101</c:v>
                </c:pt>
                <c:pt idx="52">
                  <c:v>371.159619043796</c:v>
                </c:pt>
                <c:pt idx="53">
                  <c:v>457.864189461987</c:v>
                </c:pt>
                <c:pt idx="54">
                  <c:v>758.61242859539504</c:v>
                </c:pt>
                <c:pt idx="55">
                  <c:v>292.59906100969403</c:v>
                </c:pt>
                <c:pt idx="56">
                  <c:v>107.76208698535901</c:v>
                </c:pt>
                <c:pt idx="57">
                  <c:v>916.05306837508499</c:v>
                </c:pt>
                <c:pt idx="58">
                  <c:v>568.854100442662</c:v>
                </c:pt>
                <c:pt idx="59">
                  <c:v>336.93601372980697</c:v>
                </c:pt>
              </c:numCache>
            </c:numRef>
          </c:xVal>
          <c:yVal>
            <c:numRef>
              <c:f>'Sheet4 (2)'!$S$3:$S$62</c:f>
              <c:numCache>
                <c:formatCode>General</c:formatCode>
                <c:ptCount val="60"/>
                <c:pt idx="0">
                  <c:v>0.17954502677536779</c:v>
                </c:pt>
                <c:pt idx="1">
                  <c:v>0.33367744457811782</c:v>
                </c:pt>
                <c:pt idx="2">
                  <c:v>0.47205824781326894</c:v>
                </c:pt>
                <c:pt idx="3">
                  <c:v>0.20012246824729996</c:v>
                </c:pt>
                <c:pt idx="4">
                  <c:v>0.22113137675062822</c:v>
                </c:pt>
                <c:pt idx="5">
                  <c:v>0.11707776282362599</c:v>
                </c:pt>
                <c:pt idx="6">
                  <c:v>0.14786530430280845</c:v>
                </c:pt>
                <c:pt idx="7">
                  <c:v>0.13701102408681176</c:v>
                </c:pt>
                <c:pt idx="8">
                  <c:v>0.14521373673447732</c:v>
                </c:pt>
                <c:pt idx="9">
                  <c:v>0.1864862733763667</c:v>
                </c:pt>
                <c:pt idx="10">
                  <c:v>0.13639444281709379</c:v>
                </c:pt>
                <c:pt idx="11">
                  <c:v>0.1594751964107409</c:v>
                </c:pt>
                <c:pt idx="12">
                  <c:v>0.36428653069522904</c:v>
                </c:pt>
                <c:pt idx="13">
                  <c:v>0.16701908709735469</c:v>
                </c:pt>
                <c:pt idx="14">
                  <c:v>0.10550744334371266</c:v>
                </c:pt>
                <c:pt idx="15">
                  <c:v>0.17628631571002709</c:v>
                </c:pt>
                <c:pt idx="16">
                  <c:v>0.16810898641483871</c:v>
                </c:pt>
                <c:pt idx="17">
                  <c:v>4.2251866573513132E-2</c:v>
                </c:pt>
                <c:pt idx="18">
                  <c:v>8.1544145392986669E-2</c:v>
                </c:pt>
                <c:pt idx="19">
                  <c:v>0.23579994166958751</c:v>
                </c:pt>
                <c:pt idx="20">
                  <c:v>0.12397085054574225</c:v>
                </c:pt>
                <c:pt idx="21">
                  <c:v>0.23209519356812555</c:v>
                </c:pt>
                <c:pt idx="22">
                  <c:v>0.26994098776120218</c:v>
                </c:pt>
                <c:pt idx="23">
                  <c:v>0.14441432607663029</c:v>
                </c:pt>
                <c:pt idx="24">
                  <c:v>0.23929364107846221</c:v>
                </c:pt>
                <c:pt idx="25">
                  <c:v>0.20641823756247138</c:v>
                </c:pt>
                <c:pt idx="26">
                  <c:v>0.31157671932529624</c:v>
                </c:pt>
                <c:pt idx="27">
                  <c:v>0.1123592918005611</c:v>
                </c:pt>
                <c:pt idx="28">
                  <c:v>0.1999921043003671</c:v>
                </c:pt>
                <c:pt idx="29">
                  <c:v>0.15187936203582808</c:v>
                </c:pt>
                <c:pt idx="30">
                  <c:v>0.16639048105365672</c:v>
                </c:pt>
                <c:pt idx="31">
                  <c:v>0.12105725229109376</c:v>
                </c:pt>
                <c:pt idx="32">
                  <c:v>0.14015088462802308</c:v>
                </c:pt>
                <c:pt idx="33">
                  <c:v>0.29145271428681618</c:v>
                </c:pt>
                <c:pt idx="34">
                  <c:v>0.15671549021359446</c:v>
                </c:pt>
                <c:pt idx="35">
                  <c:v>0.18043313598013022</c:v>
                </c:pt>
                <c:pt idx="36">
                  <c:v>0.11843765524715066</c:v>
                </c:pt>
                <c:pt idx="37">
                  <c:v>3.0416792743462002E-2</c:v>
                </c:pt>
                <c:pt idx="38">
                  <c:v>7.90890430419771E-2</c:v>
                </c:pt>
                <c:pt idx="39">
                  <c:v>0.10025734207894582</c:v>
                </c:pt>
                <c:pt idx="40">
                  <c:v>0.25034645909173553</c:v>
                </c:pt>
                <c:pt idx="41">
                  <c:v>0.10475768574402312</c:v>
                </c:pt>
                <c:pt idx="42">
                  <c:v>0.14182479076036889</c:v>
                </c:pt>
                <c:pt idx="43">
                  <c:v>7.0481813943438457E-2</c:v>
                </c:pt>
                <c:pt idx="44">
                  <c:v>0.13447473810645097</c:v>
                </c:pt>
                <c:pt idx="45">
                  <c:v>0.19832494575224402</c:v>
                </c:pt>
                <c:pt idx="46">
                  <c:v>0.175310570439042</c:v>
                </c:pt>
                <c:pt idx="47">
                  <c:v>0.33802424495398659</c:v>
                </c:pt>
                <c:pt idx="48">
                  <c:v>0.26804015425754796</c:v>
                </c:pt>
                <c:pt idx="49">
                  <c:v>0.12362981050986892</c:v>
                </c:pt>
                <c:pt idx="50">
                  <c:v>0.12449025249918888</c:v>
                </c:pt>
                <c:pt idx="51">
                  <c:v>0.11181836107285099</c:v>
                </c:pt>
                <c:pt idx="52">
                  <c:v>0.29666075456327512</c:v>
                </c:pt>
                <c:pt idx="53">
                  <c:v>0.29245686165598545</c:v>
                </c:pt>
                <c:pt idx="54">
                  <c:v>0.18989519700169799</c:v>
                </c:pt>
                <c:pt idx="55">
                  <c:v>0.14323813223409024</c:v>
                </c:pt>
                <c:pt idx="56">
                  <c:v>4.0556546752980427E-2</c:v>
                </c:pt>
                <c:pt idx="57">
                  <c:v>0.15082572614489667</c:v>
                </c:pt>
                <c:pt idx="58">
                  <c:v>0.23892079163950139</c:v>
                </c:pt>
                <c:pt idx="59">
                  <c:v>0.22811795668700249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9-4576-8F0B-340F399C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28632"/>
        <c:axId val="767928960"/>
      </c:scatterChart>
      <c:valAx>
        <c:axId val="767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960"/>
        <c:crosses val="autoZero"/>
        <c:crossBetween val="midCat"/>
      </c:valAx>
      <c:valAx>
        <c:axId val="767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(2)'!$U$3:$U$62</c:f>
              <c:numCache>
                <c:formatCode>General</c:formatCode>
                <c:ptCount val="60"/>
                <c:pt idx="0">
                  <c:v>0.65009114452724293</c:v>
                </c:pt>
                <c:pt idx="1">
                  <c:v>0.92222721917962081</c:v>
                </c:pt>
                <c:pt idx="2">
                  <c:v>0.69432893600630774</c:v>
                </c:pt>
                <c:pt idx="3">
                  <c:v>0.52151486823737503</c:v>
                </c:pt>
                <c:pt idx="4">
                  <c:v>0.94536443168011697</c:v>
                </c:pt>
                <c:pt idx="5">
                  <c:v>0.29451226066672864</c:v>
                </c:pt>
                <c:pt idx="6">
                  <c:v>0.70048739791103387</c:v>
                </c:pt>
                <c:pt idx="7">
                  <c:v>0.81710750656001729</c:v>
                </c:pt>
                <c:pt idx="8">
                  <c:v>0.42245316520001858</c:v>
                </c:pt>
                <c:pt idx="9">
                  <c:v>0.9627554541647757</c:v>
                </c:pt>
                <c:pt idx="10">
                  <c:v>0.5683030311545213</c:v>
                </c:pt>
                <c:pt idx="11">
                  <c:v>0.51092729735524434</c:v>
                </c:pt>
                <c:pt idx="12">
                  <c:v>0.92676295143277398</c:v>
                </c:pt>
                <c:pt idx="13">
                  <c:v>0.66930311558813238</c:v>
                </c:pt>
                <c:pt idx="14">
                  <c:v>0.69788357643963572</c:v>
                </c:pt>
                <c:pt idx="15">
                  <c:v>0.9138661115427168</c:v>
                </c:pt>
                <c:pt idx="16">
                  <c:v>0.43853140464970786</c:v>
                </c:pt>
                <c:pt idx="17">
                  <c:v>0.17687189099251027</c:v>
                </c:pt>
                <c:pt idx="18">
                  <c:v>0.32832442739034162</c:v>
                </c:pt>
                <c:pt idx="19">
                  <c:v>0.88812261735428677</c:v>
                </c:pt>
                <c:pt idx="20">
                  <c:v>0.71379239778538828</c:v>
                </c:pt>
                <c:pt idx="21">
                  <c:v>0.97304392144846341</c:v>
                </c:pt>
                <c:pt idx="22">
                  <c:v>0.88050122530635555</c:v>
                </c:pt>
                <c:pt idx="23">
                  <c:v>0.40778032413582421</c:v>
                </c:pt>
                <c:pt idx="24">
                  <c:v>1.1047491649695955</c:v>
                </c:pt>
                <c:pt idx="25">
                  <c:v>0.57176813832591533</c:v>
                </c:pt>
                <c:pt idx="26">
                  <c:v>1.1049324363775799</c:v>
                </c:pt>
                <c:pt idx="27">
                  <c:v>1.0358198170889861</c:v>
                </c:pt>
                <c:pt idx="28">
                  <c:v>0.8604519430365829</c:v>
                </c:pt>
                <c:pt idx="29">
                  <c:v>0.48676671911005548</c:v>
                </c:pt>
                <c:pt idx="30">
                  <c:v>0.40096109412589287</c:v>
                </c:pt>
                <c:pt idx="31">
                  <c:v>0.54919688865498917</c:v>
                </c:pt>
                <c:pt idx="32">
                  <c:v>0.52000926860449104</c:v>
                </c:pt>
                <c:pt idx="33">
                  <c:v>0.80251067657939956</c:v>
                </c:pt>
                <c:pt idx="34">
                  <c:v>0.74889018546912733</c:v>
                </c:pt>
                <c:pt idx="35">
                  <c:v>0.77306671479342626</c:v>
                </c:pt>
                <c:pt idx="36">
                  <c:v>0.48683520426147858</c:v>
                </c:pt>
                <c:pt idx="37">
                  <c:v>0.21568410243831379</c:v>
                </c:pt>
                <c:pt idx="38">
                  <c:v>0.30627820325192695</c:v>
                </c:pt>
                <c:pt idx="39">
                  <c:v>0.70612944337097172</c:v>
                </c:pt>
                <c:pt idx="40">
                  <c:v>1.0896576608101611</c:v>
                </c:pt>
                <c:pt idx="41">
                  <c:v>0.51364630856186122</c:v>
                </c:pt>
                <c:pt idx="42">
                  <c:v>0.53622318029330662</c:v>
                </c:pt>
                <c:pt idx="43">
                  <c:v>0.66199346700487238</c:v>
                </c:pt>
                <c:pt idx="44">
                  <c:v>0.19310347844336809</c:v>
                </c:pt>
                <c:pt idx="45">
                  <c:v>0.74795598116522288</c:v>
                </c:pt>
                <c:pt idx="46">
                  <c:v>0.73875978364211659</c:v>
                </c:pt>
                <c:pt idx="47">
                  <c:v>1.2606315384341438</c:v>
                </c:pt>
                <c:pt idx="48">
                  <c:v>0.74998029671339739</c:v>
                </c:pt>
                <c:pt idx="49">
                  <c:v>0.19227829099259316</c:v>
                </c:pt>
                <c:pt idx="50">
                  <c:v>0.30565365378880205</c:v>
                </c:pt>
                <c:pt idx="51">
                  <c:v>0.10193889616553002</c:v>
                </c:pt>
                <c:pt idx="52">
                  <c:v>0.81309563797173157</c:v>
                </c:pt>
                <c:pt idx="53">
                  <c:v>0.77240839678133066</c:v>
                </c:pt>
                <c:pt idx="54">
                  <c:v>0.94493829737105939</c:v>
                </c:pt>
                <c:pt idx="55">
                  <c:v>0.72289715491874773</c:v>
                </c:pt>
                <c:pt idx="56">
                  <c:v>0.31292384630266884</c:v>
                </c:pt>
                <c:pt idx="57">
                  <c:v>1.0663824398574364</c:v>
                </c:pt>
                <c:pt idx="58">
                  <c:v>0.60760659862449606</c:v>
                </c:pt>
                <c:pt idx="59">
                  <c:v>0.80383554683539826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B-44CA-ABA4-D20171361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77680"/>
        <c:axId val="821275056"/>
      </c:scatterChart>
      <c:valAx>
        <c:axId val="8212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5056"/>
        <c:crosses val="autoZero"/>
        <c:crossBetween val="midCat"/>
      </c:valAx>
      <c:valAx>
        <c:axId val="8212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Baseline Wake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6146106736658"/>
                  <c:y val="-0.26222550306211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Sheet1!$R$2:$R$61</c:f>
              <c:numCache>
                <c:formatCode>General</c:formatCode>
                <c:ptCount val="60"/>
                <c:pt idx="0">
                  <c:v>0.90832078329896804</c:v>
                </c:pt>
                <c:pt idx="1">
                  <c:v>1.6488579247061801</c:v>
                </c:pt>
                <c:pt idx="2">
                  <c:v>1.20685277181691</c:v>
                </c:pt>
                <c:pt idx="3">
                  <c:v>1.37604358199377</c:v>
                </c:pt>
                <c:pt idx="4">
                  <c:v>1.86642337482593</c:v>
                </c:pt>
                <c:pt idx="5">
                  <c:v>1.84940563115533</c:v>
                </c:pt>
                <c:pt idx="6">
                  <c:v>1.5904926863323801</c:v>
                </c:pt>
                <c:pt idx="7">
                  <c:v>1.3671148486798801</c:v>
                </c:pt>
                <c:pt idx="8">
                  <c:v>1.2550841391748799</c:v>
                </c:pt>
                <c:pt idx="9">
                  <c:v>1.42496691358566</c:v>
                </c:pt>
                <c:pt idx="10">
                  <c:v>1.38076492754056</c:v>
                </c:pt>
                <c:pt idx="11">
                  <c:v>0.86214814953841801</c:v>
                </c:pt>
                <c:pt idx="12">
                  <c:v>1.42394681247793</c:v>
                </c:pt>
                <c:pt idx="13">
                  <c:v>1.51853724076806</c:v>
                </c:pt>
                <c:pt idx="14">
                  <c:v>2.3899001377747902</c:v>
                </c:pt>
                <c:pt idx="15">
                  <c:v>1.5148719328529701</c:v>
                </c:pt>
                <c:pt idx="16">
                  <c:v>1.9732952697622199</c:v>
                </c:pt>
                <c:pt idx="17">
                  <c:v>1.5289191874708801</c:v>
                </c:pt>
                <c:pt idx="18">
                  <c:v>0.91671191466611002</c:v>
                </c:pt>
                <c:pt idx="19">
                  <c:v>1.36908566947021</c:v>
                </c:pt>
                <c:pt idx="20">
                  <c:v>2.6107132964813098</c:v>
                </c:pt>
                <c:pt idx="21">
                  <c:v>1.92951387195663</c:v>
                </c:pt>
                <c:pt idx="22">
                  <c:v>1.8793138053223299</c:v>
                </c:pt>
                <c:pt idx="23">
                  <c:v>1.7101141189657101</c:v>
                </c:pt>
                <c:pt idx="24">
                  <c:v>1.3233481459062499</c:v>
                </c:pt>
                <c:pt idx="25">
                  <c:v>1.7786126796325199</c:v>
                </c:pt>
                <c:pt idx="26">
                  <c:v>2.1658726433208999</c:v>
                </c:pt>
                <c:pt idx="27">
                  <c:v>1.254895758393</c:v>
                </c:pt>
                <c:pt idx="28">
                  <c:v>1.6195696481470001</c:v>
                </c:pt>
                <c:pt idx="29">
                  <c:v>3.0318650183596398</c:v>
                </c:pt>
                <c:pt idx="30">
                  <c:v>2.0419245495987601</c:v>
                </c:pt>
                <c:pt idx="31">
                  <c:v>1.4061566666371801</c:v>
                </c:pt>
                <c:pt idx="32">
                  <c:v>2.0571108363909199</c:v>
                </c:pt>
                <c:pt idx="33">
                  <c:v>1.20908367988107</c:v>
                </c:pt>
                <c:pt idx="34">
                  <c:v>1.16878300332471</c:v>
                </c:pt>
                <c:pt idx="35">
                  <c:v>2.2852361114468298</c:v>
                </c:pt>
                <c:pt idx="36">
                  <c:v>2.2726817571647699</c:v>
                </c:pt>
                <c:pt idx="37">
                  <c:v>1.66788963037689</c:v>
                </c:pt>
                <c:pt idx="38">
                  <c:v>1.5227375419823499</c:v>
                </c:pt>
                <c:pt idx="39">
                  <c:v>2.2272445232915898</c:v>
                </c:pt>
                <c:pt idx="40">
                  <c:v>1.8158883924933999</c:v>
                </c:pt>
                <c:pt idx="41">
                  <c:v>1.85929169915716</c:v>
                </c:pt>
                <c:pt idx="42">
                  <c:v>2.4974839798992501</c:v>
                </c:pt>
                <c:pt idx="43">
                  <c:v>1.4458000257160799</c:v>
                </c:pt>
                <c:pt idx="44">
                  <c:v>1.64583645000669</c:v>
                </c:pt>
                <c:pt idx="45">
                  <c:v>1.7381446683669299</c:v>
                </c:pt>
                <c:pt idx="46">
                  <c:v>2.2766237001525198</c:v>
                </c:pt>
                <c:pt idx="47">
                  <c:v>1.7994330827579601</c:v>
                </c:pt>
                <c:pt idx="48">
                  <c:v>2.2980460860014298</c:v>
                </c:pt>
                <c:pt idx="49">
                  <c:v>1.73672043477667</c:v>
                </c:pt>
                <c:pt idx="50">
                  <c:v>1.4432183730072701</c:v>
                </c:pt>
                <c:pt idx="51">
                  <c:v>1.75355502052768</c:v>
                </c:pt>
                <c:pt idx="52">
                  <c:v>2.0970161232539302</c:v>
                </c:pt>
                <c:pt idx="53">
                  <c:v>1.7327743177453701</c:v>
                </c:pt>
                <c:pt idx="54">
                  <c:v>1.6313640640251199</c:v>
                </c:pt>
                <c:pt idx="55">
                  <c:v>1.5214280141048899</c:v>
                </c:pt>
                <c:pt idx="56">
                  <c:v>2.2343615116940598</c:v>
                </c:pt>
                <c:pt idx="57">
                  <c:v>1.91713762990363</c:v>
                </c:pt>
                <c:pt idx="58">
                  <c:v>1.66502555319533</c:v>
                </c:pt>
                <c:pt idx="59">
                  <c:v>2.1650588142774301</c:v>
                </c:pt>
              </c:numCache>
            </c:numRef>
          </c:xVal>
          <c:yVal>
            <c:numRef>
              <c:f>Sheet1!$J$2:$J$61</c:f>
              <c:numCache>
                <c:formatCode>General</c:formatCode>
                <c:ptCount val="60"/>
                <c:pt idx="0">
                  <c:v>4.5058488785506201</c:v>
                </c:pt>
                <c:pt idx="1">
                  <c:v>2.37030777189932</c:v>
                </c:pt>
                <c:pt idx="2">
                  <c:v>4.0916280895465196</c:v>
                </c:pt>
                <c:pt idx="3">
                  <c:v>2.13995277987248</c:v>
                </c:pt>
                <c:pt idx="4">
                  <c:v>2.5496167317902598</c:v>
                </c:pt>
                <c:pt idx="5">
                  <c:v>3.6009827372604</c:v>
                </c:pt>
                <c:pt idx="6">
                  <c:v>3.5914674788491001</c:v>
                </c:pt>
                <c:pt idx="7">
                  <c:v>2.0968433533350801</c:v>
                </c:pt>
                <c:pt idx="8">
                  <c:v>3.8510962884773101</c:v>
                </c:pt>
                <c:pt idx="9">
                  <c:v>3.6416800364394</c:v>
                </c:pt>
                <c:pt idx="10">
                  <c:v>3.8823204595102201</c:v>
                </c:pt>
                <c:pt idx="11">
                  <c:v>4.6594220937989403</c:v>
                </c:pt>
                <c:pt idx="12">
                  <c:v>4.7010640862112103</c:v>
                </c:pt>
                <c:pt idx="13">
                  <c:v>4.53409080023106</c:v>
                </c:pt>
                <c:pt idx="14">
                  <c:v>4.9103050274780999</c:v>
                </c:pt>
                <c:pt idx="15">
                  <c:v>3.5499595438437299</c:v>
                </c:pt>
                <c:pt idx="16">
                  <c:v>4.5721031885038599</c:v>
                </c:pt>
                <c:pt idx="17">
                  <c:v>4.76256757421588</c:v>
                </c:pt>
                <c:pt idx="18">
                  <c:v>4.82215832719079</c:v>
                </c:pt>
                <c:pt idx="19">
                  <c:v>4.9451658145380497</c:v>
                </c:pt>
                <c:pt idx="20">
                  <c:v>5.5254769991752699</c:v>
                </c:pt>
                <c:pt idx="21">
                  <c:v>4.3141808027215696</c:v>
                </c:pt>
                <c:pt idx="22">
                  <c:v>5.2622768405921603</c:v>
                </c:pt>
                <c:pt idx="23">
                  <c:v>4.7924827849628402</c:v>
                </c:pt>
                <c:pt idx="24">
                  <c:v>6.3321212069395401</c:v>
                </c:pt>
                <c:pt idx="25">
                  <c:v>4.7713933116518996</c:v>
                </c:pt>
                <c:pt idx="26">
                  <c:v>5.0222364672851496</c:v>
                </c:pt>
                <c:pt idx="27">
                  <c:v>8.0564450403853893</c:v>
                </c:pt>
                <c:pt idx="28">
                  <c:v>4.9770552434185102</c:v>
                </c:pt>
                <c:pt idx="29">
                  <c:v>5.5348416565372496</c:v>
                </c:pt>
                <c:pt idx="30">
                  <c:v>4.3053940927580596</c:v>
                </c:pt>
                <c:pt idx="31">
                  <c:v>3.00801634828714</c:v>
                </c:pt>
                <c:pt idx="32">
                  <c:v>5.5983394751181299</c:v>
                </c:pt>
                <c:pt idx="33">
                  <c:v>6.4300583719260702</c:v>
                </c:pt>
                <c:pt idx="34">
                  <c:v>3.8643007549827302</c:v>
                </c:pt>
                <c:pt idx="35">
                  <c:v>5.2655827629177701</c:v>
                </c:pt>
                <c:pt idx="36">
                  <c:v>5.4887370698472804</c:v>
                </c:pt>
                <c:pt idx="37">
                  <c:v>3.31099562319221</c:v>
                </c:pt>
                <c:pt idx="38">
                  <c:v>5.7401466878380303</c:v>
                </c:pt>
                <c:pt idx="39">
                  <c:v>5.2319837060388803</c:v>
                </c:pt>
                <c:pt idx="40">
                  <c:v>4.3706788628964404</c:v>
                </c:pt>
                <c:pt idx="41">
                  <c:v>7.9246677150919798</c:v>
                </c:pt>
                <c:pt idx="42">
                  <c:v>7.3464623364319497</c:v>
                </c:pt>
                <c:pt idx="43">
                  <c:v>7.2107086014556296</c:v>
                </c:pt>
                <c:pt idx="44">
                  <c:v>5.4905527483309902</c:v>
                </c:pt>
                <c:pt idx="45">
                  <c:v>6.2356449812945396</c:v>
                </c:pt>
                <c:pt idx="46">
                  <c:v>7.1064099313061204</c:v>
                </c:pt>
                <c:pt idx="47">
                  <c:v>7.0544409052256603</c:v>
                </c:pt>
                <c:pt idx="48">
                  <c:v>8.2283777487528393</c:v>
                </c:pt>
                <c:pt idx="49">
                  <c:v>7.9318191941296901</c:v>
                </c:pt>
                <c:pt idx="50">
                  <c:v>4.9123955971011197</c:v>
                </c:pt>
                <c:pt idx="51">
                  <c:v>7.9980102468470999</c:v>
                </c:pt>
                <c:pt idx="52">
                  <c:v>6.5103733863945603</c:v>
                </c:pt>
                <c:pt idx="53">
                  <c:v>5.9359609327640603</c:v>
                </c:pt>
                <c:pt idx="54">
                  <c:v>5.5580085103642798</c:v>
                </c:pt>
                <c:pt idx="55">
                  <c:v>6.2583576296027799</c:v>
                </c:pt>
                <c:pt idx="56">
                  <c:v>11.9044893871214</c:v>
                </c:pt>
                <c:pt idx="57">
                  <c:v>5.6809303335802399</c:v>
                </c:pt>
                <c:pt idx="58">
                  <c:v>9.7921811886346095</c:v>
                </c:pt>
                <c:pt idx="59">
                  <c:v>8.8130713931348197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D-4771-B82B-DC17B73B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12584"/>
        <c:axId val="677811928"/>
      </c:scatterChart>
      <c:valAx>
        <c:axId val="67781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1928"/>
        <c:crosses val="autoZero"/>
        <c:crossBetween val="midCat"/>
      </c:valAx>
      <c:valAx>
        <c:axId val="6778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AEP Gain,</a:t>
            </a:r>
            <a:r>
              <a:rPr lang="en-US" baseline="0"/>
              <a:t>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94291338582677"/>
                  <c:y val="-0.38797499270924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Sheet1!$S$2:$S$61</c:f>
              <c:numCache>
                <c:formatCode>General</c:formatCode>
                <c:ptCount val="60"/>
                <c:pt idx="0">
                  <c:v>0.33802224258886499</c:v>
                </c:pt>
                <c:pt idx="1">
                  <c:v>0.743176507058387</c:v>
                </c:pt>
                <c:pt idx="2">
                  <c:v>0.51724538911086904</c:v>
                </c:pt>
                <c:pt idx="3">
                  <c:v>0.61199923579998305</c:v>
                </c:pt>
                <c:pt idx="4">
                  <c:v>0.82478966404592202</c:v>
                </c:pt>
                <c:pt idx="5">
                  <c:v>0.81916144268491398</c:v>
                </c:pt>
                <c:pt idx="6">
                  <c:v>0.717713705026222</c:v>
                </c:pt>
                <c:pt idx="7">
                  <c:v>0.60721838348916002</c:v>
                </c:pt>
                <c:pt idx="8">
                  <c:v>0.54507290252767304</c:v>
                </c:pt>
                <c:pt idx="9">
                  <c:v>0.63769372176694605</c:v>
                </c:pt>
                <c:pt idx="10">
                  <c:v>0.61451611610136703</c:v>
                </c:pt>
                <c:pt idx="11">
                  <c:v>0.31040424533252298</c:v>
                </c:pt>
                <c:pt idx="12">
                  <c:v>0.63716687544358896</c:v>
                </c:pt>
                <c:pt idx="13">
                  <c:v>0.68430466992031502</c:v>
                </c:pt>
                <c:pt idx="14">
                  <c:v>0.94249085695078705</c:v>
                </c:pt>
                <c:pt idx="15">
                  <c:v>0.68254477254183499</c:v>
                </c:pt>
                <c:pt idx="16">
                  <c:v>0.85729091775979904</c:v>
                </c:pt>
                <c:pt idx="17">
                  <c:v>0.689259444268989</c:v>
                </c:pt>
                <c:pt idx="18">
                  <c:v>0.34307167922294002</c:v>
                </c:pt>
                <c:pt idx="19">
                  <c:v>0.60827600641179702</c:v>
                </c:pt>
                <c:pt idx="20">
                  <c:v>0.96688973613837803</c:v>
                </c:pt>
                <c:pt idx="21">
                  <c:v>0.844562551856744</c:v>
                </c:pt>
                <c:pt idx="22">
                  <c:v>0.82896895503207202</c:v>
                </c:pt>
                <c:pt idx="23">
                  <c:v>0.76828454565050297</c:v>
                </c:pt>
                <c:pt idx="24">
                  <c:v>0.58339850335410404</c:v>
                </c:pt>
                <c:pt idx="25">
                  <c:v>0.79438124568479695</c:v>
                </c:pt>
                <c:pt idx="26">
                  <c:v>0.90420091579932704</c:v>
                </c:pt>
                <c:pt idx="27">
                  <c:v>0.544965337774032</c:v>
                </c:pt>
                <c:pt idx="28">
                  <c:v>0.73058515769687704</c:v>
                </c:pt>
                <c:pt idx="29">
                  <c:v>0.989908913250092</c:v>
                </c:pt>
                <c:pt idx="30">
                  <c:v>0.87565905538370503</c:v>
                </c:pt>
                <c:pt idx="31">
                  <c:v>0.62791698297627296</c:v>
                </c:pt>
                <c:pt idx="32">
                  <c:v>0.879469506093154</c:v>
                </c:pt>
                <c:pt idx="33">
                  <c:v>0.51854459674373199</c:v>
                </c:pt>
                <c:pt idx="34">
                  <c:v>0.49491414508815701</c:v>
                </c:pt>
                <c:pt idx="35">
                  <c:v>0.92655012237994305</c:v>
                </c:pt>
                <c:pt idx="36">
                  <c:v>0.92441830726218899</c:v>
                </c:pt>
                <c:pt idx="37">
                  <c:v>0.75115570752873695</c:v>
                </c:pt>
                <c:pt idx="38">
                  <c:v>0.68631463285263705</c:v>
                </c:pt>
                <c:pt idx="39">
                  <c:v>0.91628265403780595</c:v>
                </c:pt>
                <c:pt idx="40">
                  <c:v>0.807705134458513</c:v>
                </c:pt>
                <c:pt idx="41">
                  <c:v>0.82244641197729695</c:v>
                </c:pt>
                <c:pt idx="42">
                  <c:v>0.95578596979994701</c:v>
                </c:pt>
                <c:pt idx="43">
                  <c:v>0.64836756129732398</c:v>
                </c:pt>
                <c:pt idx="44">
                  <c:v>0.74189500257496099</c:v>
                </c:pt>
                <c:pt idx="45">
                  <c:v>0.77921666524619604</c:v>
                </c:pt>
                <c:pt idx="46">
                  <c:v>0.92509298510594895</c:v>
                </c:pt>
                <c:pt idx="47">
                  <c:v>0.80189928374523001</c:v>
                </c:pt>
                <c:pt idx="48">
                  <c:v>0.92867496610711298</c:v>
                </c:pt>
                <c:pt idx="49">
                  <c:v>0.77866965821249101</c:v>
                </c:pt>
                <c:pt idx="50">
                  <c:v>0.64705379805765395</c:v>
                </c:pt>
                <c:pt idx="51">
                  <c:v>0.78507746218545604</c:v>
                </c:pt>
                <c:pt idx="52">
                  <c:v>0.889056954237882</c:v>
                </c:pt>
                <c:pt idx="53">
                  <c:v>0.77714934003530201</c:v>
                </c:pt>
                <c:pt idx="54">
                  <c:v>0.73570103006082999</c:v>
                </c:pt>
                <c:pt idx="55">
                  <c:v>0.68568876856320204</c:v>
                </c:pt>
                <c:pt idx="56">
                  <c:v>0.91760130523888495</c:v>
                </c:pt>
                <c:pt idx="57">
                  <c:v>0.84081820195493695</c:v>
                </c:pt>
                <c:pt idx="58">
                  <c:v>0.74996516889301801</c:v>
                </c:pt>
                <c:pt idx="59">
                  <c:v>0.904031938410085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E-4DBD-8691-7CEA5880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83560"/>
        <c:axId val="852626608"/>
      </c:scatterChart>
      <c:valAx>
        <c:axId val="7866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26608"/>
        <c:crosses val="autoZero"/>
        <c:crossBetween val="midCat"/>
      </c:valAx>
      <c:valAx>
        <c:axId val="8526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8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Wake</a:t>
            </a:r>
            <a:r>
              <a:rPr lang="en-US" baseline="0"/>
              <a:t> Loss</a:t>
            </a:r>
            <a:r>
              <a:rPr lang="en-US"/>
              <a:t>,</a:t>
            </a:r>
            <a:r>
              <a:rPr lang="en-US" baseline="0"/>
              <a:t>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550546806649169"/>
                  <c:y val="-0.30722987751531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Sheet1!$S$2:$S$61</c:f>
              <c:numCache>
                <c:formatCode>General</c:formatCode>
                <c:ptCount val="60"/>
                <c:pt idx="0">
                  <c:v>0.33802224258886499</c:v>
                </c:pt>
                <c:pt idx="1">
                  <c:v>0.743176507058387</c:v>
                </c:pt>
                <c:pt idx="2">
                  <c:v>0.51724538911086904</c:v>
                </c:pt>
                <c:pt idx="3">
                  <c:v>0.61199923579998305</c:v>
                </c:pt>
                <c:pt idx="4">
                  <c:v>0.82478966404592202</c:v>
                </c:pt>
                <c:pt idx="5">
                  <c:v>0.81916144268491398</c:v>
                </c:pt>
                <c:pt idx="6">
                  <c:v>0.717713705026222</c:v>
                </c:pt>
                <c:pt idx="7">
                  <c:v>0.60721838348916002</c:v>
                </c:pt>
                <c:pt idx="8">
                  <c:v>0.54507290252767304</c:v>
                </c:pt>
                <c:pt idx="9">
                  <c:v>0.63769372176694605</c:v>
                </c:pt>
                <c:pt idx="10">
                  <c:v>0.61451611610136703</c:v>
                </c:pt>
                <c:pt idx="11">
                  <c:v>0.31040424533252298</c:v>
                </c:pt>
                <c:pt idx="12">
                  <c:v>0.63716687544358896</c:v>
                </c:pt>
                <c:pt idx="13">
                  <c:v>0.68430466992031502</c:v>
                </c:pt>
                <c:pt idx="14">
                  <c:v>0.94249085695078705</c:v>
                </c:pt>
                <c:pt idx="15">
                  <c:v>0.68254477254183499</c:v>
                </c:pt>
                <c:pt idx="16">
                  <c:v>0.85729091775979904</c:v>
                </c:pt>
                <c:pt idx="17">
                  <c:v>0.689259444268989</c:v>
                </c:pt>
                <c:pt idx="18">
                  <c:v>0.34307167922294002</c:v>
                </c:pt>
                <c:pt idx="19">
                  <c:v>0.60827600641179702</c:v>
                </c:pt>
                <c:pt idx="20">
                  <c:v>0.96688973613837803</c:v>
                </c:pt>
                <c:pt idx="21">
                  <c:v>0.844562551856744</c:v>
                </c:pt>
                <c:pt idx="22">
                  <c:v>0.82896895503207202</c:v>
                </c:pt>
                <c:pt idx="23">
                  <c:v>0.76828454565050297</c:v>
                </c:pt>
                <c:pt idx="24">
                  <c:v>0.58339850335410404</c:v>
                </c:pt>
                <c:pt idx="25">
                  <c:v>0.79438124568479695</c:v>
                </c:pt>
                <c:pt idx="26">
                  <c:v>0.90420091579932704</c:v>
                </c:pt>
                <c:pt idx="27">
                  <c:v>0.544965337774032</c:v>
                </c:pt>
                <c:pt idx="28">
                  <c:v>0.73058515769687704</c:v>
                </c:pt>
                <c:pt idx="29">
                  <c:v>0.989908913250092</c:v>
                </c:pt>
                <c:pt idx="30">
                  <c:v>0.87565905538370503</c:v>
                </c:pt>
                <c:pt idx="31">
                  <c:v>0.62791698297627296</c:v>
                </c:pt>
                <c:pt idx="32">
                  <c:v>0.879469506093154</c:v>
                </c:pt>
                <c:pt idx="33">
                  <c:v>0.51854459674373199</c:v>
                </c:pt>
                <c:pt idx="34">
                  <c:v>0.49491414508815701</c:v>
                </c:pt>
                <c:pt idx="35">
                  <c:v>0.92655012237994305</c:v>
                </c:pt>
                <c:pt idx="36">
                  <c:v>0.92441830726218899</c:v>
                </c:pt>
                <c:pt idx="37">
                  <c:v>0.75115570752873695</c:v>
                </c:pt>
                <c:pt idx="38">
                  <c:v>0.68631463285263705</c:v>
                </c:pt>
                <c:pt idx="39">
                  <c:v>0.91628265403780595</c:v>
                </c:pt>
                <c:pt idx="40">
                  <c:v>0.807705134458513</c:v>
                </c:pt>
                <c:pt idx="41">
                  <c:v>0.82244641197729695</c:v>
                </c:pt>
                <c:pt idx="42">
                  <c:v>0.95578596979994701</c:v>
                </c:pt>
                <c:pt idx="43">
                  <c:v>0.64836756129732398</c:v>
                </c:pt>
                <c:pt idx="44">
                  <c:v>0.74189500257496099</c:v>
                </c:pt>
                <c:pt idx="45">
                  <c:v>0.77921666524619604</c:v>
                </c:pt>
                <c:pt idx="46">
                  <c:v>0.92509298510594895</c:v>
                </c:pt>
                <c:pt idx="47">
                  <c:v>0.80189928374523001</c:v>
                </c:pt>
                <c:pt idx="48">
                  <c:v>0.92867496610711298</c:v>
                </c:pt>
                <c:pt idx="49">
                  <c:v>0.77866965821249101</c:v>
                </c:pt>
                <c:pt idx="50">
                  <c:v>0.64705379805765395</c:v>
                </c:pt>
                <c:pt idx="51">
                  <c:v>0.78507746218545604</c:v>
                </c:pt>
                <c:pt idx="52">
                  <c:v>0.889056954237882</c:v>
                </c:pt>
                <c:pt idx="53">
                  <c:v>0.77714934003530201</c:v>
                </c:pt>
                <c:pt idx="54">
                  <c:v>0.73570103006082999</c:v>
                </c:pt>
                <c:pt idx="55">
                  <c:v>0.68568876856320204</c:v>
                </c:pt>
                <c:pt idx="56">
                  <c:v>0.91760130523888495</c:v>
                </c:pt>
                <c:pt idx="57">
                  <c:v>0.84081820195493695</c:v>
                </c:pt>
                <c:pt idx="58">
                  <c:v>0.74996516889301801</c:v>
                </c:pt>
                <c:pt idx="59">
                  <c:v>0.904031938410085</c:v>
                </c:pt>
              </c:numCache>
            </c:numRef>
          </c:xVal>
          <c:yVal>
            <c:numRef>
              <c:f>Sheet1!$J$2:$J$61</c:f>
              <c:numCache>
                <c:formatCode>General</c:formatCode>
                <c:ptCount val="60"/>
                <c:pt idx="0">
                  <c:v>4.5058488785506201</c:v>
                </c:pt>
                <c:pt idx="1">
                  <c:v>2.37030777189932</c:v>
                </c:pt>
                <c:pt idx="2">
                  <c:v>4.0916280895465196</c:v>
                </c:pt>
                <c:pt idx="3">
                  <c:v>2.13995277987248</c:v>
                </c:pt>
                <c:pt idx="4">
                  <c:v>2.5496167317902598</c:v>
                </c:pt>
                <c:pt idx="5">
                  <c:v>3.6009827372604</c:v>
                </c:pt>
                <c:pt idx="6">
                  <c:v>3.5914674788491001</c:v>
                </c:pt>
                <c:pt idx="7">
                  <c:v>2.0968433533350801</c:v>
                </c:pt>
                <c:pt idx="8">
                  <c:v>3.8510962884773101</c:v>
                </c:pt>
                <c:pt idx="9">
                  <c:v>3.6416800364394</c:v>
                </c:pt>
                <c:pt idx="10">
                  <c:v>3.8823204595102201</c:v>
                </c:pt>
                <c:pt idx="11">
                  <c:v>4.6594220937989403</c:v>
                </c:pt>
                <c:pt idx="12">
                  <c:v>4.7010640862112103</c:v>
                </c:pt>
                <c:pt idx="13">
                  <c:v>4.53409080023106</c:v>
                </c:pt>
                <c:pt idx="14">
                  <c:v>4.9103050274780999</c:v>
                </c:pt>
                <c:pt idx="15">
                  <c:v>3.5499595438437299</c:v>
                </c:pt>
                <c:pt idx="16">
                  <c:v>4.5721031885038599</c:v>
                </c:pt>
                <c:pt idx="17">
                  <c:v>4.76256757421588</c:v>
                </c:pt>
                <c:pt idx="18">
                  <c:v>4.82215832719079</c:v>
                </c:pt>
                <c:pt idx="19">
                  <c:v>4.9451658145380497</c:v>
                </c:pt>
                <c:pt idx="20">
                  <c:v>5.5254769991752699</c:v>
                </c:pt>
                <c:pt idx="21">
                  <c:v>4.3141808027215696</c:v>
                </c:pt>
                <c:pt idx="22">
                  <c:v>5.2622768405921603</c:v>
                </c:pt>
                <c:pt idx="23">
                  <c:v>4.7924827849628402</c:v>
                </c:pt>
                <c:pt idx="24">
                  <c:v>6.3321212069395401</c:v>
                </c:pt>
                <c:pt idx="25">
                  <c:v>4.7713933116518996</c:v>
                </c:pt>
                <c:pt idx="26">
                  <c:v>5.0222364672851496</c:v>
                </c:pt>
                <c:pt idx="27">
                  <c:v>8.0564450403853893</c:v>
                </c:pt>
                <c:pt idx="28">
                  <c:v>4.9770552434185102</c:v>
                </c:pt>
                <c:pt idx="29">
                  <c:v>5.5348416565372496</c:v>
                </c:pt>
                <c:pt idx="30">
                  <c:v>4.3053940927580596</c:v>
                </c:pt>
                <c:pt idx="31">
                  <c:v>3.00801634828714</c:v>
                </c:pt>
                <c:pt idx="32">
                  <c:v>5.5983394751181299</c:v>
                </c:pt>
                <c:pt idx="33">
                  <c:v>6.4300583719260702</c:v>
                </c:pt>
                <c:pt idx="34">
                  <c:v>3.8643007549827302</c:v>
                </c:pt>
                <c:pt idx="35">
                  <c:v>5.2655827629177701</c:v>
                </c:pt>
                <c:pt idx="36">
                  <c:v>5.4887370698472804</c:v>
                </c:pt>
                <c:pt idx="37">
                  <c:v>3.31099562319221</c:v>
                </c:pt>
                <c:pt idx="38">
                  <c:v>5.7401466878380303</c:v>
                </c:pt>
                <c:pt idx="39">
                  <c:v>5.2319837060388803</c:v>
                </c:pt>
                <c:pt idx="40">
                  <c:v>4.3706788628964404</c:v>
                </c:pt>
                <c:pt idx="41">
                  <c:v>7.9246677150919798</c:v>
                </c:pt>
                <c:pt idx="42">
                  <c:v>7.3464623364319497</c:v>
                </c:pt>
                <c:pt idx="43">
                  <c:v>7.2107086014556296</c:v>
                </c:pt>
                <c:pt idx="44">
                  <c:v>5.4905527483309902</c:v>
                </c:pt>
                <c:pt idx="45">
                  <c:v>6.2356449812945396</c:v>
                </c:pt>
                <c:pt idx="46">
                  <c:v>7.1064099313061204</c:v>
                </c:pt>
                <c:pt idx="47">
                  <c:v>7.0544409052256603</c:v>
                </c:pt>
                <c:pt idx="48">
                  <c:v>8.2283777487528393</c:v>
                </c:pt>
                <c:pt idx="49">
                  <c:v>7.9318191941296901</c:v>
                </c:pt>
                <c:pt idx="50">
                  <c:v>4.9123955971011197</c:v>
                </c:pt>
                <c:pt idx="51">
                  <c:v>7.9980102468470999</c:v>
                </c:pt>
                <c:pt idx="52">
                  <c:v>6.5103733863945603</c:v>
                </c:pt>
                <c:pt idx="53">
                  <c:v>5.9359609327640603</c:v>
                </c:pt>
                <c:pt idx="54">
                  <c:v>5.5580085103642798</c:v>
                </c:pt>
                <c:pt idx="55">
                  <c:v>6.2583576296027799</c:v>
                </c:pt>
                <c:pt idx="56">
                  <c:v>11.9044893871214</c:v>
                </c:pt>
                <c:pt idx="57">
                  <c:v>5.6809303335802399</c:v>
                </c:pt>
                <c:pt idx="58">
                  <c:v>9.7921811886346095</c:v>
                </c:pt>
                <c:pt idx="59">
                  <c:v>8.8130713931348197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5-468E-853B-C4C6AF42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83560"/>
        <c:axId val="852626608"/>
      </c:scatterChart>
      <c:valAx>
        <c:axId val="7866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26608"/>
        <c:crosses val="autoZero"/>
        <c:crossBetween val="midCat"/>
      </c:valAx>
      <c:valAx>
        <c:axId val="8526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8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AEP</a:t>
            </a:r>
            <a:r>
              <a:rPr lang="en-US" baseline="0"/>
              <a:t> vs. Var x directionaltity (Cos2)</a:t>
            </a:r>
            <a:endParaRPr lang="en-US"/>
          </a:p>
        </c:rich>
      </c:tx>
      <c:layout>
        <c:manualLayout>
          <c:xMode val="edge"/>
          <c:yMode val="edge"/>
          <c:x val="0.219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8097222222222226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version1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Sheet1!$T$2:$T$61</c:f>
              <c:numCache>
                <c:formatCode>General</c:formatCode>
                <c:ptCount val="60"/>
                <c:pt idx="0">
                  <c:v>0.17401797239288</c:v>
                </c:pt>
                <c:pt idx="1">
                  <c:v>0.38046023917636801</c:v>
                </c:pt>
                <c:pt idx="2">
                  <c:v>0.296547207566835</c:v>
                </c:pt>
                <c:pt idx="3">
                  <c:v>0.33151084092803601</c:v>
                </c:pt>
                <c:pt idx="4">
                  <c:v>0.39195964422306601</c:v>
                </c:pt>
                <c:pt idx="5">
                  <c:v>0.47080274853327803</c:v>
                </c:pt>
                <c:pt idx="6">
                  <c:v>0.39688163544060001</c:v>
                </c:pt>
                <c:pt idx="7">
                  <c:v>0.27553386009718001</c:v>
                </c:pt>
                <c:pt idx="8">
                  <c:v>0.27682221477658697</c:v>
                </c:pt>
                <c:pt idx="9">
                  <c:v>0.35445235422270799</c:v>
                </c:pt>
                <c:pt idx="10">
                  <c:v>0.36872320158636002</c:v>
                </c:pt>
                <c:pt idx="11">
                  <c:v>0.196433240908225</c:v>
                </c:pt>
                <c:pt idx="12">
                  <c:v>0.31886322249072002</c:v>
                </c:pt>
                <c:pt idx="13">
                  <c:v>0.38321953755207699</c:v>
                </c:pt>
                <c:pt idx="14">
                  <c:v>0.50028905880687002</c:v>
                </c:pt>
                <c:pt idx="15">
                  <c:v>0.35576957539217602</c:v>
                </c:pt>
                <c:pt idx="16">
                  <c:v>0.47556572454700402</c:v>
                </c:pt>
                <c:pt idx="17">
                  <c:v>0.37602716048621299</c:v>
                </c:pt>
                <c:pt idx="18">
                  <c:v>0.21480806748775599</c:v>
                </c:pt>
                <c:pt idx="19">
                  <c:v>0.34145058970039699</c:v>
                </c:pt>
                <c:pt idx="20">
                  <c:v>0.49599934615540903</c:v>
                </c:pt>
                <c:pt idx="21">
                  <c:v>0.41174247984593598</c:v>
                </c:pt>
                <c:pt idx="22">
                  <c:v>0.42872199998143901</c:v>
                </c:pt>
                <c:pt idx="23">
                  <c:v>0.41864813782771598</c:v>
                </c:pt>
                <c:pt idx="24">
                  <c:v>0.36030605425120998</c:v>
                </c:pt>
                <c:pt idx="25">
                  <c:v>0.45009598991658401</c:v>
                </c:pt>
                <c:pt idx="26">
                  <c:v>0.48155037233873099</c:v>
                </c:pt>
                <c:pt idx="27">
                  <c:v>0.31112700065943499</c:v>
                </c:pt>
                <c:pt idx="28">
                  <c:v>0.42257734642844902</c:v>
                </c:pt>
                <c:pt idx="29">
                  <c:v>0.55398661384150905</c:v>
                </c:pt>
                <c:pt idx="30">
                  <c:v>0.57603851696366504</c:v>
                </c:pt>
                <c:pt idx="31">
                  <c:v>0.43855507715762299</c:v>
                </c:pt>
                <c:pt idx="32">
                  <c:v>0.44015133161028402</c:v>
                </c:pt>
                <c:pt idx="33">
                  <c:v>0.285341172855679</c:v>
                </c:pt>
                <c:pt idx="34">
                  <c:v>0.25292444229530697</c:v>
                </c:pt>
                <c:pt idx="35">
                  <c:v>0.47252286577434499</c:v>
                </c:pt>
                <c:pt idx="36">
                  <c:v>0.44372786905947897</c:v>
                </c:pt>
                <c:pt idx="37">
                  <c:v>0.296559473828859</c:v>
                </c:pt>
                <c:pt idx="38">
                  <c:v>0.39502943865953499</c:v>
                </c:pt>
                <c:pt idx="39">
                  <c:v>0.57503939096404399</c:v>
                </c:pt>
                <c:pt idx="40">
                  <c:v>0.46124030716631098</c:v>
                </c:pt>
                <c:pt idx="41">
                  <c:v>0.49798521696598302</c:v>
                </c:pt>
                <c:pt idx="42">
                  <c:v>0.51700952602790395</c:v>
                </c:pt>
                <c:pt idx="43">
                  <c:v>0.37200399834522901</c:v>
                </c:pt>
                <c:pt idx="44">
                  <c:v>0.437868747663896</c:v>
                </c:pt>
                <c:pt idx="45">
                  <c:v>0.40823350041658002</c:v>
                </c:pt>
                <c:pt idx="46">
                  <c:v>0.45271698308159503</c:v>
                </c:pt>
                <c:pt idx="47">
                  <c:v>0.43999256581551699</c:v>
                </c:pt>
                <c:pt idx="48">
                  <c:v>0.52115523291937804</c:v>
                </c:pt>
                <c:pt idx="49">
                  <c:v>0.44254394250527102</c:v>
                </c:pt>
                <c:pt idx="50">
                  <c:v>0.48457373959830802</c:v>
                </c:pt>
                <c:pt idx="51">
                  <c:v>0.46092502771052302</c:v>
                </c:pt>
                <c:pt idx="52">
                  <c:v>0.56751759100161003</c:v>
                </c:pt>
                <c:pt idx="53">
                  <c:v>0.32329566313706998</c:v>
                </c:pt>
                <c:pt idx="54">
                  <c:v>0.31424457314137899</c:v>
                </c:pt>
                <c:pt idx="55">
                  <c:v>0.34333244524247902</c:v>
                </c:pt>
                <c:pt idx="56">
                  <c:v>0.73901602180029802</c:v>
                </c:pt>
                <c:pt idx="57">
                  <c:v>0.19954426458191701</c:v>
                </c:pt>
                <c:pt idx="58">
                  <c:v>0.44623784820185503</c:v>
                </c:pt>
                <c:pt idx="59">
                  <c:v>0.50991190963254096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4FA-A557-18D3BF2697DC}"/>
            </c:ext>
          </c:extLst>
        </c:ser>
        <c:ser>
          <c:idx val="1"/>
          <c:order val="1"/>
          <c:tx>
            <c:v>version2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Sheet1!$U$2:$U$61</c:f>
              <c:numCache>
                <c:formatCode>General</c:formatCode>
                <c:ptCount val="60"/>
                <c:pt idx="0">
                  <c:v>0.108296739514099</c:v>
                </c:pt>
                <c:pt idx="1">
                  <c:v>0.33062604796478401</c:v>
                </c:pt>
                <c:pt idx="2">
                  <c:v>0.235350011551652</c:v>
                </c:pt>
                <c:pt idx="3">
                  <c:v>0.25844476096881802</c:v>
                </c:pt>
                <c:pt idx="4">
                  <c:v>0.36481098196030498</c:v>
                </c:pt>
                <c:pt idx="5">
                  <c:v>0.43102653486875497</c:v>
                </c:pt>
                <c:pt idx="6">
                  <c:v>0.347036713298707</c:v>
                </c:pt>
                <c:pt idx="7">
                  <c:v>0.21739031187228799</c:v>
                </c:pt>
                <c:pt idx="8">
                  <c:v>0.20663829667079001</c:v>
                </c:pt>
                <c:pt idx="9">
                  <c:v>0.284725350470038</c:v>
                </c:pt>
                <c:pt idx="10">
                  <c:v>0.28642388214344999</c:v>
                </c:pt>
                <c:pt idx="11">
                  <c:v>0.125946493252695</c:v>
                </c:pt>
                <c:pt idx="12">
                  <c:v>0.25418294824932303</c:v>
                </c:pt>
                <c:pt idx="13">
                  <c:v>0.31225761364679999</c:v>
                </c:pt>
                <c:pt idx="14">
                  <c:v>0.48550953486446002</c:v>
                </c:pt>
                <c:pt idx="15">
                  <c:v>0.28160532007778299</c:v>
                </c:pt>
                <c:pt idx="16">
                  <c:v>0.444520211605828</c:v>
                </c:pt>
                <c:pt idx="17">
                  <c:v>0.31893735701565801</c:v>
                </c:pt>
                <c:pt idx="18">
                  <c:v>0.171856517439716</c:v>
                </c:pt>
                <c:pt idx="19">
                  <c:v>0.27684797174991099</c:v>
                </c:pt>
                <c:pt idx="20">
                  <c:v>0.48771081905956298</c:v>
                </c:pt>
                <c:pt idx="21">
                  <c:v>0.378381424280889</c:v>
                </c:pt>
                <c:pt idx="22">
                  <c:v>0.390661024840671</c:v>
                </c:pt>
                <c:pt idx="23">
                  <c:v>0.39469242003270599</c:v>
                </c:pt>
                <c:pt idx="24">
                  <c:v>0.28793315199390601</c:v>
                </c:pt>
                <c:pt idx="25">
                  <c:v>0.40257678520837897</c:v>
                </c:pt>
                <c:pt idx="26">
                  <c:v>0.45787295613781098</c:v>
                </c:pt>
                <c:pt idx="27">
                  <c:v>0.227797858277309</c:v>
                </c:pt>
                <c:pt idx="28">
                  <c:v>0.36383857394500702</c:v>
                </c:pt>
                <c:pt idx="29">
                  <c:v>0.55065611887329402</c:v>
                </c:pt>
                <c:pt idx="30">
                  <c:v>0.54276170792984402</c:v>
                </c:pt>
                <c:pt idx="31">
                  <c:v>0.39717344598552101</c:v>
                </c:pt>
                <c:pt idx="32">
                  <c:v>0.41166470699928898</c:v>
                </c:pt>
                <c:pt idx="33">
                  <c:v>0.217800112865663</c:v>
                </c:pt>
                <c:pt idx="34">
                  <c:v>0.173907580604723</c:v>
                </c:pt>
                <c:pt idx="35">
                  <c:v>0.45158009950184502</c:v>
                </c:pt>
                <c:pt idx="36">
                  <c:v>0.417450289566485</c:v>
                </c:pt>
                <c:pt idx="37">
                  <c:v>0.25702507713829698</c:v>
                </c:pt>
                <c:pt idx="38">
                  <c:v>0.33105292582671803</c:v>
                </c:pt>
                <c:pt idx="39">
                  <c:v>0.55437498196025403</c:v>
                </c:pt>
                <c:pt idx="40">
                  <c:v>0.42049296027802002</c:v>
                </c:pt>
                <c:pt idx="41">
                  <c:v>0.45853059704385701</c:v>
                </c:pt>
                <c:pt idx="42">
                  <c:v>0.50691561088034698</c:v>
                </c:pt>
                <c:pt idx="43">
                  <c:v>0.30182900190145601</c:v>
                </c:pt>
                <c:pt idx="44">
                  <c:v>0.38996096744024</c:v>
                </c:pt>
                <c:pt idx="45">
                  <c:v>0.36756017612651898</c:v>
                </c:pt>
                <c:pt idx="46">
                  <c:v>0.43634244231664698</c:v>
                </c:pt>
                <c:pt idx="47">
                  <c:v>0.40012208676436201</c:v>
                </c:pt>
                <c:pt idx="48">
                  <c:v>0.50404936935920597</c:v>
                </c:pt>
                <c:pt idx="49">
                  <c:v>0.38369205899911901</c:v>
                </c:pt>
                <c:pt idx="50">
                  <c:v>0.43202572488614699</c:v>
                </c:pt>
                <c:pt idx="51">
                  <c:v>0.41479589682594997</c:v>
                </c:pt>
                <c:pt idx="52">
                  <c:v>0.53463092146506896</c:v>
                </c:pt>
                <c:pt idx="53">
                  <c:v>0.28137120693312401</c:v>
                </c:pt>
                <c:pt idx="54">
                  <c:v>0.27017176643741803</c:v>
                </c:pt>
                <c:pt idx="55">
                  <c:v>0.28505865124338398</c:v>
                </c:pt>
                <c:pt idx="56">
                  <c:v>0.71975367405198498</c:v>
                </c:pt>
                <c:pt idx="57">
                  <c:v>0.167780449756188</c:v>
                </c:pt>
                <c:pt idx="58">
                  <c:v>0.40719413688443601</c:v>
                </c:pt>
                <c:pt idx="59">
                  <c:v>0.47845031684769301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D-44FA-A557-18D3BF2697DC}"/>
            </c:ext>
          </c:extLst>
        </c:ser>
        <c:ser>
          <c:idx val="2"/>
          <c:order val="2"/>
          <c:tx>
            <c:v>Version3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Sheet1!$V$2:$V$61</c:f>
              <c:numCache>
                <c:formatCode>General</c:formatCode>
                <c:ptCount val="60"/>
                <c:pt idx="0">
                  <c:v>9.6309016465138994E-2</c:v>
                </c:pt>
                <c:pt idx="1">
                  <c:v>0.24761180778793199</c:v>
                </c:pt>
                <c:pt idx="2">
                  <c:v>0.20079666803586699</c:v>
                </c:pt>
                <c:pt idx="3">
                  <c:v>0.181338486904879</c:v>
                </c:pt>
                <c:pt idx="4">
                  <c:v>0.27176789602019702</c:v>
                </c:pt>
                <c:pt idx="5">
                  <c:v>0.28626090098655599</c:v>
                </c:pt>
                <c:pt idx="6">
                  <c:v>0.23510147200436399</c:v>
                </c:pt>
                <c:pt idx="7">
                  <c:v>0.15338132961241399</c:v>
                </c:pt>
                <c:pt idx="8">
                  <c:v>0.14508362917411199</c:v>
                </c:pt>
                <c:pt idx="9">
                  <c:v>0.241680886780686</c:v>
                </c:pt>
                <c:pt idx="10">
                  <c:v>0.207620860211262</c:v>
                </c:pt>
                <c:pt idx="11">
                  <c:v>0.13205229285355499</c:v>
                </c:pt>
                <c:pt idx="12">
                  <c:v>0.19315157594142501</c:v>
                </c:pt>
                <c:pt idx="13">
                  <c:v>0.231267526171343</c:v>
                </c:pt>
                <c:pt idx="14">
                  <c:v>0.30110767086059598</c:v>
                </c:pt>
                <c:pt idx="15">
                  <c:v>0.14957051621075401</c:v>
                </c:pt>
                <c:pt idx="16">
                  <c:v>0.29466119769169602</c:v>
                </c:pt>
                <c:pt idx="17">
                  <c:v>0.23447210697415</c:v>
                </c:pt>
                <c:pt idx="18">
                  <c:v>0.16349131400233</c:v>
                </c:pt>
                <c:pt idx="19">
                  <c:v>0.207652801828034</c:v>
                </c:pt>
                <c:pt idx="20">
                  <c:v>0.32764609333906702</c:v>
                </c:pt>
                <c:pt idx="21">
                  <c:v>0.249610909731142</c:v>
                </c:pt>
                <c:pt idx="22">
                  <c:v>0.27552301288915099</c:v>
                </c:pt>
                <c:pt idx="23">
                  <c:v>0.33211372847780901</c:v>
                </c:pt>
                <c:pt idx="24">
                  <c:v>0.24783398589986699</c:v>
                </c:pt>
                <c:pt idx="25">
                  <c:v>0.26893320813073102</c:v>
                </c:pt>
                <c:pt idx="26">
                  <c:v>0.28900589278766597</c:v>
                </c:pt>
                <c:pt idx="27">
                  <c:v>0.17492717316839601</c:v>
                </c:pt>
                <c:pt idx="28">
                  <c:v>0.23410019026109299</c:v>
                </c:pt>
                <c:pt idx="29">
                  <c:v>0.30805912544915798</c:v>
                </c:pt>
                <c:pt idx="30">
                  <c:v>0.399462424039426</c:v>
                </c:pt>
                <c:pt idx="31">
                  <c:v>0.34034064916293699</c:v>
                </c:pt>
                <c:pt idx="32">
                  <c:v>0.25799524193616602</c:v>
                </c:pt>
                <c:pt idx="33">
                  <c:v>0.17789671576256599</c:v>
                </c:pt>
                <c:pt idx="34">
                  <c:v>0.13744646873910901</c:v>
                </c:pt>
                <c:pt idx="35">
                  <c:v>0.28451336201600302</c:v>
                </c:pt>
                <c:pt idx="36">
                  <c:v>0.135431679707851</c:v>
                </c:pt>
                <c:pt idx="37">
                  <c:v>0.16914295691466699</c:v>
                </c:pt>
                <c:pt idx="38">
                  <c:v>0.23196420827113101</c:v>
                </c:pt>
                <c:pt idx="39">
                  <c:v>0.367523117100782</c:v>
                </c:pt>
                <c:pt idx="40">
                  <c:v>0.29977687995341301</c:v>
                </c:pt>
                <c:pt idx="41">
                  <c:v>0.32680729224191302</c:v>
                </c:pt>
                <c:pt idx="42">
                  <c:v>0.30766176410884399</c:v>
                </c:pt>
                <c:pt idx="43">
                  <c:v>0.25430619554644002</c:v>
                </c:pt>
                <c:pt idx="44">
                  <c:v>0.31470733886382701</c:v>
                </c:pt>
                <c:pt idx="45">
                  <c:v>0.23946431023675599</c:v>
                </c:pt>
                <c:pt idx="46">
                  <c:v>0.27285296805792397</c:v>
                </c:pt>
                <c:pt idx="47">
                  <c:v>0.25498258635736498</c:v>
                </c:pt>
                <c:pt idx="48">
                  <c:v>0.337699517369834</c:v>
                </c:pt>
                <c:pt idx="49">
                  <c:v>0.242287354695357</c:v>
                </c:pt>
                <c:pt idx="50">
                  <c:v>0.37719259707904301</c:v>
                </c:pt>
                <c:pt idx="51">
                  <c:v>0.27867830259659299</c:v>
                </c:pt>
                <c:pt idx="52">
                  <c:v>0.401210175183072</c:v>
                </c:pt>
                <c:pt idx="53">
                  <c:v>0.16680689070164201</c:v>
                </c:pt>
                <c:pt idx="54">
                  <c:v>0.14749096561084701</c:v>
                </c:pt>
                <c:pt idx="55">
                  <c:v>0.15793088089904</c:v>
                </c:pt>
                <c:pt idx="56">
                  <c:v>0.66135900655347402</c:v>
                </c:pt>
                <c:pt idx="57">
                  <c:v>0</c:v>
                </c:pt>
                <c:pt idx="58">
                  <c:v>0.36872963675729498</c:v>
                </c:pt>
                <c:pt idx="59">
                  <c:v>0.20045868680207601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4D-44FA-A557-18D3BF269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14616"/>
        <c:axId val="774610024"/>
      </c:scatterChart>
      <c:valAx>
        <c:axId val="77461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10024"/>
        <c:crosses val="autoZero"/>
        <c:crossBetween val="midCat"/>
      </c:valAx>
      <c:valAx>
        <c:axId val="7746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1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22747156605426"/>
                  <c:y val="-0.22992344706911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Sheet1!$J$2:$J$61</c:f>
              <c:numCache>
                <c:formatCode>General</c:formatCode>
                <c:ptCount val="60"/>
                <c:pt idx="0">
                  <c:v>4.5058488785506201</c:v>
                </c:pt>
                <c:pt idx="1">
                  <c:v>2.37030777189932</c:v>
                </c:pt>
                <c:pt idx="2">
                  <c:v>4.0916280895465196</c:v>
                </c:pt>
                <c:pt idx="3">
                  <c:v>2.13995277987248</c:v>
                </c:pt>
                <c:pt idx="4">
                  <c:v>2.5496167317902598</c:v>
                </c:pt>
                <c:pt idx="5">
                  <c:v>3.6009827372604</c:v>
                </c:pt>
                <c:pt idx="6">
                  <c:v>3.5914674788491001</c:v>
                </c:pt>
                <c:pt idx="7">
                  <c:v>2.0968433533350801</c:v>
                </c:pt>
                <c:pt idx="8">
                  <c:v>3.8510962884773101</c:v>
                </c:pt>
                <c:pt idx="9">
                  <c:v>3.6416800364394</c:v>
                </c:pt>
                <c:pt idx="10">
                  <c:v>3.8823204595102201</c:v>
                </c:pt>
                <c:pt idx="11">
                  <c:v>4.6594220937989403</c:v>
                </c:pt>
                <c:pt idx="12">
                  <c:v>4.7010640862112103</c:v>
                </c:pt>
                <c:pt idx="13">
                  <c:v>4.53409080023106</c:v>
                </c:pt>
                <c:pt idx="14">
                  <c:v>4.9103050274780999</c:v>
                </c:pt>
                <c:pt idx="15">
                  <c:v>3.5499595438437299</c:v>
                </c:pt>
                <c:pt idx="16">
                  <c:v>4.5721031885038599</c:v>
                </c:pt>
                <c:pt idx="17">
                  <c:v>4.76256757421588</c:v>
                </c:pt>
                <c:pt idx="18">
                  <c:v>4.82215832719079</c:v>
                </c:pt>
                <c:pt idx="19">
                  <c:v>4.9451658145380497</c:v>
                </c:pt>
                <c:pt idx="20">
                  <c:v>5.5254769991752699</c:v>
                </c:pt>
                <c:pt idx="21">
                  <c:v>4.3141808027215696</c:v>
                </c:pt>
                <c:pt idx="22">
                  <c:v>5.2622768405921603</c:v>
                </c:pt>
                <c:pt idx="23">
                  <c:v>4.7924827849628402</c:v>
                </c:pt>
                <c:pt idx="24">
                  <c:v>6.3321212069395401</c:v>
                </c:pt>
                <c:pt idx="25">
                  <c:v>4.7713933116518996</c:v>
                </c:pt>
                <c:pt idx="26">
                  <c:v>5.0222364672851496</c:v>
                </c:pt>
                <c:pt idx="27">
                  <c:v>8.0564450403853893</c:v>
                </c:pt>
                <c:pt idx="28">
                  <c:v>4.9770552434185102</c:v>
                </c:pt>
                <c:pt idx="29">
                  <c:v>5.5348416565372496</c:v>
                </c:pt>
                <c:pt idx="30">
                  <c:v>4.3053940927580596</c:v>
                </c:pt>
                <c:pt idx="31">
                  <c:v>3.00801634828714</c:v>
                </c:pt>
                <c:pt idx="32">
                  <c:v>5.5983394751181299</c:v>
                </c:pt>
                <c:pt idx="33">
                  <c:v>6.4300583719260702</c:v>
                </c:pt>
                <c:pt idx="34">
                  <c:v>3.8643007549827302</c:v>
                </c:pt>
                <c:pt idx="35">
                  <c:v>5.2655827629177701</c:v>
                </c:pt>
                <c:pt idx="36">
                  <c:v>5.4887370698472804</c:v>
                </c:pt>
                <c:pt idx="37">
                  <c:v>3.31099562319221</c:v>
                </c:pt>
                <c:pt idx="38">
                  <c:v>5.7401466878380303</c:v>
                </c:pt>
                <c:pt idx="39">
                  <c:v>5.2319837060388803</c:v>
                </c:pt>
                <c:pt idx="40">
                  <c:v>4.3706788628964404</c:v>
                </c:pt>
                <c:pt idx="41">
                  <c:v>7.9246677150919798</c:v>
                </c:pt>
                <c:pt idx="42">
                  <c:v>7.3464623364319497</c:v>
                </c:pt>
                <c:pt idx="43">
                  <c:v>7.2107086014556296</c:v>
                </c:pt>
                <c:pt idx="44">
                  <c:v>5.4905527483309902</c:v>
                </c:pt>
                <c:pt idx="45">
                  <c:v>6.2356449812945396</c:v>
                </c:pt>
                <c:pt idx="46">
                  <c:v>7.1064099313061204</c:v>
                </c:pt>
                <c:pt idx="47">
                  <c:v>7.0544409052256603</c:v>
                </c:pt>
                <c:pt idx="48">
                  <c:v>8.2283777487528393</c:v>
                </c:pt>
                <c:pt idx="49">
                  <c:v>7.9318191941296901</c:v>
                </c:pt>
                <c:pt idx="50">
                  <c:v>4.9123955971011197</c:v>
                </c:pt>
                <c:pt idx="51">
                  <c:v>7.9980102468470999</c:v>
                </c:pt>
                <c:pt idx="52">
                  <c:v>6.5103733863945603</c:v>
                </c:pt>
                <c:pt idx="53">
                  <c:v>5.9359609327640603</c:v>
                </c:pt>
                <c:pt idx="54">
                  <c:v>5.5580085103642798</c:v>
                </c:pt>
                <c:pt idx="55">
                  <c:v>6.2583576296027799</c:v>
                </c:pt>
                <c:pt idx="56">
                  <c:v>11.9044893871214</c:v>
                </c:pt>
                <c:pt idx="57">
                  <c:v>5.6809303335802399</c:v>
                </c:pt>
                <c:pt idx="58">
                  <c:v>9.7921811886346095</c:v>
                </c:pt>
                <c:pt idx="59">
                  <c:v>8.8130713931348197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0-4751-B595-1A3E25BA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33504"/>
        <c:axId val="626337440"/>
      </c:scatterChart>
      <c:valAx>
        <c:axId val="6263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7440"/>
        <c:crosses val="autoZero"/>
        <c:crossBetween val="midCat"/>
      </c:valAx>
      <c:valAx>
        <c:axId val="6263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Sheet4!$H$3:$H$62</c:f>
              <c:numCache>
                <c:formatCode>General</c:formatCode>
                <c:ptCount val="60"/>
                <c:pt idx="0">
                  <c:v>1.0241205957183901</c:v>
                </c:pt>
                <c:pt idx="1">
                  <c:v>1.4924322252984401</c:v>
                </c:pt>
                <c:pt idx="2">
                  <c:v>2.61382201123409</c:v>
                </c:pt>
                <c:pt idx="3">
                  <c:v>1.3940185514490799</c:v>
                </c:pt>
                <c:pt idx="4">
                  <c:v>0.97255301926056004</c:v>
                </c:pt>
                <c:pt idx="5">
                  <c:v>1.30936746762949</c:v>
                </c:pt>
                <c:pt idx="6">
                  <c:v>0.81417465583328896</c:v>
                </c:pt>
                <c:pt idx="7">
                  <c:v>0.66200223919901702</c:v>
                </c:pt>
                <c:pt idx="8">
                  <c:v>1.1831287355828199</c:v>
                </c:pt>
                <c:pt idx="9">
                  <c:v>0.80503237213929502</c:v>
                </c:pt>
                <c:pt idx="10">
                  <c:v>0.86216135836482699</c:v>
                </c:pt>
                <c:pt idx="11">
                  <c:v>1.1322033720812199</c:v>
                </c:pt>
                <c:pt idx="12">
                  <c:v>1.6297267233763599</c:v>
                </c:pt>
                <c:pt idx="13">
                  <c:v>0.93813098120466298</c:v>
                </c:pt>
                <c:pt idx="14">
                  <c:v>0.58415189571520099</c:v>
                </c:pt>
                <c:pt idx="15">
                  <c:v>0.79546891918188001</c:v>
                </c:pt>
                <c:pt idx="16">
                  <c:v>1.3345289003168099</c:v>
                </c:pt>
                <c:pt idx="17">
                  <c:v>0.76622258853179004</c:v>
                </c:pt>
                <c:pt idx="18">
                  <c:v>0.86737718655008</c:v>
                </c:pt>
                <c:pt idx="19">
                  <c:v>1.0878624695557899</c:v>
                </c:pt>
                <c:pt idx="20">
                  <c:v>0.65669223971999602</c:v>
                </c:pt>
                <c:pt idx="21">
                  <c:v>1.00532959964975</c:v>
                </c:pt>
                <c:pt idx="22">
                  <c:v>1.25093451763908</c:v>
                </c:pt>
                <c:pt idx="23">
                  <c:v>1.1858248247974801</c:v>
                </c:pt>
                <c:pt idx="24">
                  <c:v>0.94533840552378101</c:v>
                </c:pt>
                <c:pt idx="25">
                  <c:v>1.2831961073965701</c:v>
                </c:pt>
                <c:pt idx="26">
                  <c:v>1.2208371827101201</c:v>
                </c:pt>
                <c:pt idx="27">
                  <c:v>0.45238340100185298</c:v>
                </c:pt>
                <c:pt idx="28">
                  <c:v>0.94868302384001502</c:v>
                </c:pt>
                <c:pt idx="29">
                  <c:v>1.1032514197141501</c:v>
                </c:pt>
                <c:pt idx="30">
                  <c:v>1.41439296249138</c:v>
                </c:pt>
                <c:pt idx="31">
                  <c:v>0.808711290898531</c:v>
                </c:pt>
                <c:pt idx="32">
                  <c:v>0.95511004711647096</c:v>
                </c:pt>
                <c:pt idx="33">
                  <c:v>1.45417469387</c:v>
                </c:pt>
                <c:pt idx="34">
                  <c:v>0.79652887371911596</c:v>
                </c:pt>
                <c:pt idx="35">
                  <c:v>0.91706493571269299</c:v>
                </c:pt>
                <c:pt idx="36">
                  <c:v>0.86786485250362599</c:v>
                </c:pt>
                <c:pt idx="37">
                  <c:v>0.46551595950929497</c:v>
                </c:pt>
                <c:pt idx="38">
                  <c:v>0.86572454361050699</c:v>
                </c:pt>
                <c:pt idx="39">
                  <c:v>0.54990785870804204</c:v>
                </c:pt>
                <c:pt idx="40">
                  <c:v>1.00384428498143</c:v>
                </c:pt>
                <c:pt idx="41">
                  <c:v>0.70935631763739004</c:v>
                </c:pt>
                <c:pt idx="42">
                  <c:v>0.95321713598966695</c:v>
                </c:pt>
                <c:pt idx="43">
                  <c:v>0.40254792621214103</c:v>
                </c:pt>
                <c:pt idx="44">
                  <c:v>2.2753969660445401</c:v>
                </c:pt>
                <c:pt idx="45">
                  <c:v>1.0321655338147</c:v>
                </c:pt>
                <c:pt idx="46">
                  <c:v>0.92603571997124701</c:v>
                </c:pt>
                <c:pt idx="47">
                  <c:v>1.2124425259565199</c:v>
                </c:pt>
                <c:pt idx="48">
                  <c:v>1.3813453368683699</c:v>
                </c:pt>
                <c:pt idx="49">
                  <c:v>2.1127759340292598</c:v>
                </c:pt>
                <c:pt idx="50">
                  <c:v>1.38215347959344</c:v>
                </c:pt>
                <c:pt idx="51">
                  <c:v>3.3157901636760498</c:v>
                </c:pt>
                <c:pt idx="52">
                  <c:v>1.4772196576399801</c:v>
                </c:pt>
                <c:pt idx="53">
                  <c:v>1.5045669784248299</c:v>
                </c:pt>
                <c:pt idx="54">
                  <c:v>0.83686426512566803</c:v>
                </c:pt>
                <c:pt idx="55">
                  <c:v>0.76236592509905599</c:v>
                </c:pt>
                <c:pt idx="56">
                  <c:v>0.43394844898637203</c:v>
                </c:pt>
                <c:pt idx="57">
                  <c:v>0.59980398931181</c:v>
                </c:pt>
                <c:pt idx="58">
                  <c:v>1.4582926884694101</c:v>
                </c:pt>
                <c:pt idx="59">
                  <c:v>1.1147196643303701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3-40F9-AF35-F5E766BDEBE9}"/>
            </c:ext>
          </c:extLst>
        </c:ser>
        <c:ser>
          <c:idx val="1"/>
          <c:order val="1"/>
          <c:tx>
            <c:v>8%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Sheet4!$J$3:$J$62</c:f>
              <c:numCache>
                <c:formatCode>General</c:formatCode>
                <c:ptCount val="60"/>
                <c:pt idx="0">
                  <c:v>0.70685875750786498</c:v>
                </c:pt>
                <c:pt idx="1">
                  <c:v>0.90565571292358404</c:v>
                </c:pt>
                <c:pt idx="2">
                  <c:v>1.81276660063863</c:v>
                </c:pt>
                <c:pt idx="3">
                  <c:v>1.0639185815266601</c:v>
                </c:pt>
                <c:pt idx="4">
                  <c:v>0.58330424875202502</c:v>
                </c:pt>
                <c:pt idx="5">
                  <c:v>1.11642105295372</c:v>
                </c:pt>
                <c:pt idx="6">
                  <c:v>0.56373319920182696</c:v>
                </c:pt>
                <c:pt idx="7">
                  <c:v>0.41845052542320699</c:v>
                </c:pt>
                <c:pt idx="8">
                  <c:v>0.93746439539272697</c:v>
                </c:pt>
                <c:pt idx="9">
                  <c:v>0.47158243377201797</c:v>
                </c:pt>
                <c:pt idx="10">
                  <c:v>0.62208521606255596</c:v>
                </c:pt>
                <c:pt idx="11">
                  <c:v>0.87081825054083295</c:v>
                </c:pt>
                <c:pt idx="12">
                  <c:v>0.99439679290149396</c:v>
                </c:pt>
                <c:pt idx="13">
                  <c:v>0.64675948478118195</c:v>
                </c:pt>
                <c:pt idx="14">
                  <c:v>0.40659054698164299</c:v>
                </c:pt>
                <c:pt idx="15">
                  <c:v>0.487479451728419</c:v>
                </c:pt>
                <c:pt idx="16">
                  <c:v>1.0526896897314899</c:v>
                </c:pt>
                <c:pt idx="17">
                  <c:v>0.70040267579754401</c:v>
                </c:pt>
                <c:pt idx="18">
                  <c:v>0.74507710960506601</c:v>
                </c:pt>
                <c:pt idx="19">
                  <c:v>0.67878910377465895</c:v>
                </c:pt>
                <c:pt idx="20">
                  <c:v>0.43483116466114002</c:v>
                </c:pt>
                <c:pt idx="21">
                  <c:v>0.60037285863628798</c:v>
                </c:pt>
                <c:pt idx="22">
                  <c:v>0.78112439254667498</c:v>
                </c:pt>
                <c:pt idx="23">
                  <c:v>0.93118240783078998</c:v>
                </c:pt>
                <c:pt idx="24">
                  <c:v>0.51633965954083905</c:v>
                </c:pt>
                <c:pt idx="25">
                  <c:v>0.91096963068723102</c:v>
                </c:pt>
                <c:pt idx="26">
                  <c:v>0.65127771305457105</c:v>
                </c:pt>
                <c:pt idx="27">
                  <c:v>0.24077830795750299</c:v>
                </c:pt>
                <c:pt idx="28">
                  <c:v>0.60688931357148601</c:v>
                </c:pt>
                <c:pt idx="29">
                  <c:v>0.84592563634262896</c:v>
                </c:pt>
                <c:pt idx="30">
                  <c:v>1.13267818351132</c:v>
                </c:pt>
                <c:pt idx="31">
                  <c:v>0.60836898090915603</c:v>
                </c:pt>
                <c:pt idx="32">
                  <c:v>0.71177750481366797</c:v>
                </c:pt>
                <c:pt idx="33">
                  <c:v>0.95878732462175897</c:v>
                </c:pt>
                <c:pt idx="34">
                  <c:v>0.51177778493104897</c:v>
                </c:pt>
                <c:pt idx="35">
                  <c:v>0.60483792339771103</c:v>
                </c:pt>
                <c:pt idx="36">
                  <c:v>0.670913136504663</c:v>
                </c:pt>
                <c:pt idx="37">
                  <c:v>0.41920415609829997</c:v>
                </c:pt>
                <c:pt idx="38">
                  <c:v>0.73864153265001398</c:v>
                </c:pt>
                <c:pt idx="39">
                  <c:v>0.38086395779352999</c:v>
                </c:pt>
                <c:pt idx="40">
                  <c:v>0.56194392895012302</c:v>
                </c:pt>
                <c:pt idx="41">
                  <c:v>0.52159238793491502</c:v>
                </c:pt>
                <c:pt idx="42">
                  <c:v>0.71206809121952697</c:v>
                </c:pt>
                <c:pt idx="43">
                  <c:v>0.28187611021565101</c:v>
                </c:pt>
                <c:pt idx="44">
                  <c:v>2.0786944073898099</c:v>
                </c:pt>
                <c:pt idx="45">
                  <c:v>0.68921016841441296</c:v>
                </c:pt>
                <c:pt idx="46">
                  <c:v>0.62698750249480395</c:v>
                </c:pt>
                <c:pt idx="47">
                  <c:v>0.580590674506551</c:v>
                </c:pt>
                <c:pt idx="48">
                  <c:v>0.90960917668584096</c:v>
                </c:pt>
                <c:pt idx="49">
                  <c:v>1.9278436467928499</c:v>
                </c:pt>
                <c:pt idx="50">
                  <c:v>1.1873312536755301</c:v>
                </c:pt>
                <c:pt idx="51">
                  <c:v>3.1744616438559401</c:v>
                </c:pt>
                <c:pt idx="52">
                  <c:v>0.98154677381920197</c:v>
                </c:pt>
                <c:pt idx="53">
                  <c:v>1.0118070651690501</c:v>
                </c:pt>
                <c:pt idx="54">
                  <c:v>0.50396210623596904</c:v>
                </c:pt>
                <c:pt idx="55">
                  <c:v>0.51358683090490798</c:v>
                </c:pt>
                <c:pt idx="56">
                  <c:v>0.36820014044780802</c:v>
                </c:pt>
                <c:pt idx="57">
                  <c:v>0.31945180445882998</c:v>
                </c:pt>
                <c:pt idx="58">
                  <c:v>1.0514626120084001</c:v>
                </c:pt>
                <c:pt idx="59">
                  <c:v>0.70918616649932797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3-40F9-AF35-F5E766BDEBE9}"/>
            </c:ext>
          </c:extLst>
        </c:ser>
        <c:ser>
          <c:idx val="2"/>
          <c:order val="2"/>
          <c:tx>
            <c:v>10%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Sheet4!$L$3:$L$62</c:f>
              <c:numCache>
                <c:formatCode>General</c:formatCode>
                <c:ptCount val="60"/>
                <c:pt idx="0">
                  <c:v>0.53342981343976004</c:v>
                </c:pt>
                <c:pt idx="1">
                  <c:v>0.57766023707176595</c:v>
                </c:pt>
                <c:pt idx="2">
                  <c:v>1.29061530666984</c:v>
                </c:pt>
                <c:pt idx="3">
                  <c:v>0.82356741425864999</c:v>
                </c:pt>
                <c:pt idx="4">
                  <c:v>0.36671059439126802</c:v>
                </c:pt>
                <c:pt idx="5">
                  <c:v>0.975463949598943</c:v>
                </c:pt>
                <c:pt idx="6">
                  <c:v>0.39922224310211302</c:v>
                </c:pt>
                <c:pt idx="7">
                  <c:v>0.28900434458417401</c:v>
                </c:pt>
                <c:pt idx="8">
                  <c:v>0.77533126046776502</c:v>
                </c:pt>
                <c:pt idx="9">
                  <c:v>0.29929408031292198</c:v>
                </c:pt>
                <c:pt idx="10">
                  <c:v>0.48846250799017599</c:v>
                </c:pt>
                <c:pt idx="11">
                  <c:v>0.67595010977327297</c:v>
                </c:pt>
                <c:pt idx="12">
                  <c:v>0.62576726572269503</c:v>
                </c:pt>
                <c:pt idx="13">
                  <c:v>0.47791658569004802</c:v>
                </c:pt>
                <c:pt idx="14">
                  <c:v>0.28692974940205201</c:v>
                </c:pt>
                <c:pt idx="15">
                  <c:v>0.31016996594021901</c:v>
                </c:pt>
                <c:pt idx="16">
                  <c:v>0.85987767203535603</c:v>
                </c:pt>
                <c:pt idx="17">
                  <c:v>0.64190910168522697</c:v>
                </c:pt>
                <c:pt idx="18">
                  <c:v>0.62275282094335305</c:v>
                </c:pt>
                <c:pt idx="19">
                  <c:v>0.43583609782377702</c:v>
                </c:pt>
                <c:pt idx="20">
                  <c:v>0.32068448732301202</c:v>
                </c:pt>
                <c:pt idx="21">
                  <c:v>0.36585796960664702</c:v>
                </c:pt>
                <c:pt idx="22">
                  <c:v>0.50601019780607503</c:v>
                </c:pt>
                <c:pt idx="23">
                  <c:v>0.79060277441933402</c:v>
                </c:pt>
                <c:pt idx="24">
                  <c:v>0.29751576665364299</c:v>
                </c:pt>
                <c:pt idx="25">
                  <c:v>0.72654051507478801</c:v>
                </c:pt>
                <c:pt idx="26">
                  <c:v>0.38830141540183599</c:v>
                </c:pt>
                <c:pt idx="27">
                  <c:v>0.15837168094367801</c:v>
                </c:pt>
                <c:pt idx="28">
                  <c:v>0.39051226475689199</c:v>
                </c:pt>
                <c:pt idx="29">
                  <c:v>0.67712007392444495</c:v>
                </c:pt>
                <c:pt idx="30">
                  <c:v>0.94735057672998502</c:v>
                </c:pt>
                <c:pt idx="31">
                  <c:v>0.46429596557798403</c:v>
                </c:pt>
                <c:pt idx="32">
                  <c:v>0.56776360859316999</c:v>
                </c:pt>
                <c:pt idx="33">
                  <c:v>0.63802484882756805</c:v>
                </c:pt>
                <c:pt idx="34">
                  <c:v>0.376060256546008</c:v>
                </c:pt>
                <c:pt idx="35">
                  <c:v>0.417342836117089</c:v>
                </c:pt>
                <c:pt idx="36">
                  <c:v>0.531847119890411</c:v>
                </c:pt>
                <c:pt idx="37">
                  <c:v>0.37495219557471099</c:v>
                </c:pt>
                <c:pt idx="38">
                  <c:v>0.63690686088210302</c:v>
                </c:pt>
                <c:pt idx="39">
                  <c:v>0.26779372026729797</c:v>
                </c:pt>
                <c:pt idx="40">
                  <c:v>0.31918557509992701</c:v>
                </c:pt>
                <c:pt idx="41">
                  <c:v>0.42571066149176101</c:v>
                </c:pt>
                <c:pt idx="42">
                  <c:v>0.55615462233814705</c:v>
                </c:pt>
                <c:pt idx="43">
                  <c:v>0.206051579463158</c:v>
                </c:pt>
                <c:pt idx="44">
                  <c:v>1.87447752597766</c:v>
                </c:pt>
                <c:pt idx="45">
                  <c:v>0.482658643329889</c:v>
                </c:pt>
                <c:pt idx="46">
                  <c:v>0.43618637047200098</c:v>
                </c:pt>
                <c:pt idx="47">
                  <c:v>0.323185275113549</c:v>
                </c:pt>
                <c:pt idx="48">
                  <c:v>0.64690080289193297</c:v>
                </c:pt>
                <c:pt idx="49">
                  <c:v>1.7421427167638499</c:v>
                </c:pt>
                <c:pt idx="50">
                  <c:v>1.0167695692650001</c:v>
                </c:pt>
                <c:pt idx="51">
                  <c:v>2.9935345913520801</c:v>
                </c:pt>
                <c:pt idx="52">
                  <c:v>0.63791914592601995</c:v>
                </c:pt>
                <c:pt idx="53">
                  <c:v>0.68127101422867498</c:v>
                </c:pt>
                <c:pt idx="54">
                  <c:v>0.315238037507726</c:v>
                </c:pt>
                <c:pt idx="55">
                  <c:v>0.366573424239798</c:v>
                </c:pt>
                <c:pt idx="56">
                  <c:v>0.31719229713652403</c:v>
                </c:pt>
                <c:pt idx="57">
                  <c:v>0.20144040651275499</c:v>
                </c:pt>
                <c:pt idx="58">
                  <c:v>0.78997920255266396</c:v>
                </c:pt>
                <c:pt idx="59">
                  <c:v>0.49372235706990097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C3-40F9-AF35-F5E766BDE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9304"/>
        <c:axId val="677808976"/>
      </c:scatterChart>
      <c:valAx>
        <c:axId val="6778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8976"/>
        <c:crosses val="autoZero"/>
        <c:crossBetween val="midCat"/>
      </c:valAx>
      <c:valAx>
        <c:axId val="6778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 in AEP between 6 and</a:t>
            </a:r>
            <a:r>
              <a:rPr lang="en-US" baseline="0"/>
              <a:t> 10% 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Sheet4!$N$3:$N$62</c:f>
              <c:numCache>
                <c:formatCode>General</c:formatCode>
                <c:ptCount val="60"/>
                <c:pt idx="0">
                  <c:v>63.008013017549338</c:v>
                </c:pt>
                <c:pt idx="1">
                  <c:v>88.379819245299046</c:v>
                </c:pt>
                <c:pt idx="2">
                  <c:v>67.779636184534994</c:v>
                </c:pt>
                <c:pt idx="3">
                  <c:v>51.447938976144606</c:v>
                </c:pt>
                <c:pt idx="4">
                  <c:v>90.473961764303468</c:v>
                </c:pt>
                <c:pt idx="5">
                  <c:v>29.227847228709912</c:v>
                </c:pt>
                <c:pt idx="6">
                  <c:v>68.39516618103157</c:v>
                </c:pt>
                <c:pt idx="7">
                  <c:v>78.442757595015451</c:v>
                </c:pt>
                <c:pt idx="8">
                  <c:v>41.644708182696213</c:v>
                </c:pt>
                <c:pt idx="9">
                  <c:v>91.592171989243525</c:v>
                </c:pt>
                <c:pt idx="10">
                  <c:v>55.337220033460689</c:v>
                </c:pt>
                <c:pt idx="11">
                  <c:v>50.466209521107771</c:v>
                </c:pt>
                <c:pt idx="12">
                  <c:v>89.023465591649924</c:v>
                </c:pt>
                <c:pt idx="13">
                  <c:v>64.99984976123811</c:v>
                </c:pt>
                <c:pt idx="14">
                  <c:v>68.242086830595781</c:v>
                </c:pt>
                <c:pt idx="15">
                  <c:v>87.786158712764149</c:v>
                </c:pt>
                <c:pt idx="16">
                  <c:v>43.260099041052293</c:v>
                </c:pt>
                <c:pt idx="17">
                  <c:v>17.656514331753197</c:v>
                </c:pt>
                <c:pt idx="18">
                  <c:v>32.832620560163441</c:v>
                </c:pt>
                <c:pt idx="19">
                  <c:v>85.584693152709036</c:v>
                </c:pt>
                <c:pt idx="20">
                  <c:v>68.757060220485172</c:v>
                </c:pt>
                <c:pt idx="21">
                  <c:v>93.27267025763544</c:v>
                </c:pt>
                <c:pt idx="22">
                  <c:v>84.797696055480543</c:v>
                </c:pt>
                <c:pt idx="23">
                  <c:v>39.99357735489609</c:v>
                </c:pt>
                <c:pt idx="24">
                  <c:v>104.24757037025225</c:v>
                </c:pt>
                <c:pt idx="25">
                  <c:v>55.395874872127948</c:v>
                </c:pt>
                <c:pt idx="26">
                  <c:v>103.47595518311721</c:v>
                </c:pt>
                <c:pt idx="27">
                  <c:v>96.278108442950582</c:v>
                </c:pt>
                <c:pt idx="28">
                  <c:v>83.359128252000673</c:v>
                </c:pt>
                <c:pt idx="29">
                  <c:v>47.869935832190677</c:v>
                </c:pt>
                <c:pt idx="30">
                  <c:v>39.550643666871011</c:v>
                </c:pt>
                <c:pt idx="31">
                  <c:v>54.110504644542992</c:v>
                </c:pt>
                <c:pt idx="32">
                  <c:v>50.870462834660067</c:v>
                </c:pt>
                <c:pt idx="33">
                  <c:v>78.018356125834231</c:v>
                </c:pt>
                <c:pt idx="34">
                  <c:v>71.716274067462905</c:v>
                </c:pt>
                <c:pt idx="35">
                  <c:v>74.897960000692933</c:v>
                </c:pt>
                <c:pt idx="36">
                  <c:v>48.012411016031756</c:v>
                </c:pt>
                <c:pt idx="37">
                  <c:v>21.55079008925258</c:v>
                </c:pt>
                <c:pt idx="38">
                  <c:v>30.455597033880476</c:v>
                </c:pt>
                <c:pt idx="39">
                  <c:v>69.001735032543451</c:v>
                </c:pt>
                <c:pt idx="40">
                  <c:v>103.49860279637244</c:v>
                </c:pt>
                <c:pt idx="41">
                  <c:v>49.978664054388823</c:v>
                </c:pt>
                <c:pt idx="42">
                  <c:v>52.612951244220049</c:v>
                </c:pt>
                <c:pt idx="43">
                  <c:v>64.573285031164005</c:v>
                </c:pt>
                <c:pt idx="44">
                  <c:v>19.322003151546653</c:v>
                </c:pt>
                <c:pt idx="45">
                  <c:v>72.550583595862562</c:v>
                </c:pt>
                <c:pt idx="46">
                  <c:v>71.919161043682081</c:v>
                </c:pt>
                <c:pt idx="47">
                  <c:v>115.81676891018921</c:v>
                </c:pt>
                <c:pt idx="48">
                  <c:v>72.421637549694353</c:v>
                </c:pt>
                <c:pt idx="49">
                  <c:v>19.229107062435983</c:v>
                </c:pt>
                <c:pt idx="50">
                  <c:v>30.462328543828271</c:v>
                </c:pt>
                <c:pt idx="51">
                  <c:v>10.215215885571672</c:v>
                </c:pt>
                <c:pt idx="52">
                  <c:v>79.361270314643065</c:v>
                </c:pt>
                <c:pt idx="53">
                  <c:v>75.330007709922924</c:v>
                </c:pt>
                <c:pt idx="54">
                  <c:v>90.552067542204469</c:v>
                </c:pt>
                <c:pt idx="55">
                  <c:v>70.117584455010416</c:v>
                </c:pt>
                <c:pt idx="56">
                  <c:v>31.087689611434083</c:v>
                </c:pt>
                <c:pt idx="57">
                  <c:v>99.436223173604077</c:v>
                </c:pt>
                <c:pt idx="58">
                  <c:v>59.451304674091531</c:v>
                </c:pt>
                <c:pt idx="59">
                  <c:v>77.217244886432866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4-4C28-8A44-7BEFB8BB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973040"/>
        <c:axId val="851971072"/>
      </c:scatterChart>
      <c:valAx>
        <c:axId val="8519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1072"/>
        <c:crosses val="autoZero"/>
        <c:crossBetween val="midCat"/>
      </c:valAx>
      <c:valAx>
        <c:axId val="8519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 in Baseline Wake</a:t>
            </a:r>
            <a:r>
              <a:rPr lang="en-US" baseline="0"/>
              <a:t> losses between 6 and 10% TI</a:t>
            </a:r>
            <a:endParaRPr lang="en-US"/>
          </a:p>
        </c:rich>
      </c:tx>
      <c:layout>
        <c:manualLayout>
          <c:xMode val="edge"/>
          <c:yMode val="edge"/>
          <c:x val="7.885997521685253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0305788913932E-2"/>
          <c:y val="0.17171296296296296"/>
          <c:w val="0.858118627364887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Sheet4!$O$3:$O$62</c:f>
              <c:numCache>
                <c:formatCode>General</c:formatCode>
                <c:ptCount val="60"/>
                <c:pt idx="0">
                  <c:v>25.584528108587147</c:v>
                </c:pt>
                <c:pt idx="1">
                  <c:v>28.641026889224431</c:v>
                </c:pt>
                <c:pt idx="2">
                  <c:v>20.588728026222007</c:v>
                </c:pt>
                <c:pt idx="3">
                  <c:v>19.546538628710312</c:v>
                </c:pt>
                <c:pt idx="4">
                  <c:v>31.219261825375185</c:v>
                </c:pt>
                <c:pt idx="5">
                  <c:v>10.365343703117198</c:v>
                </c:pt>
                <c:pt idx="6">
                  <c:v>25.449810977544836</c:v>
                </c:pt>
                <c:pt idx="7">
                  <c:v>28.737742270390665</c:v>
                </c:pt>
                <c:pt idx="8">
                  <c:v>16.296733065170887</c:v>
                </c:pt>
                <c:pt idx="9">
                  <c:v>28.503925921186418</c:v>
                </c:pt>
                <c:pt idx="10">
                  <c:v>22.458657960463992</c:v>
                </c:pt>
                <c:pt idx="11">
                  <c:v>24.428015848764147</c:v>
                </c:pt>
                <c:pt idx="12">
                  <c:v>29.04252588745349</c:v>
                </c:pt>
                <c:pt idx="13">
                  <c:v>24.888908545457422</c:v>
                </c:pt>
                <c:pt idx="14">
                  <c:v>29.901716681420766</c:v>
                </c:pt>
                <c:pt idx="15">
                  <c:v>26.562110502199097</c:v>
                </c:pt>
                <c:pt idx="16">
                  <c:v>12.597270286512179</c:v>
                </c:pt>
                <c:pt idx="17">
                  <c:v>12.224188825235144</c:v>
                </c:pt>
                <c:pt idx="18">
                  <c:v>14.523097518310287</c:v>
                </c:pt>
                <c:pt idx="19">
                  <c:v>27.250532029681217</c:v>
                </c:pt>
                <c:pt idx="20">
                  <c:v>26.420595614932818</c:v>
                </c:pt>
                <c:pt idx="21">
                  <c:v>30.506997260183759</c:v>
                </c:pt>
                <c:pt idx="22">
                  <c:v>29.009025107162866</c:v>
                </c:pt>
                <c:pt idx="23">
                  <c:v>16.72246452468379</c:v>
                </c:pt>
                <c:pt idx="24">
                  <c:v>31.652862742037495</c:v>
                </c:pt>
                <c:pt idx="25">
                  <c:v>22.806757158216541</c:v>
                </c:pt>
                <c:pt idx="26">
                  <c:v>31.006321239994005</c:v>
                </c:pt>
                <c:pt idx="27">
                  <c:v>38.273739424801789</c:v>
                </c:pt>
                <c:pt idx="28">
                  <c:v>24.173431311643441</c:v>
                </c:pt>
                <c:pt idx="29">
                  <c:v>19.544052106685726</c:v>
                </c:pt>
                <c:pt idx="30">
                  <c:v>27.790403392575307</c:v>
                </c:pt>
                <c:pt idx="31">
                  <c:v>27.253324713298287</c:v>
                </c:pt>
                <c:pt idx="32">
                  <c:v>26.939253355457449</c:v>
                </c:pt>
                <c:pt idx="33">
                  <c:v>27.641619329789087</c:v>
                </c:pt>
                <c:pt idx="34">
                  <c:v>30.784591657317399</c:v>
                </c:pt>
                <c:pt idx="35">
                  <c:v>25.432783125900361</c:v>
                </c:pt>
                <c:pt idx="36">
                  <c:v>15.876968433098227</c:v>
                </c:pt>
                <c:pt idx="37">
                  <c:v>9.3466510302422598</c:v>
                </c:pt>
                <c:pt idx="38">
                  <c:v>10.810767111158272</c:v>
                </c:pt>
                <c:pt idx="39">
                  <c:v>24.730277210808879</c:v>
                </c:pt>
                <c:pt idx="40">
                  <c:v>26.616310867995256</c:v>
                </c:pt>
                <c:pt idx="41">
                  <c:v>23.290080044712258</c:v>
                </c:pt>
                <c:pt idx="42">
                  <c:v>22.158829348326829</c:v>
                </c:pt>
                <c:pt idx="43">
                  <c:v>25.464251008234729</c:v>
                </c:pt>
                <c:pt idx="44">
                  <c:v>9.7294174028588589</c:v>
                </c:pt>
                <c:pt idx="45">
                  <c:v>19.935327997731854</c:v>
                </c:pt>
                <c:pt idx="46">
                  <c:v>26.576164487693845</c:v>
                </c:pt>
                <c:pt idx="47">
                  <c:v>35.222937013929545</c:v>
                </c:pt>
                <c:pt idx="48">
                  <c:v>28.079229091075835</c:v>
                </c:pt>
                <c:pt idx="49">
                  <c:v>10.223356770527724</c:v>
                </c:pt>
                <c:pt idx="50">
                  <c:v>12.27080018064108</c:v>
                </c:pt>
                <c:pt idx="51">
                  <c:v>4.7454785117904539</c:v>
                </c:pt>
                <c:pt idx="52">
                  <c:v>27.619244285001322</c:v>
                </c:pt>
                <c:pt idx="53">
                  <c:v>26.122609363260242</c:v>
                </c:pt>
                <c:pt idx="54">
                  <c:v>28.549978898020946</c:v>
                </c:pt>
                <c:pt idx="55">
                  <c:v>23.325873535984602</c:v>
                </c:pt>
                <c:pt idx="56">
                  <c:v>10.355613220017972</c:v>
                </c:pt>
                <c:pt idx="57">
                  <c:v>34.770245754625648</c:v>
                </c:pt>
                <c:pt idx="58">
                  <c:v>19.974803093737478</c:v>
                </c:pt>
                <c:pt idx="59">
                  <c:v>27.059692673587772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C-4289-A84E-2F66DA92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904"/>
        <c:axId val="465101216"/>
      </c:scatterChart>
      <c:valAx>
        <c:axId val="4650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01216"/>
        <c:crosses val="autoZero"/>
        <c:crossBetween val="midCat"/>
      </c:valAx>
      <c:valAx>
        <c:axId val="465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509587</xdr:colOff>
      <xdr:row>0</xdr:row>
      <xdr:rowOff>76200</xdr:rowOff>
    </xdr:from>
    <xdr:to>
      <xdr:col>32</xdr:col>
      <xdr:colOff>204787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8C631-B354-4204-B987-3D40D12E3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519112</xdr:colOff>
      <xdr:row>14</xdr:row>
      <xdr:rowOff>123825</xdr:rowOff>
    </xdr:from>
    <xdr:to>
      <xdr:col>32</xdr:col>
      <xdr:colOff>214312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CA763-F116-4232-BB1E-3BAF1607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509587</xdr:colOff>
      <xdr:row>29</xdr:row>
      <xdr:rowOff>9525</xdr:rowOff>
    </xdr:from>
    <xdr:to>
      <xdr:col>32</xdr:col>
      <xdr:colOff>204787</xdr:colOff>
      <xdr:row>43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06949-8235-4155-9B9C-B14B9AF7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42</xdr:row>
      <xdr:rowOff>19050</xdr:rowOff>
    </xdr:from>
    <xdr:to>
      <xdr:col>32</xdr:col>
      <xdr:colOff>266700</xdr:colOff>
      <xdr:row>56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5F516-3B05-4F3F-839A-A776A79C4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576262</xdr:colOff>
      <xdr:row>53</xdr:row>
      <xdr:rowOff>123825</xdr:rowOff>
    </xdr:from>
    <xdr:to>
      <xdr:col>31</xdr:col>
      <xdr:colOff>271462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6FF707-C7D7-44FB-A627-37BB8716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180975</xdr:colOff>
      <xdr:row>62</xdr:row>
      <xdr:rowOff>80962</xdr:rowOff>
    </xdr:from>
    <xdr:to>
      <xdr:col>10</xdr:col>
      <xdr:colOff>314325</xdr:colOff>
      <xdr:row>76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14295-3896-493D-919C-E5AC3F55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466724</xdr:colOff>
      <xdr:row>2</xdr:row>
      <xdr:rowOff>171450</xdr:rowOff>
    </xdr:from>
    <xdr:to>
      <xdr:col>27</xdr:col>
      <xdr:colOff>57149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6AACE-DB04-4C39-B4A4-02A0BEEE7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25</xdr:row>
      <xdr:rowOff>28575</xdr:rowOff>
    </xdr:from>
    <xdr:to>
      <xdr:col>23</xdr:col>
      <xdr:colOff>200025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B3C61-3740-407A-A09B-92797D5A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39</xdr:row>
      <xdr:rowOff>123825</xdr:rowOff>
    </xdr:from>
    <xdr:to>
      <xdr:col>24</xdr:col>
      <xdr:colOff>142875</xdr:colOff>
      <xdr:row>54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8B843-3EB9-4692-A271-278D5848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176212</xdr:colOff>
      <xdr:row>11</xdr:row>
      <xdr:rowOff>114300</xdr:rowOff>
    </xdr:from>
    <xdr:to>
      <xdr:col>25</xdr:col>
      <xdr:colOff>481012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3002B8-3E95-4C76-AFA7-705DAB296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</xdr:row>
      <xdr:rowOff>185737</xdr:rowOff>
    </xdr:from>
    <xdr:to>
      <xdr:col>29</xdr:col>
      <xdr:colOff>38100</xdr:colOff>
      <xdr:row>16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D0D4F-89DD-4FBF-B8DA-DBC90342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16</xdr:row>
      <xdr:rowOff>95250</xdr:rowOff>
    </xdr:from>
    <xdr:to>
      <xdr:col>29</xdr:col>
      <xdr:colOff>200025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9BE1CE-0905-43AF-B8FD-B95829611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104775</xdr:colOff>
      <xdr:row>31</xdr:row>
      <xdr:rowOff>76200</xdr:rowOff>
    </xdr:from>
    <xdr:to>
      <xdr:col>29</xdr:col>
      <xdr:colOff>409575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01E1F7-AB1A-4221-85B8-6B3906326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114300</xdr:colOff>
      <xdr:row>50</xdr:row>
      <xdr:rowOff>142875</xdr:rowOff>
    </xdr:from>
    <xdr:to>
      <xdr:col>30</xdr:col>
      <xdr:colOff>419100</xdr:colOff>
      <xdr:row>65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43F0D7-2B0C-436B-973A-150B99BC0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76200</xdr:colOff>
      <xdr:row>65</xdr:row>
      <xdr:rowOff>138112</xdr:rowOff>
    </xdr:from>
    <xdr:to>
      <xdr:col>26</xdr:col>
      <xdr:colOff>381000</xdr:colOff>
      <xdr:row>80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54D1-9737-4614-B38A-0DE98CF56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1753-B292-4805-A983-FE6789439231}">
  <dimension ref="A1:V64"/>
  <sheetViews>
    <sheetView tabSelected="1" workbookViewId="0">
      <selection activeCell="E15" sqref="E15"/>
    </sheetView>
  </sheetViews>
  <sheetFormatPr defaultRowHeight="15" x14ac:dyDescent="0.25"/>
  <cols>
    <col min="1" max="1" width="22.5703125" customWidth="1"/>
    <col min="2" max="2" width="8.85546875" bestFit="1" customWidth="1"/>
    <col min="3" max="3" width="12" bestFit="1" customWidth="1"/>
    <col min="4" max="4" width="9.42578125" customWidth="1"/>
    <col min="5" max="5" width="14.140625" bestFit="1" customWidth="1"/>
    <col min="6" max="6" width="13.140625" bestFit="1" customWidth="1"/>
    <col min="7" max="9" width="12" bestFit="1" customWidth="1"/>
    <col min="10" max="10" width="17.42578125" bestFit="1" customWidth="1"/>
    <col min="11" max="11" width="12.85546875" bestFit="1" customWidth="1"/>
    <col min="12" max="12" width="13.85546875" bestFit="1" customWidth="1"/>
    <col min="13" max="13" width="13.5703125" bestFit="1" customWidth="1"/>
  </cols>
  <sheetData>
    <row r="1" spans="1:22" ht="17.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73</v>
      </c>
      <c r="O1" t="s">
        <v>74</v>
      </c>
      <c r="P1" t="s">
        <v>75</v>
      </c>
      <c r="Q1" t="s">
        <v>92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</row>
    <row r="2" spans="1:22" x14ac:dyDescent="0.25">
      <c r="A2" t="s">
        <v>40</v>
      </c>
      <c r="B2">
        <v>60</v>
      </c>
      <c r="C2">
        <v>43.033497099999998</v>
      </c>
      <c r="D2">
        <v>-115.441547149999</v>
      </c>
      <c r="E2">
        <v>424.095232018682</v>
      </c>
      <c r="F2">
        <v>404.98614176278198</v>
      </c>
      <c r="G2">
        <v>405.96126054238101</v>
      </c>
      <c r="H2">
        <v>95.494151121449306</v>
      </c>
      <c r="I2">
        <v>95.724080322717896</v>
      </c>
      <c r="J2">
        <v>4.5058488785506201</v>
      </c>
      <c r="K2">
        <v>4.2759196772820101</v>
      </c>
      <c r="L2">
        <v>0.24077830795750299</v>
      </c>
      <c r="M2">
        <v>5.1029053007780503</v>
      </c>
      <c r="N2">
        <v>6.3130672837192598</v>
      </c>
      <c r="O2">
        <v>287.07489000008502</v>
      </c>
      <c r="P2">
        <v>1.2107352764814201</v>
      </c>
      <c r="Q2">
        <v>2.4506345189052814</v>
      </c>
      <c r="R2">
        <v>0.90832078329896804</v>
      </c>
      <c r="S2">
        <v>0.33802224258886499</v>
      </c>
      <c r="T2">
        <v>0.17401797239288</v>
      </c>
      <c r="U2">
        <v>0.108296739514099</v>
      </c>
      <c r="V2">
        <v>9.6309016465138994E-2</v>
      </c>
    </row>
    <row r="3" spans="1:22" x14ac:dyDescent="0.25">
      <c r="A3" t="s">
        <v>56</v>
      </c>
      <c r="B3">
        <v>32</v>
      </c>
      <c r="C3">
        <v>46.713609187499998</v>
      </c>
      <c r="D3">
        <v>-96.238152968750001</v>
      </c>
      <c r="E3">
        <v>206.93760324853301</v>
      </c>
      <c r="F3">
        <v>202.032545155751</v>
      </c>
      <c r="G3">
        <v>202.60202663540599</v>
      </c>
      <c r="H3">
        <v>97.629692228100595</v>
      </c>
      <c r="I3">
        <v>97.904887006968707</v>
      </c>
      <c r="J3">
        <v>2.37030777189932</v>
      </c>
      <c r="K3">
        <v>2.0951129930312402</v>
      </c>
      <c r="L3">
        <v>0.28187611021565101</v>
      </c>
      <c r="M3">
        <v>11.6100863411323</v>
      </c>
      <c r="N3">
        <v>7.7274919745139901</v>
      </c>
      <c r="O3">
        <v>280.60375641546199</v>
      </c>
      <c r="P3">
        <v>1.1488170837113401</v>
      </c>
      <c r="Q3">
        <v>0.75343127752341355</v>
      </c>
      <c r="R3">
        <v>1.6488579247061801</v>
      </c>
      <c r="S3">
        <v>0.743176507058387</v>
      </c>
      <c r="T3">
        <v>0.38046023917636801</v>
      </c>
      <c r="U3">
        <v>0.33062604796478401</v>
      </c>
      <c r="V3">
        <v>0.24761180778793199</v>
      </c>
    </row>
    <row r="4" spans="1:22" x14ac:dyDescent="0.25">
      <c r="A4" t="s">
        <v>70</v>
      </c>
      <c r="B4">
        <v>116</v>
      </c>
      <c r="C4">
        <v>46.433366060344802</v>
      </c>
      <c r="D4">
        <v>-118.046519422413</v>
      </c>
      <c r="E4">
        <v>955.13358232206701</v>
      </c>
      <c r="F4">
        <v>916.05306837508499</v>
      </c>
      <c r="G4">
        <v>918.97941643181002</v>
      </c>
      <c r="H4">
        <v>95.908371910453397</v>
      </c>
      <c r="I4">
        <v>96.214752935148496</v>
      </c>
      <c r="J4">
        <v>4.0916280895465196</v>
      </c>
      <c r="K4">
        <v>3.78524706485149</v>
      </c>
      <c r="L4">
        <v>0.31945180445882998</v>
      </c>
      <c r="M4">
        <v>7.4879978822559803</v>
      </c>
      <c r="N4">
        <v>6.4605895676829501</v>
      </c>
      <c r="O4">
        <v>251.067468526309</v>
      </c>
      <c r="P4">
        <v>1.48520276865859</v>
      </c>
      <c r="Q4">
        <v>2.810044735113939</v>
      </c>
      <c r="R4">
        <v>1.20685277181691</v>
      </c>
      <c r="S4">
        <v>0.51724538911086904</v>
      </c>
      <c r="T4">
        <v>0.296547207566835</v>
      </c>
      <c r="U4">
        <v>0.235350011551652</v>
      </c>
      <c r="V4">
        <v>0.20079666803586699</v>
      </c>
    </row>
    <row r="5" spans="1:22" x14ac:dyDescent="0.25">
      <c r="A5" t="s">
        <v>69</v>
      </c>
      <c r="B5">
        <v>15</v>
      </c>
      <c r="C5">
        <v>32.288584066666601</v>
      </c>
      <c r="D5">
        <v>-110.08839879999999</v>
      </c>
      <c r="E5">
        <v>110.11857243738901</v>
      </c>
      <c r="F5">
        <v>107.76208698535901</v>
      </c>
      <c r="G5">
        <v>108.158867140989</v>
      </c>
      <c r="H5">
        <v>97.860047220127498</v>
      </c>
      <c r="I5">
        <v>98.220368051434306</v>
      </c>
      <c r="J5">
        <v>2.13995277987248</v>
      </c>
      <c r="K5">
        <v>1.77963194856569</v>
      </c>
      <c r="L5">
        <v>0.36820014044780802</v>
      </c>
      <c r="M5">
        <v>16.837793557681302</v>
      </c>
      <c r="N5">
        <v>6.5603571894146704</v>
      </c>
      <c r="O5">
        <v>210.45281731159699</v>
      </c>
      <c r="P5">
        <v>1.30663847774472</v>
      </c>
      <c r="Q5">
        <v>4.3556185835281482</v>
      </c>
      <c r="R5">
        <v>1.37604358199377</v>
      </c>
      <c r="S5">
        <v>0.61199923579998305</v>
      </c>
      <c r="T5">
        <v>0.33151084092803601</v>
      </c>
      <c r="U5">
        <v>0.25844476096881802</v>
      </c>
      <c r="V5">
        <v>0.181338486904879</v>
      </c>
    </row>
    <row r="6" spans="1:22" x14ac:dyDescent="0.25">
      <c r="A6" t="s">
        <v>52</v>
      </c>
      <c r="B6">
        <v>15</v>
      </c>
      <c r="C6">
        <v>42.931152466666603</v>
      </c>
      <c r="D6">
        <v>-92.029459133333305</v>
      </c>
      <c r="E6">
        <v>148.962491200751</v>
      </c>
      <c r="F6">
        <v>145.16451860100599</v>
      </c>
      <c r="G6">
        <v>145.717397931861</v>
      </c>
      <c r="H6">
        <v>97.450383268209706</v>
      </c>
      <c r="I6">
        <v>97.821536654810004</v>
      </c>
      <c r="J6">
        <v>2.5496167317902598</v>
      </c>
      <c r="K6">
        <v>2.1784633451899902</v>
      </c>
      <c r="L6">
        <v>0.38086395779352999</v>
      </c>
      <c r="M6">
        <v>14.5572227375387</v>
      </c>
      <c r="N6">
        <v>7.6649991037528302</v>
      </c>
      <c r="O6">
        <v>318.30988618379001</v>
      </c>
      <c r="P6">
        <v>1.4201656597416401</v>
      </c>
      <c r="Q6">
        <v>1.4787396415853178</v>
      </c>
      <c r="R6">
        <v>1.86642337482593</v>
      </c>
      <c r="S6">
        <v>0.82478966404592202</v>
      </c>
      <c r="T6">
        <v>0.39195964422306601</v>
      </c>
      <c r="U6">
        <v>0.36481098196030498</v>
      </c>
      <c r="V6">
        <v>0.27176789602019702</v>
      </c>
    </row>
    <row r="7" spans="1:22" x14ac:dyDescent="0.25">
      <c r="A7" t="s">
        <v>27</v>
      </c>
      <c r="B7">
        <v>75</v>
      </c>
      <c r="C7">
        <v>48.964765079999999</v>
      </c>
      <c r="D7">
        <v>-99.602687453333303</v>
      </c>
      <c r="E7">
        <v>706.55793815226298</v>
      </c>
      <c r="F7">
        <v>681.11490877065705</v>
      </c>
      <c r="G7">
        <v>683.88425760380096</v>
      </c>
      <c r="H7">
        <v>96.399017262739505</v>
      </c>
      <c r="I7">
        <v>96.790966554313101</v>
      </c>
      <c r="J7">
        <v>3.6009827372604</v>
      </c>
      <c r="K7">
        <v>3.2090334456869001</v>
      </c>
      <c r="L7">
        <v>0.40659054698164299</v>
      </c>
      <c r="M7">
        <v>10.8845090402097</v>
      </c>
      <c r="N7">
        <v>7.9583659236083903</v>
      </c>
      <c r="O7">
        <v>254.64790894703199</v>
      </c>
      <c r="P7">
        <v>1.60904961597986</v>
      </c>
      <c r="Q7">
        <v>1.3230426370296364</v>
      </c>
      <c r="R7">
        <v>1.84940563115533</v>
      </c>
      <c r="S7">
        <v>0.81916144268491398</v>
      </c>
      <c r="T7">
        <v>0.47080274853327803</v>
      </c>
      <c r="U7">
        <v>0.43102653486875497</v>
      </c>
      <c r="V7">
        <v>0.28626090098655599</v>
      </c>
    </row>
    <row r="8" spans="1:22" x14ac:dyDescent="0.25">
      <c r="A8" t="s">
        <v>20</v>
      </c>
      <c r="B8">
        <v>43</v>
      </c>
      <c r="C8">
        <v>43.175030813953398</v>
      </c>
      <c r="D8">
        <v>-98.076880372093001</v>
      </c>
      <c r="E8">
        <v>367.23533564262999</v>
      </c>
      <c r="F8">
        <v>354.04619799218301</v>
      </c>
      <c r="G8">
        <v>355.52770616792202</v>
      </c>
      <c r="H8">
        <v>96.408532521150804</v>
      </c>
      <c r="I8">
        <v>96.811954532038399</v>
      </c>
      <c r="J8">
        <v>3.5914674788491001</v>
      </c>
      <c r="K8">
        <v>3.18804546796154</v>
      </c>
      <c r="L8">
        <v>0.41845052542320699</v>
      </c>
      <c r="M8">
        <v>11.2327903082347</v>
      </c>
      <c r="N8">
        <v>8.3569135500692493</v>
      </c>
      <c r="O8">
        <v>311.20268962347001</v>
      </c>
      <c r="P8">
        <v>1.7966334568003099</v>
      </c>
      <c r="Q8">
        <v>2.1830388164209231</v>
      </c>
      <c r="R8">
        <v>1.5904926863323801</v>
      </c>
      <c r="S8">
        <v>0.717713705026222</v>
      </c>
      <c r="T8">
        <v>0.39688163544060001</v>
      </c>
      <c r="U8">
        <v>0.347036713298707</v>
      </c>
      <c r="V8">
        <v>0.23510147200436399</v>
      </c>
    </row>
    <row r="9" spans="1:22" x14ac:dyDescent="0.25">
      <c r="A9" t="s">
        <v>50</v>
      </c>
      <c r="B9">
        <v>16</v>
      </c>
      <c r="C9">
        <v>39.642247437499996</v>
      </c>
      <c r="D9">
        <v>-79.004077874999993</v>
      </c>
      <c r="E9">
        <v>184.377848557644</v>
      </c>
      <c r="F9">
        <v>180.51173389514099</v>
      </c>
      <c r="G9">
        <v>181.26844658587399</v>
      </c>
      <c r="H9">
        <v>97.903156646664897</v>
      </c>
      <c r="I9">
        <v>98.313570748279105</v>
      </c>
      <c r="J9">
        <v>2.0968433533350801</v>
      </c>
      <c r="K9">
        <v>1.6864292517208399</v>
      </c>
      <c r="L9">
        <v>0.41920415609829997</v>
      </c>
      <c r="M9">
        <v>19.572950023255999</v>
      </c>
      <c r="N9">
        <v>8.7347231737953006</v>
      </c>
      <c r="O9">
        <v>318.30988618379001</v>
      </c>
      <c r="P9">
        <v>1.3236990640027799</v>
      </c>
      <c r="Q9">
        <v>5.3914134075825997</v>
      </c>
      <c r="R9">
        <v>1.3671148486798801</v>
      </c>
      <c r="S9">
        <v>0.60721838348916002</v>
      </c>
      <c r="T9">
        <v>0.27553386009718001</v>
      </c>
      <c r="U9">
        <v>0.21739031187228799</v>
      </c>
      <c r="V9">
        <v>0.15338132961241399</v>
      </c>
    </row>
    <row r="10" spans="1:22" x14ac:dyDescent="0.25">
      <c r="A10" t="s">
        <v>33</v>
      </c>
      <c r="B10">
        <v>42</v>
      </c>
      <c r="C10">
        <v>31.111537261904701</v>
      </c>
      <c r="D10">
        <v>-100.017617</v>
      </c>
      <c r="E10">
        <v>731.98898884220603</v>
      </c>
      <c r="F10">
        <v>703.79938806084101</v>
      </c>
      <c r="G10">
        <v>706.85972713682395</v>
      </c>
      <c r="H10">
        <v>96.148903711522607</v>
      </c>
      <c r="I10">
        <v>96.566989109340398</v>
      </c>
      <c r="J10">
        <v>3.8510962884773101</v>
      </c>
      <c r="K10">
        <v>3.43301089065959</v>
      </c>
      <c r="L10">
        <v>0.43483116466114002</v>
      </c>
      <c r="M10">
        <v>10.856269656737901</v>
      </c>
      <c r="N10">
        <v>8.5293561686248296</v>
      </c>
      <c r="O10">
        <v>276.68659796776899</v>
      </c>
      <c r="P10">
        <v>1.88612106045422</v>
      </c>
      <c r="Q10">
        <v>2.5232320509386978</v>
      </c>
      <c r="R10">
        <v>1.2550841391748799</v>
      </c>
      <c r="S10">
        <v>0.54507290252767304</v>
      </c>
      <c r="T10">
        <v>0.27682221477658697</v>
      </c>
      <c r="U10">
        <v>0.20663829667079001</v>
      </c>
      <c r="V10">
        <v>0.14508362917411199</v>
      </c>
    </row>
    <row r="11" spans="1:22" x14ac:dyDescent="0.25">
      <c r="A11" t="s">
        <v>22</v>
      </c>
      <c r="B11">
        <v>26</v>
      </c>
      <c r="C11">
        <v>36.8509404615384</v>
      </c>
      <c r="D11">
        <v>-97.426214999999999</v>
      </c>
      <c r="E11">
        <v>260.89292929466001</v>
      </c>
      <c r="F11">
        <v>251.392043572055</v>
      </c>
      <c r="G11">
        <v>252.577564289441</v>
      </c>
      <c r="H11">
        <v>96.358319963560504</v>
      </c>
      <c r="I11">
        <v>96.812728873986501</v>
      </c>
      <c r="J11">
        <v>3.6416800364394</v>
      </c>
      <c r="K11">
        <v>3.1872711260134201</v>
      </c>
      <c r="L11">
        <v>0.47158243377201797</v>
      </c>
      <c r="M11">
        <v>12.4780020726443</v>
      </c>
      <c r="N11">
        <v>7.4045919697562201</v>
      </c>
      <c r="O11">
        <v>251.067468526309</v>
      </c>
      <c r="P11">
        <v>1.93269360977898</v>
      </c>
      <c r="Q11">
        <v>2.2231599439594771</v>
      </c>
      <c r="R11">
        <v>1.42496691358566</v>
      </c>
      <c r="S11">
        <v>0.63769372176694605</v>
      </c>
      <c r="T11">
        <v>0.35445235422270799</v>
      </c>
      <c r="U11">
        <v>0.284725350470038</v>
      </c>
      <c r="V11">
        <v>0.241680886780686</v>
      </c>
    </row>
    <row r="12" spans="1:22" x14ac:dyDescent="0.25">
      <c r="A12" t="s">
        <v>28</v>
      </c>
      <c r="B12">
        <v>57</v>
      </c>
      <c r="C12">
        <v>36.447697017543803</v>
      </c>
      <c r="D12">
        <v>-97.676079122806996</v>
      </c>
      <c r="E12">
        <v>494.04821806532101</v>
      </c>
      <c r="F12">
        <v>474.86768301552502</v>
      </c>
      <c r="G12">
        <v>477.182565393125</v>
      </c>
      <c r="H12">
        <v>96.117679540489704</v>
      </c>
      <c r="I12">
        <v>96.586233477727802</v>
      </c>
      <c r="J12">
        <v>3.8823204595102201</v>
      </c>
      <c r="K12">
        <v>3.41376652227216</v>
      </c>
      <c r="L12">
        <v>0.487479451728419</v>
      </c>
      <c r="M12">
        <v>12.0689145093697</v>
      </c>
      <c r="N12">
        <v>7.8781735814620397</v>
      </c>
      <c r="O12">
        <v>204.02556565649701</v>
      </c>
      <c r="P12">
        <v>2.20706852740547</v>
      </c>
      <c r="Q12">
        <v>2.1650026895208785</v>
      </c>
      <c r="R12">
        <v>1.38076492754056</v>
      </c>
      <c r="S12">
        <v>0.61451611610136703</v>
      </c>
      <c r="T12">
        <v>0.36872320158636002</v>
      </c>
      <c r="U12">
        <v>0.28642388214344999</v>
      </c>
      <c r="V12">
        <v>0.207620860211262</v>
      </c>
    </row>
    <row r="13" spans="1:22" x14ac:dyDescent="0.25">
      <c r="A13" t="s">
        <v>67</v>
      </c>
      <c r="B13">
        <v>100</v>
      </c>
      <c r="C13">
        <v>35.33557502</v>
      </c>
      <c r="D13">
        <v>-118.18634376</v>
      </c>
      <c r="E13">
        <v>795.68683686996496</v>
      </c>
      <c r="F13">
        <v>758.61242859539504</v>
      </c>
      <c r="G13">
        <v>762.43554776871304</v>
      </c>
      <c r="H13">
        <v>95.340577906201005</v>
      </c>
      <c r="I13">
        <v>95.821058290714603</v>
      </c>
      <c r="J13">
        <v>4.6594220937989403</v>
      </c>
      <c r="K13">
        <v>4.1789417092853096</v>
      </c>
      <c r="L13">
        <v>0.50396210623596904</v>
      </c>
      <c r="M13">
        <v>10.312016701665399</v>
      </c>
      <c r="N13">
        <v>8.1437887186175395</v>
      </c>
      <c r="O13">
        <v>206.264806247096</v>
      </c>
      <c r="P13">
        <v>2.33736906368796</v>
      </c>
      <c r="Q13">
        <v>2.5616742041553704</v>
      </c>
      <c r="R13">
        <v>0.86214814953841801</v>
      </c>
      <c r="S13">
        <v>0.31040424533252298</v>
      </c>
      <c r="T13">
        <v>0.196433240908225</v>
      </c>
      <c r="U13">
        <v>0.125946493252695</v>
      </c>
      <c r="V13">
        <v>0.13205229285355499</v>
      </c>
    </row>
    <row r="14" spans="1:22" x14ac:dyDescent="0.25">
      <c r="A14" t="s">
        <v>47</v>
      </c>
      <c r="B14">
        <v>100</v>
      </c>
      <c r="C14">
        <v>34.112216410000002</v>
      </c>
      <c r="D14">
        <v>-99.074375949999904</v>
      </c>
      <c r="E14">
        <v>1069.2228762322</v>
      </c>
      <c r="F14">
        <v>1018.95802359609</v>
      </c>
      <c r="G14">
        <v>1024.1728243986299</v>
      </c>
      <c r="H14">
        <v>95.298935913788696</v>
      </c>
      <c r="I14">
        <v>95.786654697071199</v>
      </c>
      <c r="J14">
        <v>4.7010640862112103</v>
      </c>
      <c r="K14">
        <v>4.2133453029287598</v>
      </c>
      <c r="L14">
        <v>0.51177778493104897</v>
      </c>
      <c r="M14">
        <v>10.3746465552977</v>
      </c>
      <c r="N14">
        <v>7.3702925120182501</v>
      </c>
      <c r="O14">
        <v>217.63161064884599</v>
      </c>
      <c r="P14">
        <v>2.0482038521531001</v>
      </c>
      <c r="Q14">
        <v>1.9338897257955496</v>
      </c>
      <c r="R14">
        <v>1.42394681247793</v>
      </c>
      <c r="S14">
        <v>0.63716687544358896</v>
      </c>
      <c r="T14">
        <v>0.31886322249072002</v>
      </c>
      <c r="U14">
        <v>0.25418294824932303</v>
      </c>
      <c r="V14">
        <v>0.19315157594142501</v>
      </c>
    </row>
    <row r="15" spans="1:22" x14ac:dyDescent="0.25">
      <c r="A15" t="s">
        <v>68</v>
      </c>
      <c r="B15">
        <v>62</v>
      </c>
      <c r="C15">
        <v>35.429782435483801</v>
      </c>
      <c r="D15">
        <v>-112.289749758064</v>
      </c>
      <c r="E15">
        <v>306.49586167708401</v>
      </c>
      <c r="F15">
        <v>292.59906100969403</v>
      </c>
      <c r="G15">
        <v>294.10181125439101</v>
      </c>
      <c r="H15">
        <v>95.465909199768902</v>
      </c>
      <c r="I15">
        <v>95.956209537422595</v>
      </c>
      <c r="J15">
        <v>4.53409080023106</v>
      </c>
      <c r="K15">
        <v>4.0437904625773999</v>
      </c>
      <c r="L15">
        <v>0.51358683090490798</v>
      </c>
      <c r="M15">
        <v>10.813641791837799</v>
      </c>
      <c r="N15">
        <v>6.5760192940716298</v>
      </c>
      <c r="O15">
        <v>299.31067350982698</v>
      </c>
      <c r="P15">
        <v>1.6840082694824701</v>
      </c>
      <c r="Q15">
        <v>0.76941215737269653</v>
      </c>
      <c r="R15">
        <v>1.51853724076806</v>
      </c>
      <c r="S15">
        <v>0.68430466992031502</v>
      </c>
      <c r="T15">
        <v>0.38321953755207699</v>
      </c>
      <c r="U15">
        <v>0.31225761364679999</v>
      </c>
      <c r="V15">
        <v>0.231267526171343</v>
      </c>
    </row>
    <row r="16" spans="1:22" x14ac:dyDescent="0.25">
      <c r="A16" t="s">
        <v>37</v>
      </c>
      <c r="B16">
        <v>41</v>
      </c>
      <c r="C16">
        <v>43.7170968780487</v>
      </c>
      <c r="D16">
        <v>-88.310909121951198</v>
      </c>
      <c r="E16">
        <v>261.971652917683</v>
      </c>
      <c r="F16">
        <v>249.108045673898</v>
      </c>
      <c r="G16">
        <v>250.39428930881999</v>
      </c>
      <c r="H16">
        <v>95.089694972521897</v>
      </c>
      <c r="I16">
        <v>95.580680779801398</v>
      </c>
      <c r="J16">
        <v>4.9103050274780999</v>
      </c>
      <c r="K16">
        <v>4.4193192201985498</v>
      </c>
      <c r="L16">
        <v>0.51633965954083905</v>
      </c>
      <c r="M16">
        <v>9.9990897618779808</v>
      </c>
      <c r="N16">
        <v>7.5014176769651897</v>
      </c>
      <c r="O16">
        <v>312.43980499896099</v>
      </c>
      <c r="P16">
        <v>2.1953272676498701</v>
      </c>
      <c r="Q16">
        <v>1.9701290380859211</v>
      </c>
      <c r="R16">
        <v>2.3899001377747902</v>
      </c>
      <c r="S16">
        <v>0.94249085695078705</v>
      </c>
      <c r="T16">
        <v>0.50028905880687002</v>
      </c>
      <c r="U16">
        <v>0.48550953486446002</v>
      </c>
      <c r="V16">
        <v>0.30110767086059598</v>
      </c>
    </row>
    <row r="17" spans="1:22" x14ac:dyDescent="0.25">
      <c r="A17" t="s">
        <v>54</v>
      </c>
      <c r="B17">
        <v>32</v>
      </c>
      <c r="C17">
        <v>43.4048346249999</v>
      </c>
      <c r="D17">
        <v>-111.73945378125001</v>
      </c>
      <c r="E17">
        <v>237.07176781801601</v>
      </c>
      <c r="F17">
        <v>228.65581597060199</v>
      </c>
      <c r="G17">
        <v>229.84846730127501</v>
      </c>
      <c r="H17">
        <v>96.450040456156202</v>
      </c>
      <c r="I17">
        <v>96.953116525335702</v>
      </c>
      <c r="J17">
        <v>3.5499595438437299</v>
      </c>
      <c r="K17">
        <v>3.0468834746642801</v>
      </c>
      <c r="L17">
        <v>0.52159238793491502</v>
      </c>
      <c r="M17">
        <v>14.1713183760608</v>
      </c>
      <c r="N17">
        <v>7.0714879332540299</v>
      </c>
      <c r="O17">
        <v>229.18311805232901</v>
      </c>
      <c r="P17">
        <v>1.80468269142621</v>
      </c>
      <c r="Q17">
        <v>2.2381686329765982</v>
      </c>
      <c r="R17">
        <v>1.5148719328529701</v>
      </c>
      <c r="S17">
        <v>0.68254477254183499</v>
      </c>
      <c r="T17">
        <v>0.35576957539217602</v>
      </c>
      <c r="U17">
        <v>0.28160532007778299</v>
      </c>
      <c r="V17">
        <v>0.14957051621075401</v>
      </c>
    </row>
    <row r="18" spans="1:22" x14ac:dyDescent="0.25">
      <c r="A18" t="s">
        <v>53</v>
      </c>
      <c r="B18">
        <v>14</v>
      </c>
      <c r="C18">
        <v>45.799643857142797</v>
      </c>
      <c r="D18">
        <v>-86.5429157857142</v>
      </c>
      <c r="E18">
        <v>106.837723587353</v>
      </c>
      <c r="F18">
        <v>101.95299262069101</v>
      </c>
      <c r="G18">
        <v>102.525911273105</v>
      </c>
      <c r="H18">
        <v>95.427896811496097</v>
      </c>
      <c r="I18">
        <v>95.964148084153095</v>
      </c>
      <c r="J18">
        <v>4.5721031885038599</v>
      </c>
      <c r="K18">
        <v>4.0358519158468704</v>
      </c>
      <c r="L18">
        <v>0.56194392895012302</v>
      </c>
      <c r="M18">
        <v>11.7287657462618</v>
      </c>
      <c r="N18">
        <v>7.1030830400208496</v>
      </c>
      <c r="O18">
        <v>270.64290460945102</v>
      </c>
      <c r="P18">
        <v>2.3023574325195701</v>
      </c>
      <c r="Q18">
        <v>2.5547890889715905</v>
      </c>
      <c r="R18">
        <v>1.9732952697622199</v>
      </c>
      <c r="S18">
        <v>0.85729091775979904</v>
      </c>
      <c r="T18">
        <v>0.47556572454700402</v>
      </c>
      <c r="U18">
        <v>0.444520211605828</v>
      </c>
      <c r="V18">
        <v>0.29466119769169602</v>
      </c>
    </row>
    <row r="19" spans="1:22" x14ac:dyDescent="0.25">
      <c r="A19" t="s">
        <v>19</v>
      </c>
      <c r="B19">
        <v>66</v>
      </c>
      <c r="C19">
        <v>38.078213939393898</v>
      </c>
      <c r="D19">
        <v>-80.523639121212099</v>
      </c>
      <c r="E19">
        <v>460.97884175540003</v>
      </c>
      <c r="F19">
        <v>439.02441291396201</v>
      </c>
      <c r="G19">
        <v>441.49933928215899</v>
      </c>
      <c r="H19">
        <v>95.237432425784107</v>
      </c>
      <c r="I19">
        <v>95.774317450435603</v>
      </c>
      <c r="J19">
        <v>4.76256757421588</v>
      </c>
      <c r="K19">
        <v>4.2256825495643202</v>
      </c>
      <c r="L19">
        <v>0.56373319920182696</v>
      </c>
      <c r="M19">
        <v>11.2730164199287</v>
      </c>
      <c r="N19">
        <v>8.7104289277621092</v>
      </c>
      <c r="O19">
        <v>322.12165915040299</v>
      </c>
      <c r="P19">
        <v>2.03324074521375</v>
      </c>
      <c r="Q19">
        <v>1.5683432737321716</v>
      </c>
      <c r="R19">
        <v>1.5289191874708801</v>
      </c>
      <c r="S19">
        <v>0.689259444268989</v>
      </c>
      <c r="T19">
        <v>0.37602716048621299</v>
      </c>
      <c r="U19">
        <v>0.31893735701565801</v>
      </c>
      <c r="V19">
        <v>0.23447210697415</v>
      </c>
    </row>
    <row r="20" spans="1:22" x14ac:dyDescent="0.25">
      <c r="A20" t="s">
        <v>60</v>
      </c>
      <c r="B20">
        <v>68</v>
      </c>
      <c r="C20">
        <v>38.585220411764702</v>
      </c>
      <c r="D20">
        <v>-112.930834735294</v>
      </c>
      <c r="E20">
        <v>291.39294772997403</v>
      </c>
      <c r="F20">
        <v>277.34151843616701</v>
      </c>
      <c r="G20">
        <v>278.95173742874198</v>
      </c>
      <c r="H20">
        <v>95.177841672809194</v>
      </c>
      <c r="I20">
        <v>95.730435345758096</v>
      </c>
      <c r="J20">
        <v>4.82215832719079</v>
      </c>
      <c r="K20">
        <v>4.2695646542418499</v>
      </c>
      <c r="L20">
        <v>0.580590674506551</v>
      </c>
      <c r="M20">
        <v>11.459467637821399</v>
      </c>
      <c r="N20">
        <v>6.3057180569361302</v>
      </c>
      <c r="O20">
        <v>322.12165915040299</v>
      </c>
      <c r="P20">
        <v>2.03411821363829</v>
      </c>
      <c r="Q20">
        <v>3.5493383743618212</v>
      </c>
      <c r="R20">
        <v>0.91671191466611002</v>
      </c>
      <c r="S20">
        <v>0.34307167922294002</v>
      </c>
      <c r="T20">
        <v>0.21480806748775599</v>
      </c>
      <c r="U20">
        <v>0.171856517439716</v>
      </c>
      <c r="V20">
        <v>0.16349131400233</v>
      </c>
    </row>
    <row r="21" spans="1:22" x14ac:dyDescent="0.25">
      <c r="A21" t="s">
        <v>17</v>
      </c>
      <c r="B21">
        <v>109</v>
      </c>
      <c r="C21">
        <v>36.310254275229298</v>
      </c>
      <c r="D21">
        <v>-97.552133165137604</v>
      </c>
      <c r="E21">
        <v>1096.3756156799</v>
      </c>
      <c r="F21">
        <v>1042.1580235343599</v>
      </c>
      <c r="G21">
        <v>1048.2369755643499</v>
      </c>
      <c r="H21">
        <v>95.0548341854619</v>
      </c>
      <c r="I21">
        <v>95.609293071909903</v>
      </c>
      <c r="J21">
        <v>4.9451658145380497</v>
      </c>
      <c r="K21">
        <v>4.3907069280900597</v>
      </c>
      <c r="L21">
        <v>0.58330424875202502</v>
      </c>
      <c r="M21">
        <v>11.2121394356073</v>
      </c>
      <c r="N21">
        <v>8.0210533176900007</v>
      </c>
      <c r="O21">
        <v>222.885634496394</v>
      </c>
      <c r="P21">
        <v>2.4032108409566599</v>
      </c>
      <c r="Q21">
        <v>1.4460651391789732</v>
      </c>
      <c r="R21">
        <v>1.36908566947021</v>
      </c>
      <c r="S21">
        <v>0.60827600641179702</v>
      </c>
      <c r="T21">
        <v>0.34145058970039699</v>
      </c>
      <c r="U21">
        <v>0.27684797174991099</v>
      </c>
      <c r="V21">
        <v>0.207652801828034</v>
      </c>
    </row>
    <row r="22" spans="1:22" x14ac:dyDescent="0.25">
      <c r="A22" t="s">
        <v>34</v>
      </c>
      <c r="B22">
        <v>100</v>
      </c>
      <c r="C22">
        <v>41.07716971</v>
      </c>
      <c r="D22">
        <v>-89.623158869999898</v>
      </c>
      <c r="E22">
        <v>522.457484627957</v>
      </c>
      <c r="F22">
        <v>493.58921648437001</v>
      </c>
      <c r="G22">
        <v>496.552592173297</v>
      </c>
      <c r="H22">
        <v>94.474523000824703</v>
      </c>
      <c r="I22">
        <v>95.041722395247703</v>
      </c>
      <c r="J22">
        <v>5.5254769991752699</v>
      </c>
      <c r="K22">
        <v>4.9582776047522099</v>
      </c>
      <c r="L22">
        <v>0.60037285863628798</v>
      </c>
      <c r="M22">
        <v>10.2651661477862</v>
      </c>
      <c r="N22">
        <v>7.14067592230478</v>
      </c>
      <c r="O22">
        <v>322.12165915040299</v>
      </c>
      <c r="P22">
        <v>2.1919951659558699</v>
      </c>
      <c r="Q22">
        <v>1.3360094362750397</v>
      </c>
      <c r="R22">
        <v>2.6107132964813098</v>
      </c>
      <c r="S22">
        <v>0.96688973613837803</v>
      </c>
      <c r="T22">
        <v>0.49599934615540903</v>
      </c>
      <c r="U22">
        <v>0.48771081905956298</v>
      </c>
      <c r="V22">
        <v>0.32764609333906702</v>
      </c>
    </row>
    <row r="23" spans="1:22" x14ac:dyDescent="0.25">
      <c r="A23" t="s">
        <v>48</v>
      </c>
      <c r="B23">
        <v>17</v>
      </c>
      <c r="C23">
        <v>42.598908999999999</v>
      </c>
      <c r="D23">
        <v>-91.3734569411764</v>
      </c>
      <c r="E23">
        <v>172.270183309044</v>
      </c>
      <c r="F23">
        <v>164.83813613191199</v>
      </c>
      <c r="G23">
        <v>165.83513969145901</v>
      </c>
      <c r="H23">
        <v>95.685819197278406</v>
      </c>
      <c r="I23">
        <v>96.264563319097306</v>
      </c>
      <c r="J23">
        <v>4.3141808027215696</v>
      </c>
      <c r="K23">
        <v>3.73543668090268</v>
      </c>
      <c r="L23">
        <v>0.60483792339771103</v>
      </c>
      <c r="M23">
        <v>13.4149250641929</v>
      </c>
      <c r="N23">
        <v>7.7104795737122496</v>
      </c>
      <c r="O23">
        <v>318.30988618379001</v>
      </c>
      <c r="P23">
        <v>2.18094122749247</v>
      </c>
      <c r="Q23">
        <v>2.46706213008944</v>
      </c>
      <c r="R23">
        <v>1.92951387195663</v>
      </c>
      <c r="S23">
        <v>0.844562551856744</v>
      </c>
      <c r="T23">
        <v>0.41174247984593598</v>
      </c>
      <c r="U23">
        <v>0.378381424280889</v>
      </c>
      <c r="V23">
        <v>0.249610909731142</v>
      </c>
    </row>
    <row r="24" spans="1:22" x14ac:dyDescent="0.25">
      <c r="A24" t="s">
        <v>41</v>
      </c>
      <c r="B24">
        <v>24</v>
      </c>
      <c r="C24">
        <v>40.213451458333303</v>
      </c>
      <c r="D24">
        <v>-94.673617333333297</v>
      </c>
      <c r="E24">
        <v>173.74246914860299</v>
      </c>
      <c r="F24">
        <v>164.59965943232299</v>
      </c>
      <c r="G24">
        <v>165.598597175593</v>
      </c>
      <c r="H24">
        <v>94.737723159407807</v>
      </c>
      <c r="I24">
        <v>95.312676277183201</v>
      </c>
      <c r="J24">
        <v>5.2622768405921603</v>
      </c>
      <c r="K24">
        <v>4.6873237228167799</v>
      </c>
      <c r="L24">
        <v>0.60688931357148601</v>
      </c>
      <c r="M24">
        <v>10.9259382429351</v>
      </c>
      <c r="N24">
        <v>7.2302177030374102</v>
      </c>
      <c r="O24">
        <v>345.27415340183899</v>
      </c>
      <c r="P24">
        <v>2.0435664631846202</v>
      </c>
      <c r="Q24">
        <v>1.4740803326157341</v>
      </c>
      <c r="R24">
        <v>1.8793138053223299</v>
      </c>
      <c r="S24">
        <v>0.82896895503207202</v>
      </c>
      <c r="T24">
        <v>0.42872199998143901</v>
      </c>
      <c r="U24">
        <v>0.390661024840671</v>
      </c>
      <c r="V24">
        <v>0.27552301288915099</v>
      </c>
    </row>
    <row r="25" spans="1:22" x14ac:dyDescent="0.25">
      <c r="A25" t="s">
        <v>44</v>
      </c>
      <c r="B25">
        <v>30</v>
      </c>
      <c r="C25">
        <v>34.654901766666597</v>
      </c>
      <c r="D25">
        <v>-110.284575699999</v>
      </c>
      <c r="E25">
        <v>177.100949967421</v>
      </c>
      <c r="F25">
        <v>168.613417428227</v>
      </c>
      <c r="G25">
        <v>169.639209157511</v>
      </c>
      <c r="H25">
        <v>95.2075172150371</v>
      </c>
      <c r="I25">
        <v>95.786730217267106</v>
      </c>
      <c r="J25">
        <v>4.7924827849628402</v>
      </c>
      <c r="K25">
        <v>4.2132697827328203</v>
      </c>
      <c r="L25">
        <v>0.60836898090915603</v>
      </c>
      <c r="M25">
        <v>12.0858650561541</v>
      </c>
      <c r="N25">
        <v>6.4561557891306096</v>
      </c>
      <c r="O25">
        <v>345.27415340183899</v>
      </c>
      <c r="P25">
        <v>1.59167297973724</v>
      </c>
      <c r="Q25">
        <v>2.4897061266120013</v>
      </c>
      <c r="R25">
        <v>1.7101141189657101</v>
      </c>
      <c r="S25">
        <v>0.76828454565050297</v>
      </c>
      <c r="T25">
        <v>0.41864813782771598</v>
      </c>
      <c r="U25">
        <v>0.39469242003270599</v>
      </c>
      <c r="V25">
        <v>0.33211372847780901</v>
      </c>
    </row>
    <row r="26" spans="1:22" x14ac:dyDescent="0.25">
      <c r="A26" t="s">
        <v>23</v>
      </c>
      <c r="B26">
        <v>55</v>
      </c>
      <c r="C26">
        <v>34.913942945454501</v>
      </c>
      <c r="D26">
        <v>-98.553846709090905</v>
      </c>
      <c r="E26">
        <v>469.96175821275301</v>
      </c>
      <c r="F26">
        <v>440.20321005645701</v>
      </c>
      <c r="G26">
        <v>442.94164914685098</v>
      </c>
      <c r="H26">
        <v>93.667878793060396</v>
      </c>
      <c r="I26">
        <v>94.250572819231394</v>
      </c>
      <c r="J26">
        <v>6.3321212069395401</v>
      </c>
      <c r="K26">
        <v>5.7494271807685102</v>
      </c>
      <c r="L26">
        <v>0.62208521606255596</v>
      </c>
      <c r="M26">
        <v>9.2021931850015193</v>
      </c>
      <c r="N26">
        <v>8.3664124625211809</v>
      </c>
      <c r="O26">
        <v>282.94212105225802</v>
      </c>
      <c r="P26">
        <v>2.52029378845062</v>
      </c>
      <c r="Q26">
        <v>3.6456808877223059</v>
      </c>
      <c r="R26">
        <v>1.3233481459062499</v>
      </c>
      <c r="S26">
        <v>0.58339850335410404</v>
      </c>
      <c r="T26">
        <v>0.36030605425120998</v>
      </c>
      <c r="U26">
        <v>0.28793315199390601</v>
      </c>
      <c r="V26">
        <v>0.24783398589986699</v>
      </c>
    </row>
    <row r="27" spans="1:22" x14ac:dyDescent="0.25">
      <c r="A27" t="s">
        <v>59</v>
      </c>
      <c r="B27">
        <v>88</v>
      </c>
      <c r="C27">
        <v>41.467644113636297</v>
      </c>
      <c r="D27">
        <v>-76.077192579545397</v>
      </c>
      <c r="E27">
        <v>714.96304162016099</v>
      </c>
      <c r="F27">
        <v>680.84934287151395</v>
      </c>
      <c r="G27">
        <v>685.11818316213601</v>
      </c>
      <c r="H27">
        <v>95.228606688348094</v>
      </c>
      <c r="I27">
        <v>95.825678151083906</v>
      </c>
      <c r="J27">
        <v>4.7713933116518996</v>
      </c>
      <c r="K27">
        <v>4.1743218489160299</v>
      </c>
      <c r="L27">
        <v>0.62698750249480395</v>
      </c>
      <c r="M27">
        <v>12.513566242334401</v>
      </c>
      <c r="N27">
        <v>8.8737777053454998</v>
      </c>
      <c r="O27">
        <v>299.31067350982698</v>
      </c>
      <c r="P27">
        <v>2.2813099326447102</v>
      </c>
      <c r="Q27">
        <v>2.0120732000173351</v>
      </c>
      <c r="R27">
        <v>1.7786126796325199</v>
      </c>
      <c r="S27">
        <v>0.79438124568479695</v>
      </c>
      <c r="T27">
        <v>0.45009598991658401</v>
      </c>
      <c r="U27">
        <v>0.40257678520837897</v>
      </c>
      <c r="V27">
        <v>0.26893320813073102</v>
      </c>
    </row>
    <row r="28" spans="1:22" x14ac:dyDescent="0.25">
      <c r="A28" t="s">
        <v>26</v>
      </c>
      <c r="B28">
        <v>56</v>
      </c>
      <c r="C28">
        <v>40.3229045</v>
      </c>
      <c r="D28">
        <v>-84.947089321428507</v>
      </c>
      <c r="E28">
        <v>540.68858800877297</v>
      </c>
      <c r="F28">
        <v>513.53392856734695</v>
      </c>
      <c r="G28">
        <v>516.85525795792603</v>
      </c>
      <c r="H28">
        <v>94.977763532714803</v>
      </c>
      <c r="I28">
        <v>95.5920412267957</v>
      </c>
      <c r="J28">
        <v>5.0222364672851496</v>
      </c>
      <c r="K28">
        <v>4.4079587732042702</v>
      </c>
      <c r="L28">
        <v>0.64675948478118195</v>
      </c>
      <c r="M28">
        <v>12.2311583311993</v>
      </c>
      <c r="N28">
        <v>7.26085681229325</v>
      </c>
      <c r="O28">
        <v>198.70712276633699</v>
      </c>
      <c r="P28">
        <v>2.2731252392435</v>
      </c>
      <c r="Q28">
        <v>1.3650187717733968</v>
      </c>
      <c r="R28">
        <v>2.1658726433208999</v>
      </c>
      <c r="S28">
        <v>0.90420091579932704</v>
      </c>
      <c r="T28">
        <v>0.48155037233873099</v>
      </c>
      <c r="U28">
        <v>0.45787295613781098</v>
      </c>
      <c r="V28">
        <v>0.28900589278766597</v>
      </c>
    </row>
    <row r="29" spans="1:22" x14ac:dyDescent="0.25">
      <c r="A29" t="s">
        <v>39</v>
      </c>
      <c r="B29">
        <v>81</v>
      </c>
      <c r="C29">
        <v>27.5988824814814</v>
      </c>
      <c r="D29">
        <v>-97.534546691358003</v>
      </c>
      <c r="E29">
        <v>964.25574097715503</v>
      </c>
      <c r="F29">
        <v>886.57100715656895</v>
      </c>
      <c r="G29">
        <v>892.34504653658303</v>
      </c>
      <c r="H29">
        <v>91.943554959614602</v>
      </c>
      <c r="I29">
        <v>92.542362841656598</v>
      </c>
      <c r="J29">
        <v>8.0564450403853893</v>
      </c>
      <c r="K29">
        <v>7.4576371583433403</v>
      </c>
      <c r="L29">
        <v>0.65127771305457105</v>
      </c>
      <c r="M29">
        <v>7.4326564513298798</v>
      </c>
      <c r="N29">
        <v>7.0311405152606401</v>
      </c>
      <c r="O29">
        <v>250.57354240388</v>
      </c>
      <c r="P29">
        <v>2.8155477110942102</v>
      </c>
      <c r="Q29">
        <v>2.7368513006510136</v>
      </c>
      <c r="R29">
        <v>1.254895758393</v>
      </c>
      <c r="S29">
        <v>0.544965337774032</v>
      </c>
      <c r="T29">
        <v>0.31112700065943499</v>
      </c>
      <c r="U29">
        <v>0.227797858277309</v>
      </c>
      <c r="V29">
        <v>0.17492717316839601</v>
      </c>
    </row>
    <row r="30" spans="1:22" x14ac:dyDescent="0.25">
      <c r="A30" t="s">
        <v>49</v>
      </c>
      <c r="B30">
        <v>14</v>
      </c>
      <c r="C30">
        <v>40.098298999999997</v>
      </c>
      <c r="D30">
        <v>-78.861700857142793</v>
      </c>
      <c r="E30">
        <v>125.420444841833</v>
      </c>
      <c r="F30">
        <v>119.178200015513</v>
      </c>
      <c r="G30">
        <v>119.977782215267</v>
      </c>
      <c r="H30">
        <v>95.022944756581396</v>
      </c>
      <c r="I30">
        <v>95.660466175646903</v>
      </c>
      <c r="J30">
        <v>4.9770552434185102</v>
      </c>
      <c r="K30">
        <v>4.3395338243530297</v>
      </c>
      <c r="L30">
        <v>0.670913136504663</v>
      </c>
      <c r="M30">
        <v>12.8092092188149</v>
      </c>
      <c r="N30">
        <v>8.3018935566926295</v>
      </c>
      <c r="O30">
        <v>345.27415340183899</v>
      </c>
      <c r="P30">
        <v>2.3228179380638299</v>
      </c>
      <c r="Q30">
        <v>4.9157784605683048</v>
      </c>
      <c r="R30">
        <v>1.6195696481470001</v>
      </c>
      <c r="S30">
        <v>0.73058515769687704</v>
      </c>
      <c r="T30">
        <v>0.42257734642844902</v>
      </c>
      <c r="U30">
        <v>0.36383857394500702</v>
      </c>
      <c r="V30">
        <v>0.23410019026109299</v>
      </c>
    </row>
    <row r="31" spans="1:22" x14ac:dyDescent="0.25">
      <c r="A31" t="s">
        <v>32</v>
      </c>
      <c r="B31">
        <v>36</v>
      </c>
      <c r="C31">
        <v>43.409986250000003</v>
      </c>
      <c r="D31">
        <v>-88.480833833333307</v>
      </c>
      <c r="E31">
        <v>228.13867448564599</v>
      </c>
      <c r="F31">
        <v>215.51156009554299</v>
      </c>
      <c r="G31">
        <v>216.974429082846</v>
      </c>
      <c r="H31">
        <v>94.465158343462704</v>
      </c>
      <c r="I31">
        <v>95.106377545161607</v>
      </c>
      <c r="J31">
        <v>5.5348416565372496</v>
      </c>
      <c r="K31">
        <v>4.8936224548383498</v>
      </c>
      <c r="L31">
        <v>0.67878910377465895</v>
      </c>
      <c r="M31">
        <v>11.585140849360201</v>
      </c>
      <c r="N31">
        <v>7.6248207534871497</v>
      </c>
      <c r="O31">
        <v>280.60375641546199</v>
      </c>
      <c r="P31">
        <v>2.4864569277956501</v>
      </c>
      <c r="Q31">
        <v>1.964844822691924</v>
      </c>
      <c r="R31">
        <v>3.0318650183596398</v>
      </c>
      <c r="S31">
        <v>0.989908913250092</v>
      </c>
      <c r="T31">
        <v>0.55398661384150905</v>
      </c>
      <c r="U31">
        <v>0.55065611887329402</v>
      </c>
      <c r="V31">
        <v>0.30805912544915798</v>
      </c>
    </row>
    <row r="32" spans="1:22" x14ac:dyDescent="0.25">
      <c r="A32" t="s">
        <v>58</v>
      </c>
      <c r="B32">
        <v>10</v>
      </c>
      <c r="C32">
        <v>42.177322799999999</v>
      </c>
      <c r="D32">
        <v>-77.504576899999904</v>
      </c>
      <c r="E32">
        <v>86.641485164977894</v>
      </c>
      <c r="F32">
        <v>82.911227780806996</v>
      </c>
      <c r="G32">
        <v>83.482660393429597</v>
      </c>
      <c r="H32">
        <v>95.694605907241893</v>
      </c>
      <c r="I32">
        <v>96.354142861778698</v>
      </c>
      <c r="J32">
        <v>4.3053940927580596</v>
      </c>
      <c r="K32">
        <v>3.6458571382212499</v>
      </c>
      <c r="L32">
        <v>0.68921016841441296</v>
      </c>
      <c r="M32">
        <v>15.318852126595999</v>
      </c>
      <c r="N32">
        <v>8.2057098161908506</v>
      </c>
      <c r="O32">
        <v>194.424362566779</v>
      </c>
      <c r="P32">
        <v>2.7368158164027401</v>
      </c>
      <c r="Q32">
        <v>2.6912998035549132</v>
      </c>
      <c r="R32">
        <v>2.0419245495987601</v>
      </c>
      <c r="S32">
        <v>0.87565905538370503</v>
      </c>
      <c r="T32">
        <v>0.57603851696366504</v>
      </c>
      <c r="U32">
        <v>0.54276170792984402</v>
      </c>
      <c r="V32">
        <v>0.399462424039426</v>
      </c>
    </row>
    <row r="33" spans="1:22" x14ac:dyDescent="0.25">
      <c r="A33" t="s">
        <v>30</v>
      </c>
      <c r="B33">
        <v>13</v>
      </c>
      <c r="C33">
        <v>42.489186153846099</v>
      </c>
      <c r="D33">
        <v>-113.922834538461</v>
      </c>
      <c r="E33">
        <v>65.806660617085797</v>
      </c>
      <c r="F33">
        <v>63.827185507461998</v>
      </c>
      <c r="G33">
        <v>64.274232822642503</v>
      </c>
      <c r="H33">
        <v>96.9919836517128</v>
      </c>
      <c r="I33">
        <v>97.671318100518505</v>
      </c>
      <c r="J33">
        <v>3.00801634828714</v>
      </c>
      <c r="K33">
        <v>2.3286818994814298</v>
      </c>
      <c r="L33">
        <v>0.70040267579754401</v>
      </c>
      <c r="M33">
        <v>22.584134198357798</v>
      </c>
      <c r="N33">
        <v>6.6846402033633101</v>
      </c>
      <c r="O33">
        <v>280.60375641546199</v>
      </c>
      <c r="P33">
        <v>1.45170466185395</v>
      </c>
      <c r="Q33">
        <v>4.4358724317440661</v>
      </c>
      <c r="R33">
        <v>1.4061566666371801</v>
      </c>
      <c r="S33">
        <v>0.62791698297627296</v>
      </c>
      <c r="T33">
        <v>0.43855507715762299</v>
      </c>
      <c r="U33">
        <v>0.39717344598552101</v>
      </c>
      <c r="V33">
        <v>0.34034064916293699</v>
      </c>
    </row>
    <row r="34" spans="1:22" x14ac:dyDescent="0.25">
      <c r="A34" t="s">
        <v>13</v>
      </c>
      <c r="B34">
        <v>48</v>
      </c>
      <c r="C34">
        <v>41.127342854166599</v>
      </c>
      <c r="D34">
        <v>-84.760270479166607</v>
      </c>
      <c r="E34">
        <v>425.40434220755901</v>
      </c>
      <c r="F34">
        <v>401.588762988886</v>
      </c>
      <c r="G34">
        <v>404.42742832924102</v>
      </c>
      <c r="H34">
        <v>94.401660524881805</v>
      </c>
      <c r="I34">
        <v>95.068946929534803</v>
      </c>
      <c r="J34">
        <v>5.5983394751181299</v>
      </c>
      <c r="K34">
        <v>4.9310530704651496</v>
      </c>
      <c r="L34">
        <v>0.70685875750786498</v>
      </c>
      <c r="M34">
        <v>11.919363011456101</v>
      </c>
      <c r="N34">
        <v>6.8859973601447004</v>
      </c>
      <c r="O34">
        <v>205.74046198398199</v>
      </c>
      <c r="P34">
        <v>2.3335053184209902</v>
      </c>
      <c r="Q34">
        <v>1.7645769477952788</v>
      </c>
      <c r="R34">
        <v>2.0571108363909199</v>
      </c>
      <c r="S34">
        <v>0.879469506093154</v>
      </c>
      <c r="T34">
        <v>0.44015133161028402</v>
      </c>
      <c r="U34">
        <v>0.41166470699928898</v>
      </c>
      <c r="V34">
        <v>0.25799524193616602</v>
      </c>
    </row>
    <row r="35" spans="1:22" x14ac:dyDescent="0.25">
      <c r="A35" s="8" t="s">
        <v>72</v>
      </c>
      <c r="B35" s="8">
        <v>60</v>
      </c>
      <c r="C35" s="8">
        <v>46.953916049999997</v>
      </c>
      <c r="D35" s="8">
        <v>-120.16181291666599</v>
      </c>
      <c r="E35" s="8">
        <v>360.09001167177797</v>
      </c>
      <c r="F35" s="8">
        <v>336.93601372980697</v>
      </c>
      <c r="G35" s="8">
        <v>339.32551732913299</v>
      </c>
      <c r="H35" s="8">
        <v>93.569941628073906</v>
      </c>
      <c r="I35" s="8">
        <v>94.2335267101017</v>
      </c>
      <c r="J35" s="8">
        <v>6.4300583719260702</v>
      </c>
      <c r="K35" s="8">
        <v>5.7664732898982702</v>
      </c>
      <c r="L35" s="8">
        <v>0.70918616649932797</v>
      </c>
      <c r="M35">
        <v>10.320047558588801</v>
      </c>
      <c r="N35">
        <v>7.9718417791691101</v>
      </c>
      <c r="O35">
        <v>322.12165915040299</v>
      </c>
      <c r="P35">
        <v>2.6728118877170699</v>
      </c>
      <c r="Q35">
        <v>3.2508233110862967</v>
      </c>
      <c r="R35">
        <v>1.20908367988107</v>
      </c>
      <c r="S35">
        <v>0.51854459674373199</v>
      </c>
      <c r="T35">
        <v>0.285341172855679</v>
      </c>
      <c r="U35">
        <v>0.217800112865663</v>
      </c>
      <c r="V35">
        <v>0.17789671576256599</v>
      </c>
    </row>
    <row r="36" spans="1:22" x14ac:dyDescent="0.25">
      <c r="A36" t="s">
        <v>45</v>
      </c>
      <c r="B36">
        <v>74</v>
      </c>
      <c r="C36">
        <v>42.0273823108108</v>
      </c>
      <c r="D36">
        <v>-106.174870918918</v>
      </c>
      <c r="E36">
        <v>519.685760315263</v>
      </c>
      <c r="F36">
        <v>499.60353955586299</v>
      </c>
      <c r="G36">
        <v>503.15960516367397</v>
      </c>
      <c r="H36">
        <v>96.135699245017193</v>
      </c>
      <c r="I36">
        <v>96.819971526338605</v>
      </c>
      <c r="J36">
        <v>3.8643007549827302</v>
      </c>
      <c r="K36">
        <v>3.18002847366136</v>
      </c>
      <c r="L36">
        <v>0.71177750481366797</v>
      </c>
      <c r="M36">
        <v>17.707531703867598</v>
      </c>
      <c r="N36">
        <v>9.0151636203551195</v>
      </c>
      <c r="O36">
        <v>322.12165915040299</v>
      </c>
      <c r="P36">
        <v>1.83065331459266</v>
      </c>
      <c r="Q36">
        <v>2.5886596556482533</v>
      </c>
      <c r="R36">
        <v>1.16878300332471</v>
      </c>
      <c r="S36">
        <v>0.49491414508815701</v>
      </c>
      <c r="T36">
        <v>0.25292444229530697</v>
      </c>
      <c r="U36">
        <v>0.173907580604723</v>
      </c>
      <c r="V36">
        <v>0.13744646873910901</v>
      </c>
    </row>
    <row r="37" spans="1:22" x14ac:dyDescent="0.25">
      <c r="A37" t="s">
        <v>55</v>
      </c>
      <c r="B37">
        <v>27</v>
      </c>
      <c r="C37">
        <v>42.312712037037002</v>
      </c>
      <c r="D37">
        <v>-77.536952222222197</v>
      </c>
      <c r="E37">
        <v>205.249802432298</v>
      </c>
      <c r="F37">
        <v>194.44220421450001</v>
      </c>
      <c r="G37">
        <v>195.82676510657501</v>
      </c>
      <c r="H37">
        <v>94.734417237082198</v>
      </c>
      <c r="I37">
        <v>95.408990793630196</v>
      </c>
      <c r="J37">
        <v>5.2655827629177701</v>
      </c>
      <c r="K37">
        <v>4.5910092063697396</v>
      </c>
      <c r="L37">
        <v>0.71206809121952697</v>
      </c>
      <c r="M37">
        <v>12.81099522922</v>
      </c>
      <c r="N37">
        <v>7.3586559770564399</v>
      </c>
      <c r="O37">
        <v>305.17884378827102</v>
      </c>
      <c r="P37">
        <v>2.1636671619078398</v>
      </c>
      <c r="Q37">
        <v>1.7903070354436348</v>
      </c>
      <c r="R37">
        <v>2.2852361114468298</v>
      </c>
      <c r="S37">
        <v>0.92655012237994305</v>
      </c>
      <c r="T37">
        <v>0.47252286577434499</v>
      </c>
      <c r="U37">
        <v>0.45158009950184502</v>
      </c>
      <c r="V37">
        <v>0.28451336201600302</v>
      </c>
    </row>
    <row r="38" spans="1:22" x14ac:dyDescent="0.25">
      <c r="A38" t="s">
        <v>51</v>
      </c>
      <c r="B38">
        <v>6</v>
      </c>
      <c r="C38">
        <v>43.172963500000002</v>
      </c>
      <c r="D38">
        <v>-89.560701999999907</v>
      </c>
      <c r="E38">
        <v>33.766631404800698</v>
      </c>
      <c r="F38">
        <v>31.913269789646701</v>
      </c>
      <c r="G38">
        <v>32.1489944547397</v>
      </c>
      <c r="H38">
        <v>94.511262930152697</v>
      </c>
      <c r="I38">
        <v>95.209362371186799</v>
      </c>
      <c r="J38">
        <v>5.4887370698472804</v>
      </c>
      <c r="K38">
        <v>4.7906376288131201</v>
      </c>
      <c r="L38">
        <v>0.73864153265001398</v>
      </c>
      <c r="M38">
        <v>12.718762661618699</v>
      </c>
      <c r="N38">
        <v>7.0032916177812501</v>
      </c>
      <c r="O38">
        <v>312.43980499896099</v>
      </c>
      <c r="P38">
        <v>2.33141971299208</v>
      </c>
      <c r="Q38">
        <v>3.2842035836324737</v>
      </c>
      <c r="R38">
        <v>2.2726817571647699</v>
      </c>
      <c r="S38">
        <v>0.92441830726218899</v>
      </c>
      <c r="T38">
        <v>0.44372786905947897</v>
      </c>
      <c r="U38">
        <v>0.417450289566485</v>
      </c>
      <c r="V38">
        <v>0.135431679707851</v>
      </c>
    </row>
    <row r="39" spans="1:22" x14ac:dyDescent="0.25">
      <c r="A39" t="s">
        <v>31</v>
      </c>
      <c r="B39">
        <v>16</v>
      </c>
      <c r="C39">
        <v>37.781887687500003</v>
      </c>
      <c r="D39">
        <v>-104.471851375</v>
      </c>
      <c r="E39">
        <v>120.72690846464199</v>
      </c>
      <c r="F39">
        <v>116.729645809362</v>
      </c>
      <c r="G39">
        <v>117.599371680411</v>
      </c>
      <c r="H39">
        <v>96.689004376807702</v>
      </c>
      <c r="I39">
        <v>97.409412015924403</v>
      </c>
      <c r="J39">
        <v>3.31099562319221</v>
      </c>
      <c r="K39">
        <v>2.5905879840755701</v>
      </c>
      <c r="L39">
        <v>0.74507710960506601</v>
      </c>
      <c r="M39">
        <v>21.7580365878609</v>
      </c>
      <c r="N39">
        <v>7.5434392828035799</v>
      </c>
      <c r="O39">
        <v>229.18311805232901</v>
      </c>
      <c r="P39">
        <v>1.9385761005429301</v>
      </c>
      <c r="Q39">
        <v>3.3774601007611875</v>
      </c>
      <c r="R39">
        <v>1.66788963037689</v>
      </c>
      <c r="S39">
        <v>0.75115570752873695</v>
      </c>
      <c r="T39">
        <v>0.296559473828859</v>
      </c>
      <c r="U39">
        <v>0.25702507713829698</v>
      </c>
      <c r="V39">
        <v>0.16914295691466699</v>
      </c>
    </row>
    <row r="40" spans="1:22" x14ac:dyDescent="0.25">
      <c r="A40" t="s">
        <v>35</v>
      </c>
      <c r="B40">
        <v>111</v>
      </c>
      <c r="C40">
        <v>38.671292756756699</v>
      </c>
      <c r="D40">
        <v>-99.734851432432393</v>
      </c>
      <c r="E40">
        <v>988.14726934276803</v>
      </c>
      <c r="F40">
        <v>931.42616659062696</v>
      </c>
      <c r="G40">
        <v>938.70176357642902</v>
      </c>
      <c r="H40">
        <v>94.259853312161894</v>
      </c>
      <c r="I40">
        <v>94.996140018761906</v>
      </c>
      <c r="J40">
        <v>5.7401466878380303</v>
      </c>
      <c r="K40">
        <v>5.00385998123802</v>
      </c>
      <c r="L40">
        <v>0.78112439254667498</v>
      </c>
      <c r="M40">
        <v>12.8269667421569</v>
      </c>
      <c r="N40">
        <v>7.9411093729631004</v>
      </c>
      <c r="O40">
        <v>227.90987850759399</v>
      </c>
      <c r="P40">
        <v>2.8713919115907398</v>
      </c>
      <c r="Q40">
        <v>1.9808592470404838</v>
      </c>
      <c r="R40">
        <v>1.5227375419823499</v>
      </c>
      <c r="S40">
        <v>0.68631463285263705</v>
      </c>
      <c r="T40">
        <v>0.39502943865953499</v>
      </c>
      <c r="U40">
        <v>0.33105292582671803</v>
      </c>
      <c r="V40">
        <v>0.23196420827113101</v>
      </c>
    </row>
    <row r="41" spans="1:22" x14ac:dyDescent="0.25">
      <c r="A41" t="s">
        <v>42</v>
      </c>
      <c r="B41">
        <v>40</v>
      </c>
      <c r="C41">
        <v>43.890877725000003</v>
      </c>
      <c r="D41">
        <v>-75.639337400000002</v>
      </c>
      <c r="E41">
        <v>343.771248741889</v>
      </c>
      <c r="F41">
        <v>325.785193021667</v>
      </c>
      <c r="G41">
        <v>328.541093488846</v>
      </c>
      <c r="H41">
        <v>94.768016293961097</v>
      </c>
      <c r="I41">
        <v>95.569683238845002</v>
      </c>
      <c r="J41">
        <v>5.2319837060388803</v>
      </c>
      <c r="K41">
        <v>4.4303167611549101</v>
      </c>
      <c r="L41">
        <v>0.84592563634262896</v>
      </c>
      <c r="M41">
        <v>15.3224281635026</v>
      </c>
      <c r="N41">
        <v>7.1233053056967801</v>
      </c>
      <c r="O41">
        <v>210.45281731159699</v>
      </c>
      <c r="P41">
        <v>2.3527604964462498</v>
      </c>
      <c r="Q41">
        <v>1.6974582617727543</v>
      </c>
      <c r="R41">
        <v>2.2272445232915898</v>
      </c>
      <c r="S41">
        <v>0.91628265403780595</v>
      </c>
      <c r="T41">
        <v>0.57503939096404399</v>
      </c>
      <c r="U41">
        <v>0.55437498196025403</v>
      </c>
      <c r="V41">
        <v>0.367523117100782</v>
      </c>
    </row>
    <row r="42" spans="1:22" x14ac:dyDescent="0.25">
      <c r="A42" t="s">
        <v>24</v>
      </c>
      <c r="B42">
        <v>43</v>
      </c>
      <c r="C42">
        <v>34.054402139534801</v>
      </c>
      <c r="D42">
        <v>-102.64636274418601</v>
      </c>
      <c r="E42">
        <v>662.10191456007203</v>
      </c>
      <c r="F42">
        <v>633.16356612956201</v>
      </c>
      <c r="G42">
        <v>638.677270019194</v>
      </c>
      <c r="H42">
        <v>95.629321137103503</v>
      </c>
      <c r="I42">
        <v>96.462078718433702</v>
      </c>
      <c r="J42">
        <v>4.3706788628964404</v>
      </c>
      <c r="K42">
        <v>3.53792128156624</v>
      </c>
      <c r="L42">
        <v>0.87081825054083295</v>
      </c>
      <c r="M42">
        <v>19.053277704743799</v>
      </c>
      <c r="N42">
        <v>7.8262229899292697</v>
      </c>
      <c r="O42">
        <v>276.68659796776899</v>
      </c>
      <c r="P42">
        <v>2.0771281087398701</v>
      </c>
      <c r="Q42">
        <v>2.8296802982469682</v>
      </c>
      <c r="R42">
        <v>1.8158883924933999</v>
      </c>
      <c r="S42">
        <v>0.807705134458513</v>
      </c>
      <c r="T42">
        <v>0.46124030716631098</v>
      </c>
      <c r="U42">
        <v>0.42049296027802002</v>
      </c>
      <c r="V42">
        <v>0.29977687995341301</v>
      </c>
    </row>
    <row r="43" spans="1:22" x14ac:dyDescent="0.25">
      <c r="A43" t="s">
        <v>14</v>
      </c>
      <c r="B43">
        <v>104</v>
      </c>
      <c r="C43">
        <v>36.316881355769198</v>
      </c>
      <c r="D43">
        <v>-76.419514375000006</v>
      </c>
      <c r="E43">
        <v>894.87449923237</v>
      </c>
      <c r="F43">
        <v>823.95866870111195</v>
      </c>
      <c r="G43">
        <v>831.420897456332</v>
      </c>
      <c r="H43">
        <v>92.075332284908001</v>
      </c>
      <c r="I43">
        <v>92.909217791939597</v>
      </c>
      <c r="J43">
        <v>7.9246677150919798</v>
      </c>
      <c r="K43">
        <v>7.0907822080603404</v>
      </c>
      <c r="L43">
        <v>0.90565571292358404</v>
      </c>
      <c r="M43">
        <v>10.5226558009941</v>
      </c>
      <c r="N43">
        <v>6.8604321470473204</v>
      </c>
      <c r="O43">
        <v>195.94329712760199</v>
      </c>
      <c r="P43">
        <v>3.1077729613412299</v>
      </c>
      <c r="Q43">
        <v>1.9479455969162485</v>
      </c>
      <c r="R43">
        <v>1.85929169915716</v>
      </c>
      <c r="S43">
        <v>0.82244641197729695</v>
      </c>
      <c r="T43">
        <v>0.49798521696598302</v>
      </c>
      <c r="U43">
        <v>0.45853059704385701</v>
      </c>
      <c r="V43">
        <v>0.32680729224191302</v>
      </c>
    </row>
    <row r="44" spans="1:22" x14ac:dyDescent="0.25">
      <c r="A44" t="s">
        <v>61</v>
      </c>
      <c r="B44">
        <v>100</v>
      </c>
      <c r="C44">
        <v>40.872223030000001</v>
      </c>
      <c r="D44">
        <v>-88.949888470000005</v>
      </c>
      <c r="E44">
        <v>770.63127940024197</v>
      </c>
      <c r="F44">
        <v>714.01714270633897</v>
      </c>
      <c r="G44">
        <v>720.51190815950599</v>
      </c>
      <c r="H44">
        <v>92.653537663568002</v>
      </c>
      <c r="I44">
        <v>93.496322744679901</v>
      </c>
      <c r="J44">
        <v>7.3464623364319497</v>
      </c>
      <c r="K44">
        <v>6.5036772553200697</v>
      </c>
      <c r="L44">
        <v>0.90960917668584096</v>
      </c>
      <c r="M44">
        <v>11.471985324588299</v>
      </c>
      <c r="N44">
        <v>7.4763472224485401</v>
      </c>
      <c r="O44">
        <v>314.38013450250901</v>
      </c>
      <c r="P44">
        <v>2.8300238527205899</v>
      </c>
      <c r="Q44">
        <v>2.5860841631682945</v>
      </c>
      <c r="R44">
        <v>2.4974839798992501</v>
      </c>
      <c r="S44">
        <v>0.95578596979994701</v>
      </c>
      <c r="T44">
        <v>0.51700952602790395</v>
      </c>
      <c r="U44">
        <v>0.50691561088034698</v>
      </c>
      <c r="V44">
        <v>0.30766176410884399</v>
      </c>
    </row>
    <row r="45" spans="1:22" x14ac:dyDescent="0.25">
      <c r="A45" t="s">
        <v>38</v>
      </c>
      <c r="B45">
        <v>80</v>
      </c>
      <c r="C45">
        <v>36.644348399999998</v>
      </c>
      <c r="D45">
        <v>-99.616877424999998</v>
      </c>
      <c r="E45">
        <v>487.75172269512302</v>
      </c>
      <c r="F45">
        <v>452.58136727299802</v>
      </c>
      <c r="G45">
        <v>456.70424608300402</v>
      </c>
      <c r="H45">
        <v>92.789291398544293</v>
      </c>
      <c r="I45">
        <v>93.634573663714903</v>
      </c>
      <c r="J45">
        <v>7.2107086014556296</v>
      </c>
      <c r="K45">
        <v>6.3654263362850099</v>
      </c>
      <c r="L45">
        <v>0.91096963068723102</v>
      </c>
      <c r="M45">
        <v>11.7225963756181</v>
      </c>
      <c r="N45">
        <v>7.7110567913305603</v>
      </c>
      <c r="O45">
        <v>322.12165915040299</v>
      </c>
      <c r="P45">
        <v>2.8002789096245602</v>
      </c>
      <c r="Q45">
        <v>6.6900216710596778</v>
      </c>
      <c r="R45">
        <v>1.4458000257160799</v>
      </c>
      <c r="S45">
        <v>0.64836756129732398</v>
      </c>
      <c r="T45">
        <v>0.37200399834522901</v>
      </c>
      <c r="U45">
        <v>0.30182900190145601</v>
      </c>
      <c r="V45">
        <v>0.25430619554644002</v>
      </c>
    </row>
    <row r="46" spans="1:22" x14ac:dyDescent="0.25">
      <c r="A46" t="s">
        <v>36</v>
      </c>
      <c r="B46">
        <v>13</v>
      </c>
      <c r="C46">
        <v>46.2445234615384</v>
      </c>
      <c r="D46">
        <v>-103.768112153846</v>
      </c>
      <c r="E46">
        <v>68.970281862316796</v>
      </c>
      <c r="F46">
        <v>65.183432155993799</v>
      </c>
      <c r="G46">
        <v>65.790408809050703</v>
      </c>
      <c r="H46">
        <v>94.509447251669002</v>
      </c>
      <c r="I46">
        <v>95.389502598214605</v>
      </c>
      <c r="J46">
        <v>5.4905527483309902</v>
      </c>
      <c r="K46">
        <v>4.6104974017853202</v>
      </c>
      <c r="L46">
        <v>0.93118240783078998</v>
      </c>
      <c r="M46">
        <v>16.028538234391402</v>
      </c>
      <c r="N46">
        <v>7.2670860085389304</v>
      </c>
      <c r="O46">
        <v>322.12165915040299</v>
      </c>
      <c r="P46">
        <v>2.6473385877567699</v>
      </c>
      <c r="Q46">
        <v>3.6792807799628662</v>
      </c>
      <c r="R46">
        <v>1.64583645000669</v>
      </c>
      <c r="S46">
        <v>0.74189500257496099</v>
      </c>
      <c r="T46">
        <v>0.437868747663896</v>
      </c>
      <c r="U46">
        <v>0.38996096744024</v>
      </c>
      <c r="V46">
        <v>0.31470733886382701</v>
      </c>
    </row>
    <row r="47" spans="1:22" x14ac:dyDescent="0.25">
      <c r="A47" t="s">
        <v>21</v>
      </c>
      <c r="B47">
        <v>56</v>
      </c>
      <c r="C47">
        <v>45.126968410714198</v>
      </c>
      <c r="D47">
        <v>-69.699041946428494</v>
      </c>
      <c r="E47">
        <v>721.65639396141205</v>
      </c>
      <c r="F47">
        <v>676.65646324916599</v>
      </c>
      <c r="G47">
        <v>682.99987667125004</v>
      </c>
      <c r="H47">
        <v>93.764355018705402</v>
      </c>
      <c r="I47">
        <v>94.643362462575396</v>
      </c>
      <c r="J47">
        <v>6.2356449812945396</v>
      </c>
      <c r="K47">
        <v>5.3566375374245299</v>
      </c>
      <c r="L47">
        <v>0.93746439539272697</v>
      </c>
      <c r="M47">
        <v>14.096495976066899</v>
      </c>
      <c r="N47">
        <v>7.9407220275446102</v>
      </c>
      <c r="O47">
        <v>334.95619400717698</v>
      </c>
      <c r="P47">
        <v>2.6697062515747101</v>
      </c>
      <c r="Q47">
        <v>3.4359638607723166</v>
      </c>
      <c r="R47">
        <v>1.7381446683669299</v>
      </c>
      <c r="S47">
        <v>0.77921666524619604</v>
      </c>
      <c r="T47">
        <v>0.40823350041658002</v>
      </c>
      <c r="U47">
        <v>0.36756017612651898</v>
      </c>
      <c r="V47">
        <v>0.23946431023675599</v>
      </c>
    </row>
    <row r="48" spans="1:22" x14ac:dyDescent="0.25">
      <c r="A48" t="s">
        <v>46</v>
      </c>
      <c r="B48">
        <v>67</v>
      </c>
      <c r="C48">
        <v>42.456335343283499</v>
      </c>
      <c r="D48">
        <v>-89.882885940298493</v>
      </c>
      <c r="E48">
        <v>375.23527451332501</v>
      </c>
      <c r="F48">
        <v>348.569517699546</v>
      </c>
      <c r="G48">
        <v>351.91155805274502</v>
      </c>
      <c r="H48">
        <v>92.893590068693797</v>
      </c>
      <c r="I48">
        <v>93.784242035658593</v>
      </c>
      <c r="J48">
        <v>7.1064099313061204</v>
      </c>
      <c r="K48">
        <v>6.2157579643413898</v>
      </c>
      <c r="L48">
        <v>0.95878732462175897</v>
      </c>
      <c r="M48">
        <v>12.5330789466718</v>
      </c>
      <c r="N48">
        <v>7.08139421196715</v>
      </c>
      <c r="O48">
        <v>284.03618636269198</v>
      </c>
      <c r="P48">
        <v>2.80117793434093</v>
      </c>
      <c r="Q48">
        <v>2.0103183487237644</v>
      </c>
      <c r="R48">
        <v>2.2766237001525198</v>
      </c>
      <c r="S48">
        <v>0.92509298510594895</v>
      </c>
      <c r="T48">
        <v>0.45271698308159503</v>
      </c>
      <c r="U48">
        <v>0.43634244231664698</v>
      </c>
      <c r="V48">
        <v>0.27285296805792397</v>
      </c>
    </row>
    <row r="49" spans="1:22" x14ac:dyDescent="0.25">
      <c r="A49" t="s">
        <v>65</v>
      </c>
      <c r="B49">
        <v>67</v>
      </c>
      <c r="C49">
        <v>42.545117164179103</v>
      </c>
      <c r="D49">
        <v>-78.258640313432807</v>
      </c>
      <c r="E49">
        <v>399.33012685988899</v>
      </c>
      <c r="F49">
        <v>371.159619043796</v>
      </c>
      <c r="G49">
        <v>374.80272431024002</v>
      </c>
      <c r="H49">
        <v>92.945559094774296</v>
      </c>
      <c r="I49">
        <v>93.857863231477296</v>
      </c>
      <c r="J49">
        <v>7.0544409052256603</v>
      </c>
      <c r="K49">
        <v>6.14213676852268</v>
      </c>
      <c r="L49">
        <v>0.98154677381920197</v>
      </c>
      <c r="M49">
        <v>12.9323379266977</v>
      </c>
      <c r="N49">
        <v>7.8110415851909698</v>
      </c>
      <c r="O49">
        <v>322.12165915040299</v>
      </c>
      <c r="P49">
        <v>3.11411886246337</v>
      </c>
      <c r="Q49">
        <v>2.5627734637924386</v>
      </c>
      <c r="R49">
        <v>1.7994330827579601</v>
      </c>
      <c r="S49">
        <v>0.80189928374523001</v>
      </c>
      <c r="T49">
        <v>0.43999256581551699</v>
      </c>
      <c r="U49">
        <v>0.40012208676436201</v>
      </c>
      <c r="V49">
        <v>0.25498258635736498</v>
      </c>
    </row>
    <row r="50" spans="1:22" x14ac:dyDescent="0.25">
      <c r="A50" t="s">
        <v>25</v>
      </c>
      <c r="B50">
        <v>88</v>
      </c>
      <c r="C50">
        <v>43.886278511363599</v>
      </c>
      <c r="D50">
        <v>-88.269840409090904</v>
      </c>
      <c r="E50">
        <v>520.462892702565</v>
      </c>
      <c r="F50">
        <v>477.63723984891101</v>
      </c>
      <c r="G50">
        <v>482.38684924367197</v>
      </c>
      <c r="H50">
        <v>91.771622251247095</v>
      </c>
      <c r="I50">
        <v>92.684196319707198</v>
      </c>
      <c r="J50">
        <v>8.2283777487528393</v>
      </c>
      <c r="K50">
        <v>7.3158036802927597</v>
      </c>
      <c r="L50">
        <v>0.99439679290149396</v>
      </c>
      <c r="M50">
        <v>11.090570903826</v>
      </c>
      <c r="N50">
        <v>7.2067527049928302</v>
      </c>
      <c r="O50">
        <v>312.43980499896099</v>
      </c>
      <c r="P50">
        <v>3.1484026429806402</v>
      </c>
      <c r="Q50">
        <v>2.3472960999245038</v>
      </c>
      <c r="R50">
        <v>2.2980460860014298</v>
      </c>
      <c r="S50">
        <v>0.92867496610711298</v>
      </c>
      <c r="T50">
        <v>0.52115523291937804</v>
      </c>
      <c r="U50">
        <v>0.50404936935920597</v>
      </c>
      <c r="V50">
        <v>0.337699517369834</v>
      </c>
    </row>
    <row r="51" spans="1:22" x14ac:dyDescent="0.25">
      <c r="A51" t="s">
        <v>66</v>
      </c>
      <c r="B51">
        <v>84</v>
      </c>
      <c r="C51">
        <v>42.622930071428499</v>
      </c>
      <c r="D51">
        <v>-78.260854904761899</v>
      </c>
      <c r="E51">
        <v>497.30991256079301</v>
      </c>
      <c r="F51">
        <v>457.864189461987</v>
      </c>
      <c r="G51">
        <v>462.49689167984201</v>
      </c>
      <c r="H51">
        <v>92.068180805870298</v>
      </c>
      <c r="I51">
        <v>92.999733164036698</v>
      </c>
      <c r="J51">
        <v>7.9318191941296901</v>
      </c>
      <c r="K51">
        <v>7.00026683596327</v>
      </c>
      <c r="L51">
        <v>1.0118070651690501</v>
      </c>
      <c r="M51">
        <v>11.7444981455938</v>
      </c>
      <c r="N51">
        <v>7.7481097640463998</v>
      </c>
      <c r="O51">
        <v>322.12165915040299</v>
      </c>
      <c r="P51">
        <v>3.1458473212335498</v>
      </c>
      <c r="Q51">
        <v>2.1304774590565283</v>
      </c>
      <c r="R51">
        <v>1.73672043477667</v>
      </c>
      <c r="S51">
        <v>0.77866965821249101</v>
      </c>
      <c r="T51">
        <v>0.44254394250527102</v>
      </c>
      <c r="U51">
        <v>0.38369205899911901</v>
      </c>
      <c r="V51">
        <v>0.242287354695357</v>
      </c>
    </row>
    <row r="52" spans="1:22" x14ac:dyDescent="0.25">
      <c r="A52" t="s">
        <v>71</v>
      </c>
      <c r="B52">
        <v>68</v>
      </c>
      <c r="C52">
        <v>39.766438029411702</v>
      </c>
      <c r="D52">
        <v>-78.870615970588204</v>
      </c>
      <c r="E52">
        <v>598.24212000583304</v>
      </c>
      <c r="F52">
        <v>568.854100442662</v>
      </c>
      <c r="G52">
        <v>574.83538862569401</v>
      </c>
      <c r="H52">
        <v>95.087604402898805</v>
      </c>
      <c r="I52">
        <v>96.087415011849799</v>
      </c>
      <c r="J52">
        <v>4.9123955971011197</v>
      </c>
      <c r="K52">
        <v>3.91258498815019</v>
      </c>
      <c r="L52">
        <v>1.0514626120084001</v>
      </c>
      <c r="M52">
        <v>20.3528113562543</v>
      </c>
      <c r="N52">
        <v>8.5509019248695797</v>
      </c>
      <c r="O52">
        <v>305.05666228862901</v>
      </c>
      <c r="P52">
        <v>2.8161622033098599</v>
      </c>
      <c r="Q52">
        <v>5.1737792721658886</v>
      </c>
      <c r="R52">
        <v>1.4432183730072701</v>
      </c>
      <c r="S52">
        <v>0.64705379805765395</v>
      </c>
      <c r="T52">
        <v>0.48457373959830802</v>
      </c>
      <c r="U52">
        <v>0.43202572488614699</v>
      </c>
      <c r="V52">
        <v>0.37719259707904301</v>
      </c>
    </row>
    <row r="53" spans="1:22" x14ac:dyDescent="0.25">
      <c r="A53" t="s">
        <v>29</v>
      </c>
      <c r="B53">
        <v>15</v>
      </c>
      <c r="C53">
        <v>36.127006533333301</v>
      </c>
      <c r="D53">
        <v>-84.348954266666595</v>
      </c>
      <c r="E53">
        <v>85.945879442950101</v>
      </c>
      <c r="F53">
        <v>79.071919198360106</v>
      </c>
      <c r="G53">
        <v>79.904301139233993</v>
      </c>
      <c r="H53">
        <v>92.001989753152799</v>
      </c>
      <c r="I53">
        <v>92.970485213632102</v>
      </c>
      <c r="J53">
        <v>7.9980102468470999</v>
      </c>
      <c r="K53">
        <v>7.0295147863678302</v>
      </c>
      <c r="L53">
        <v>1.0526896897314899</v>
      </c>
      <c r="M53">
        <v>12.1092050471061</v>
      </c>
      <c r="N53">
        <v>7.2065970241684401</v>
      </c>
      <c r="O53">
        <v>358.09862195676402</v>
      </c>
      <c r="P53">
        <v>3.0403654947914101</v>
      </c>
      <c r="Q53">
        <v>7.8514883487924427</v>
      </c>
      <c r="R53">
        <v>1.75355502052768</v>
      </c>
      <c r="S53">
        <v>0.78507746218545604</v>
      </c>
      <c r="T53">
        <v>0.46092502771052302</v>
      </c>
      <c r="U53">
        <v>0.41479589682594997</v>
      </c>
      <c r="V53">
        <v>0.27867830259659299</v>
      </c>
    </row>
    <row r="54" spans="1:22" x14ac:dyDescent="0.25">
      <c r="A54" t="s">
        <v>16</v>
      </c>
      <c r="B54">
        <v>36</v>
      </c>
      <c r="C54">
        <v>42.407747833333303</v>
      </c>
      <c r="D54">
        <v>-79.231832555555499</v>
      </c>
      <c r="E54">
        <v>373.06050121410698</v>
      </c>
      <c r="F54">
        <v>348.77286962791402</v>
      </c>
      <c r="G54">
        <v>352.48352899520899</v>
      </c>
      <c r="H54">
        <v>93.489626613605395</v>
      </c>
      <c r="I54">
        <v>94.484280122947396</v>
      </c>
      <c r="J54">
        <v>6.5103733863945603</v>
      </c>
      <c r="K54">
        <v>5.5157198770525104</v>
      </c>
      <c r="L54">
        <v>1.0639185815266601</v>
      </c>
      <c r="M54">
        <v>15.2779794692065</v>
      </c>
      <c r="N54">
        <v>8.0825076592138707</v>
      </c>
      <c r="O54">
        <v>229.15973440596099</v>
      </c>
      <c r="P54">
        <v>3.3544967528859702</v>
      </c>
      <c r="Q54">
        <v>3.95064196526031</v>
      </c>
      <c r="R54">
        <v>2.0970161232539302</v>
      </c>
      <c r="S54">
        <v>0.889056954237882</v>
      </c>
      <c r="T54">
        <v>0.56751759100161003</v>
      </c>
      <c r="U54">
        <v>0.53463092146506896</v>
      </c>
      <c r="V54">
        <v>0.401210175183072</v>
      </c>
    </row>
    <row r="55" spans="1:22" x14ac:dyDescent="0.25">
      <c r="A55" t="s">
        <v>18</v>
      </c>
      <c r="B55">
        <v>12</v>
      </c>
      <c r="C55">
        <v>41.237073333333299</v>
      </c>
      <c r="D55">
        <v>-75.751918083333294</v>
      </c>
      <c r="E55">
        <v>90.398069815412697</v>
      </c>
      <c r="F55">
        <v>85.032075707197095</v>
      </c>
      <c r="G55">
        <v>85.981391702155705</v>
      </c>
      <c r="H55">
        <v>94.064039067235896</v>
      </c>
      <c r="I55">
        <v>95.114189802641107</v>
      </c>
      <c r="J55">
        <v>5.9359609327640603</v>
      </c>
      <c r="K55">
        <v>4.8858101973588299</v>
      </c>
      <c r="L55">
        <v>1.11642105295372</v>
      </c>
      <c r="M55">
        <v>17.691335022251</v>
      </c>
      <c r="N55">
        <v>7.7158322056833502</v>
      </c>
      <c r="O55">
        <v>336.43534013348199</v>
      </c>
      <c r="P55">
        <v>2.4894713418035099</v>
      </c>
      <c r="Q55">
        <v>5.3952602849511271</v>
      </c>
      <c r="R55">
        <v>1.7327743177453701</v>
      </c>
      <c r="S55">
        <v>0.77714934003530201</v>
      </c>
      <c r="T55">
        <v>0.32329566313706998</v>
      </c>
      <c r="U55">
        <v>0.28137120693312401</v>
      </c>
      <c r="V55">
        <v>0.16680689070164201</v>
      </c>
    </row>
    <row r="56" spans="1:22" x14ac:dyDescent="0.25">
      <c r="A56" s="8" t="s">
        <v>43</v>
      </c>
      <c r="B56" s="8">
        <v>100</v>
      </c>
      <c r="C56" s="8">
        <v>43.195187859999997</v>
      </c>
      <c r="D56" s="8">
        <v>-93.853586309999997</v>
      </c>
      <c r="E56" s="8">
        <v>576.54968314208395</v>
      </c>
      <c r="F56" s="8">
        <v>544.50500268656901</v>
      </c>
      <c r="G56" s="8">
        <v>550.67249206012696</v>
      </c>
      <c r="H56" s="8">
        <v>94.441991489635697</v>
      </c>
      <c r="I56" s="8">
        <v>95.511715323312401</v>
      </c>
      <c r="J56" s="8">
        <v>5.5580085103642798</v>
      </c>
      <c r="K56" s="8">
        <v>4.4882846766875497</v>
      </c>
      <c r="L56" s="8">
        <v>1.13267818351132</v>
      </c>
      <c r="M56">
        <v>19.246531049421002</v>
      </c>
      <c r="N56">
        <v>7.4636944335810096</v>
      </c>
      <c r="O56">
        <v>322.12165915040299</v>
      </c>
      <c r="P56">
        <v>2.0650987648380799</v>
      </c>
      <c r="Q56">
        <v>1.9057921589219193</v>
      </c>
      <c r="R56">
        <v>1.6313640640251199</v>
      </c>
      <c r="S56">
        <v>0.73570103006082999</v>
      </c>
      <c r="T56">
        <v>0.31424457314137899</v>
      </c>
      <c r="U56">
        <v>0.27017176643741803</v>
      </c>
      <c r="V56">
        <v>0.14749096561084701</v>
      </c>
    </row>
    <row r="57" spans="1:22" x14ac:dyDescent="0.25">
      <c r="A57" s="9" t="s">
        <v>63</v>
      </c>
      <c r="B57" s="9">
        <v>44</v>
      </c>
      <c r="C57" s="9">
        <v>39.1852912045454</v>
      </c>
      <c r="D57" s="9">
        <v>-79.535440249999994</v>
      </c>
      <c r="E57" s="9">
        <v>229.93521611808799</v>
      </c>
      <c r="F57" s="9">
        <v>215.54504797701799</v>
      </c>
      <c r="G57" s="9">
        <v>218.10428169739899</v>
      </c>
      <c r="H57" s="9">
        <v>93.741642370397201</v>
      </c>
      <c r="I57" s="9">
        <v>94.854666187969599</v>
      </c>
      <c r="J57" s="9">
        <v>6.2583576296027799</v>
      </c>
      <c r="K57" s="9">
        <v>5.1453338120303096</v>
      </c>
      <c r="L57" s="9">
        <v>1.1873312536755301</v>
      </c>
      <c r="M57" s="9">
        <v>17.7845991463915</v>
      </c>
      <c r="N57">
        <v>7.56763584210697</v>
      </c>
      <c r="O57">
        <v>368.41422012012799</v>
      </c>
      <c r="P57">
        <v>2.4196742625239498</v>
      </c>
      <c r="Q57">
        <v>4.7817432006526452</v>
      </c>
      <c r="R57">
        <v>1.5214280141048899</v>
      </c>
      <c r="S57">
        <v>0.68568876856320204</v>
      </c>
      <c r="T57">
        <v>0.34333244524247902</v>
      </c>
      <c r="U57">
        <v>0.28505865124338398</v>
      </c>
      <c r="V57">
        <v>0.15793088089904</v>
      </c>
    </row>
    <row r="58" spans="1:22" x14ac:dyDescent="0.25">
      <c r="A58" s="8" t="s">
        <v>15</v>
      </c>
      <c r="B58" s="8">
        <v>29</v>
      </c>
      <c r="C58" s="8">
        <v>43.814212068965503</v>
      </c>
      <c r="D58" s="8">
        <v>-83.306646724137906</v>
      </c>
      <c r="E58" s="8">
        <v>370.03809488726102</v>
      </c>
      <c r="F58" s="8">
        <v>325.98694915310102</v>
      </c>
      <c r="G58" s="8">
        <v>331.89633168978901</v>
      </c>
      <c r="H58" s="8">
        <v>88.095510612878499</v>
      </c>
      <c r="I58" s="8">
        <v>89.692476605930807</v>
      </c>
      <c r="J58" s="8">
        <v>11.9044893871214</v>
      </c>
      <c r="K58" s="8">
        <v>10.307523394069101</v>
      </c>
      <c r="L58" s="8">
        <v>1.81276660063863</v>
      </c>
      <c r="M58">
        <v>13.41482142678</v>
      </c>
      <c r="N58">
        <v>7.0383913440229398</v>
      </c>
      <c r="O58">
        <v>276.68659796776899</v>
      </c>
      <c r="P58">
        <v>4.4940145703497398</v>
      </c>
      <c r="Q58">
        <v>5.4201600032573136</v>
      </c>
      <c r="R58">
        <v>2.2343615116940598</v>
      </c>
      <c r="S58">
        <v>0.91760130523888495</v>
      </c>
      <c r="T58">
        <v>0.73901602180029802</v>
      </c>
      <c r="U58">
        <v>0.71975367405198498</v>
      </c>
      <c r="V58">
        <v>0.66135900655347402</v>
      </c>
    </row>
    <row r="59" spans="1:22" x14ac:dyDescent="0.25">
      <c r="A59" s="9" t="s">
        <v>62</v>
      </c>
      <c r="B59" s="9">
        <v>20</v>
      </c>
      <c r="C59" s="9">
        <v>42.960791499999999</v>
      </c>
      <c r="D59" s="9">
        <v>-90.383217950000002</v>
      </c>
      <c r="E59" s="9">
        <v>82.855335883611701</v>
      </c>
      <c r="F59" s="9">
        <v>78.148381974409801</v>
      </c>
      <c r="G59" s="9">
        <v>79.654960591374902</v>
      </c>
      <c r="H59" s="9">
        <v>94.319069666419693</v>
      </c>
      <c r="I59" s="9">
        <v>96.137393858697905</v>
      </c>
      <c r="J59" s="9">
        <v>5.6809303335802399</v>
      </c>
      <c r="K59" s="9">
        <v>3.8626061413020398</v>
      </c>
      <c r="L59" s="9">
        <v>1.9278436467928499</v>
      </c>
      <c r="M59">
        <v>32.007507318475596</v>
      </c>
      <c r="N59">
        <v>6.8388410898187901</v>
      </c>
      <c r="O59">
        <v>384.25819970881599</v>
      </c>
      <c r="P59">
        <v>2.4769562202472502</v>
      </c>
      <c r="Q59">
        <v>3.2782700819616144</v>
      </c>
      <c r="R59">
        <v>1.91713762990363</v>
      </c>
      <c r="S59">
        <v>0.84081820195493695</v>
      </c>
      <c r="T59">
        <v>0.19954426458191701</v>
      </c>
      <c r="U59">
        <v>0.167780449756188</v>
      </c>
      <c r="V59">
        <v>0</v>
      </c>
    </row>
    <row r="60" spans="1:22" x14ac:dyDescent="0.25">
      <c r="A60" s="8" t="s">
        <v>57</v>
      </c>
      <c r="B60" s="8">
        <v>28</v>
      </c>
      <c r="C60" s="8">
        <v>46.544215821428502</v>
      </c>
      <c r="D60" s="8">
        <v>-67.811061321428497</v>
      </c>
      <c r="E60" s="8">
        <v>169.202023179631</v>
      </c>
      <c r="F60" s="8">
        <v>152.63345449504601</v>
      </c>
      <c r="G60" s="8">
        <v>155.80623757743999</v>
      </c>
      <c r="H60" s="8">
        <v>90.2078188113653</v>
      </c>
      <c r="I60" s="8">
        <v>92.082963696025502</v>
      </c>
      <c r="J60" s="8">
        <v>9.7921811886346095</v>
      </c>
      <c r="K60" s="8">
        <v>7.91703630397443</v>
      </c>
      <c r="L60" s="8">
        <v>2.0786944073898099</v>
      </c>
      <c r="M60">
        <v>19.1494096007597</v>
      </c>
      <c r="N60">
        <v>7.7512832629914996</v>
      </c>
      <c r="O60">
        <v>322.12165915040299</v>
      </c>
      <c r="P60">
        <v>4.0233331480523997</v>
      </c>
      <c r="Q60">
        <v>7.0374175939767269</v>
      </c>
      <c r="R60">
        <v>1.66502555319533</v>
      </c>
      <c r="S60">
        <v>0.74996516889301801</v>
      </c>
      <c r="T60">
        <v>0.44623784820185503</v>
      </c>
      <c r="U60">
        <v>0.40719413688443601</v>
      </c>
      <c r="V60">
        <v>0.36872963675729498</v>
      </c>
    </row>
    <row r="61" spans="1:22" x14ac:dyDescent="0.25">
      <c r="A61" s="8" t="s">
        <v>64</v>
      </c>
      <c r="B61" s="8">
        <v>49</v>
      </c>
      <c r="C61" s="8">
        <v>39.2475539795918</v>
      </c>
      <c r="D61" s="8">
        <v>-79.116353530612201</v>
      </c>
      <c r="E61" s="8">
        <v>283.424781135849</v>
      </c>
      <c r="F61" s="8">
        <v>258.44635282851101</v>
      </c>
      <c r="G61" s="8">
        <v>266.65063316899699</v>
      </c>
      <c r="H61" s="8">
        <v>91.186928606865095</v>
      </c>
      <c r="I61" s="8">
        <v>94.081622679700402</v>
      </c>
      <c r="J61" s="8">
        <v>8.8130713931348197</v>
      </c>
      <c r="K61" s="8">
        <v>5.9183773202995802</v>
      </c>
      <c r="L61" s="8">
        <v>3.1744616438559401</v>
      </c>
      <c r="M61">
        <v>32.845462650967903</v>
      </c>
      <c r="N61">
        <v>6.2104919211227099</v>
      </c>
      <c r="O61">
        <v>286.43523365784102</v>
      </c>
      <c r="P61">
        <v>3.6978851963814598</v>
      </c>
      <c r="Q61">
        <v>7.1635785116748272</v>
      </c>
      <c r="R61">
        <v>2.1650588142774301</v>
      </c>
      <c r="S61">
        <v>0.904031938410085</v>
      </c>
      <c r="T61">
        <v>0.50991190963254096</v>
      </c>
      <c r="U61">
        <v>0.47845031684769301</v>
      </c>
      <c r="V61">
        <v>0.20045868680207601</v>
      </c>
    </row>
    <row r="63" spans="1:22" x14ac:dyDescent="0.25">
      <c r="M63" s="8"/>
    </row>
    <row r="64" spans="1:22" x14ac:dyDescent="0.25">
      <c r="M64" s="9"/>
    </row>
  </sheetData>
  <sortState xmlns:xlrd2="http://schemas.microsoft.com/office/spreadsheetml/2017/richdata2" ref="A2:V61">
    <sortCondition ref="L2:L6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B554-A5D1-4A81-9BE7-DECFB8FDB0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DD43-E0C6-405F-9B67-66ABB8EF5951}">
  <dimension ref="A1:M61"/>
  <sheetViews>
    <sheetView workbookViewId="0">
      <selection activeCell="L1" activeCellId="1" sqref="J1:J61 L1:L6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48</v>
      </c>
      <c r="C2">
        <v>41.127342854166599</v>
      </c>
      <c r="D2">
        <v>-84.760270479166607</v>
      </c>
      <c r="E2">
        <v>425.40434220755901</v>
      </c>
      <c r="F2">
        <v>398.11878700445402</v>
      </c>
      <c r="G2">
        <v>402.19600349759099</v>
      </c>
      <c r="H2">
        <v>93.585971628425</v>
      </c>
      <c r="I2">
        <v>94.544404838574906</v>
      </c>
      <c r="J2">
        <v>6.4140283715749504</v>
      </c>
      <c r="K2">
        <v>5.4555951614250704</v>
      </c>
      <c r="L2">
        <v>1.0241205957183901</v>
      </c>
      <c r="M2">
        <v>14.942765367196699</v>
      </c>
    </row>
    <row r="3" spans="1:13" x14ac:dyDescent="0.25">
      <c r="A3" t="s">
        <v>14</v>
      </c>
      <c r="B3">
        <v>104</v>
      </c>
      <c r="C3">
        <v>36.316881355769198</v>
      </c>
      <c r="D3">
        <v>-76.419514375000006</v>
      </c>
      <c r="E3">
        <v>894.87449923237</v>
      </c>
      <c r="F3">
        <v>812.32612795595003</v>
      </c>
      <c r="G3">
        <v>824.44954486408403</v>
      </c>
      <c r="H3">
        <v>90.775424783337698</v>
      </c>
      <c r="I3">
        <v>92.130186475455801</v>
      </c>
      <c r="J3">
        <v>9.2245752166622701</v>
      </c>
      <c r="K3">
        <v>7.8698135245441998</v>
      </c>
      <c r="L3">
        <v>1.4924322252984401</v>
      </c>
      <c r="M3">
        <v>14.6864398663147</v>
      </c>
    </row>
    <row r="4" spans="1:13" x14ac:dyDescent="0.25">
      <c r="A4" t="s">
        <v>15</v>
      </c>
      <c r="B4">
        <v>29</v>
      </c>
      <c r="C4">
        <v>43.814212068965503</v>
      </c>
      <c r="D4">
        <v>-83.306646724137906</v>
      </c>
      <c r="E4">
        <v>370.03809488726102</v>
      </c>
      <c r="F4">
        <v>321.03214550259401</v>
      </c>
      <c r="G4">
        <v>329.423354384878</v>
      </c>
      <c r="H4">
        <v>86.756512353248993</v>
      </c>
      <c r="I4">
        <v>89.024173169317294</v>
      </c>
      <c r="J4">
        <v>13.2434876467509</v>
      </c>
      <c r="K4">
        <v>10.9758268306826</v>
      </c>
      <c r="L4">
        <v>2.61382201123409</v>
      </c>
      <c r="M4">
        <v>17.122837099671202</v>
      </c>
    </row>
    <row r="5" spans="1:13" x14ac:dyDescent="0.25">
      <c r="A5" t="s">
        <v>16</v>
      </c>
      <c r="B5">
        <v>36</v>
      </c>
      <c r="C5">
        <v>42.407747833333303</v>
      </c>
      <c r="D5">
        <v>-79.231832555555499</v>
      </c>
      <c r="E5">
        <v>373.06050121410698</v>
      </c>
      <c r="F5">
        <v>346.17321444627402</v>
      </c>
      <c r="G5">
        <v>350.99893327580202</v>
      </c>
      <c r="H5">
        <v>92.792781149349693</v>
      </c>
      <c r="I5">
        <v>94.086329732977205</v>
      </c>
      <c r="J5">
        <v>7.2072188506502304</v>
      </c>
      <c r="K5">
        <v>5.9136702670227503</v>
      </c>
      <c r="L5">
        <v>1.3940185514490799</v>
      </c>
      <c r="M5">
        <v>17.947957602408199</v>
      </c>
    </row>
    <row r="6" spans="1:13" x14ac:dyDescent="0.25">
      <c r="A6" t="s">
        <v>17</v>
      </c>
      <c r="B6">
        <v>109</v>
      </c>
      <c r="C6">
        <v>36.310254275229298</v>
      </c>
      <c r="D6">
        <v>-97.552133165137604</v>
      </c>
      <c r="E6">
        <v>1096.3756156799</v>
      </c>
      <c r="F6">
        <v>1032.33834492142</v>
      </c>
      <c r="G6">
        <v>1042.3783826639401</v>
      </c>
      <c r="H6">
        <v>94.159185060061205</v>
      </c>
      <c r="I6">
        <v>95.074933057273995</v>
      </c>
      <c r="J6">
        <v>5.8408149399387499</v>
      </c>
      <c r="K6">
        <v>4.9250669427259801</v>
      </c>
      <c r="L6">
        <v>0.97255301926056004</v>
      </c>
      <c r="M6">
        <v>15.678428551998699</v>
      </c>
    </row>
    <row r="7" spans="1:13" x14ac:dyDescent="0.25">
      <c r="A7" t="s">
        <v>18</v>
      </c>
      <c r="B7">
        <v>12</v>
      </c>
      <c r="C7">
        <v>41.237073333333299</v>
      </c>
      <c r="D7">
        <v>-75.751918083333294</v>
      </c>
      <c r="E7">
        <v>90.398069815412697</v>
      </c>
      <c r="F7">
        <v>84.749411669756796</v>
      </c>
      <c r="G7">
        <v>85.859092895168004</v>
      </c>
      <c r="H7">
        <v>93.751350933498699</v>
      </c>
      <c r="I7">
        <v>94.978900623085096</v>
      </c>
      <c r="J7">
        <v>6.2486490665012804</v>
      </c>
      <c r="K7">
        <v>5.0210993769148899</v>
      </c>
      <c r="L7">
        <v>1.30936746762949</v>
      </c>
      <c r="M7">
        <v>19.645041296481601</v>
      </c>
    </row>
    <row r="8" spans="1:13" x14ac:dyDescent="0.25">
      <c r="A8" t="s">
        <v>19</v>
      </c>
      <c r="B8">
        <v>66</v>
      </c>
      <c r="C8">
        <v>38.078213939393898</v>
      </c>
      <c r="D8">
        <v>-80.523639121212099</v>
      </c>
      <c r="E8">
        <v>460.97884175540003</v>
      </c>
      <c r="F8">
        <v>435.84673981944701</v>
      </c>
      <c r="G8">
        <v>439.39529351333198</v>
      </c>
      <c r="H8">
        <v>94.548100767434093</v>
      </c>
      <c r="I8">
        <v>95.317887441454303</v>
      </c>
      <c r="J8">
        <v>5.45189923256586</v>
      </c>
      <c r="K8">
        <v>4.6821125585456898</v>
      </c>
      <c r="L8">
        <v>0.81417465583328896</v>
      </c>
      <c r="M8">
        <v>14.119605685703</v>
      </c>
    </row>
    <row r="9" spans="1:13" x14ac:dyDescent="0.25">
      <c r="A9" t="s">
        <v>20</v>
      </c>
      <c r="B9">
        <v>43</v>
      </c>
      <c r="C9">
        <v>43.175030813953398</v>
      </c>
      <c r="D9">
        <v>-98.076880372093001</v>
      </c>
      <c r="E9">
        <v>367.23533564262999</v>
      </c>
      <c r="F9">
        <v>351.85668797661401</v>
      </c>
      <c r="G9">
        <v>354.18598712979099</v>
      </c>
      <c r="H9">
        <v>95.812318104110403</v>
      </c>
      <c r="I9">
        <v>96.446597795388101</v>
      </c>
      <c r="J9">
        <v>4.1876818958895603</v>
      </c>
      <c r="K9">
        <v>3.5534022046118601</v>
      </c>
      <c r="L9">
        <v>0.66200223919901702</v>
      </c>
      <c r="M9">
        <v>15.1463197789754</v>
      </c>
    </row>
    <row r="10" spans="1:13" x14ac:dyDescent="0.25">
      <c r="A10" t="s">
        <v>21</v>
      </c>
      <c r="B10">
        <v>56</v>
      </c>
      <c r="C10">
        <v>45.126968410714198</v>
      </c>
      <c r="D10">
        <v>-69.699041946428494</v>
      </c>
      <c r="E10">
        <v>721.65639396141205</v>
      </c>
      <c r="F10">
        <v>672.68205631935905</v>
      </c>
      <c r="G10">
        <v>680.64075102678305</v>
      </c>
      <c r="H10">
        <v>93.213621045714504</v>
      </c>
      <c r="I10">
        <v>94.316458181783702</v>
      </c>
      <c r="J10">
        <v>6.7863789542854098</v>
      </c>
      <c r="K10">
        <v>5.6835418182162796</v>
      </c>
      <c r="L10">
        <v>1.1831287355828199</v>
      </c>
      <c r="M10">
        <v>16.2507449627862</v>
      </c>
    </row>
    <row r="11" spans="1:13" x14ac:dyDescent="0.25">
      <c r="A11" t="s">
        <v>22</v>
      </c>
      <c r="B11">
        <v>26</v>
      </c>
      <c r="C11">
        <v>36.8509404615384</v>
      </c>
      <c r="D11">
        <v>-97.426214999999999</v>
      </c>
      <c r="E11">
        <v>260.89292929466001</v>
      </c>
      <c r="F11">
        <v>249.83549157207401</v>
      </c>
      <c r="G11">
        <v>251.846748156323</v>
      </c>
      <c r="H11">
        <v>95.761695131991203</v>
      </c>
      <c r="I11">
        <v>96.532607777913</v>
      </c>
      <c r="J11">
        <v>4.2383048680087896</v>
      </c>
      <c r="K11">
        <v>3.46739222208691</v>
      </c>
      <c r="L11">
        <v>0.80503237213929502</v>
      </c>
      <c r="M11">
        <v>18.189173972377699</v>
      </c>
    </row>
    <row r="12" spans="1:13" x14ac:dyDescent="0.25">
      <c r="A12" t="s">
        <v>23</v>
      </c>
      <c r="B12">
        <v>55</v>
      </c>
      <c r="C12">
        <v>34.913942945454501</v>
      </c>
      <c r="D12">
        <v>-98.553846709090905</v>
      </c>
      <c r="E12">
        <v>469.96175821275301</v>
      </c>
      <c r="F12">
        <v>436.412472056269</v>
      </c>
      <c r="G12">
        <v>440.175051753422</v>
      </c>
      <c r="H12">
        <v>92.861273163145995</v>
      </c>
      <c r="I12">
        <v>93.661887177244296</v>
      </c>
      <c r="J12">
        <v>7.1387268368539303</v>
      </c>
      <c r="K12">
        <v>6.33811282275569</v>
      </c>
      <c r="L12">
        <v>0.86216135836482699</v>
      </c>
      <c r="M12">
        <v>11.215081237806199</v>
      </c>
    </row>
    <row r="13" spans="1:13" x14ac:dyDescent="0.25">
      <c r="A13" t="s">
        <v>24</v>
      </c>
      <c r="B13">
        <v>43</v>
      </c>
      <c r="C13">
        <v>34.054402139534801</v>
      </c>
      <c r="D13">
        <v>-102.64636274418601</v>
      </c>
      <c r="E13">
        <v>662.10191456007203</v>
      </c>
      <c r="F13">
        <v>629.22392372659294</v>
      </c>
      <c r="G13">
        <v>636.34801820896701</v>
      </c>
      <c r="H13">
        <v>95.034300594746696</v>
      </c>
      <c r="I13">
        <v>96.110282150714298</v>
      </c>
      <c r="J13">
        <v>4.9656994052532299</v>
      </c>
      <c r="K13">
        <v>3.8897178492857001</v>
      </c>
      <c r="L13">
        <v>1.1322033720812199</v>
      </c>
      <c r="M13">
        <v>21.6682780844375</v>
      </c>
    </row>
    <row r="14" spans="1:13" x14ac:dyDescent="0.25">
      <c r="A14" t="s">
        <v>25</v>
      </c>
      <c r="B14">
        <v>88</v>
      </c>
      <c r="C14">
        <v>43.886278511363599</v>
      </c>
      <c r="D14">
        <v>-88.269840409090904</v>
      </c>
      <c r="E14">
        <v>520.462892702565</v>
      </c>
      <c r="F14">
        <v>470.51710945255502</v>
      </c>
      <c r="G14">
        <v>478.18525252336099</v>
      </c>
      <c r="H14">
        <v>90.403584203542195</v>
      </c>
      <c r="I14">
        <v>91.876915574197398</v>
      </c>
      <c r="J14">
        <v>9.5964157964577907</v>
      </c>
      <c r="K14">
        <v>8.1230844258026007</v>
      </c>
      <c r="L14">
        <v>1.6297267233763599</v>
      </c>
      <c r="M14">
        <v>15.352933865152201</v>
      </c>
    </row>
    <row r="15" spans="1:13" x14ac:dyDescent="0.25">
      <c r="A15" t="s">
        <v>26</v>
      </c>
      <c r="B15">
        <v>56</v>
      </c>
      <c r="C15">
        <v>40.3229045</v>
      </c>
      <c r="D15">
        <v>-84.947089321428507</v>
      </c>
      <c r="E15">
        <v>540.68858800877297</v>
      </c>
      <c r="F15">
        <v>509.70470018593602</v>
      </c>
      <c r="G15">
        <v>514.48639789103595</v>
      </c>
      <c r="H15">
        <v>94.269550253142299</v>
      </c>
      <c r="I15">
        <v>95.153922109909303</v>
      </c>
      <c r="J15">
        <v>5.7304497468576896</v>
      </c>
      <c r="K15">
        <v>4.84607789009066</v>
      </c>
      <c r="L15">
        <v>0.93813098120466298</v>
      </c>
      <c r="M15">
        <v>15.432852495599899</v>
      </c>
    </row>
    <row r="16" spans="1:13" x14ac:dyDescent="0.25">
      <c r="A16" t="s">
        <v>27</v>
      </c>
      <c r="B16">
        <v>75</v>
      </c>
      <c r="C16">
        <v>48.964765079999999</v>
      </c>
      <c r="D16">
        <v>-99.602687453333303</v>
      </c>
      <c r="E16">
        <v>706.55793815226298</v>
      </c>
      <c r="F16">
        <v>676.71119827540599</v>
      </c>
      <c r="G16">
        <v>680.66421956864895</v>
      </c>
      <c r="H16">
        <v>95.775754787369607</v>
      </c>
      <c r="I16">
        <v>96.335230674595493</v>
      </c>
      <c r="J16">
        <v>4.22424521263037</v>
      </c>
      <c r="K16">
        <v>3.6647693254044098</v>
      </c>
      <c r="L16">
        <v>0.58415189571520099</v>
      </c>
      <c r="M16">
        <v>13.244398917779201</v>
      </c>
    </row>
    <row r="17" spans="1:13" x14ac:dyDescent="0.25">
      <c r="A17" t="s">
        <v>28</v>
      </c>
      <c r="B17">
        <v>57</v>
      </c>
      <c r="C17">
        <v>36.447697017543803</v>
      </c>
      <c r="D17">
        <v>-97.676079122806996</v>
      </c>
      <c r="E17">
        <v>494.04821806532101</v>
      </c>
      <c r="F17">
        <v>471.98441311204698</v>
      </c>
      <c r="G17">
        <v>475.73890242173599</v>
      </c>
      <c r="H17">
        <v>95.534078629070905</v>
      </c>
      <c r="I17">
        <v>96.294022531791896</v>
      </c>
      <c r="J17">
        <v>4.4659213709290801</v>
      </c>
      <c r="K17">
        <v>3.70597746820805</v>
      </c>
      <c r="L17">
        <v>0.79546891918188001</v>
      </c>
      <c r="M17">
        <v>17.016508791844899</v>
      </c>
    </row>
    <row r="18" spans="1:13" x14ac:dyDescent="0.25">
      <c r="A18" t="s">
        <v>29</v>
      </c>
      <c r="B18">
        <v>15</v>
      </c>
      <c r="C18">
        <v>36.127006533333301</v>
      </c>
      <c r="D18">
        <v>-84.348954266666595</v>
      </c>
      <c r="E18">
        <v>85.945879442950101</v>
      </c>
      <c r="F18">
        <v>78.609742006326499</v>
      </c>
      <c r="G18">
        <v>79.658811731865399</v>
      </c>
      <c r="H18">
        <v>91.464236000408505</v>
      </c>
      <c r="I18">
        <v>92.684852663287998</v>
      </c>
      <c r="J18">
        <v>8.5357639995914205</v>
      </c>
      <c r="K18">
        <v>7.3151473367120001</v>
      </c>
      <c r="L18">
        <v>1.3345289003168099</v>
      </c>
      <c r="M18">
        <v>14.300028245132401</v>
      </c>
    </row>
    <row r="19" spans="1:13" x14ac:dyDescent="0.25">
      <c r="A19" t="s">
        <v>30</v>
      </c>
      <c r="B19">
        <v>13</v>
      </c>
      <c r="C19">
        <v>42.489186153846099</v>
      </c>
      <c r="D19">
        <v>-113.922834538461</v>
      </c>
      <c r="E19">
        <v>65.806660617085797</v>
      </c>
      <c r="F19">
        <v>63.700982189661701</v>
      </c>
      <c r="G19">
        <v>64.189073504315502</v>
      </c>
      <c r="H19">
        <v>96.800204709251801</v>
      </c>
      <c r="I19">
        <v>97.541909743479096</v>
      </c>
      <c r="J19">
        <v>3.19979529074811</v>
      </c>
      <c r="K19">
        <v>2.4580902565208098</v>
      </c>
      <c r="L19">
        <v>0.76622258853179004</v>
      </c>
      <c r="M19">
        <v>23.179765167223799</v>
      </c>
    </row>
    <row r="20" spans="1:13" x14ac:dyDescent="0.25">
      <c r="A20" t="s">
        <v>31</v>
      </c>
      <c r="B20">
        <v>16</v>
      </c>
      <c r="C20">
        <v>37.781887687500003</v>
      </c>
      <c r="D20">
        <v>-104.471851375</v>
      </c>
      <c r="E20">
        <v>120.72690846464199</v>
      </c>
      <c r="F20">
        <v>116.42998676943</v>
      </c>
      <c r="G20">
        <v>117.439873912972</v>
      </c>
      <c r="H20">
        <v>96.440792073732496</v>
      </c>
      <c r="I20">
        <v>97.277297502708194</v>
      </c>
      <c r="J20">
        <v>3.5592079262674701</v>
      </c>
      <c r="K20">
        <v>2.72270249729171</v>
      </c>
      <c r="L20">
        <v>0.86737718655008</v>
      </c>
      <c r="M20">
        <v>23.502572659557799</v>
      </c>
    </row>
    <row r="21" spans="1:13" x14ac:dyDescent="0.25">
      <c r="A21" t="s">
        <v>32</v>
      </c>
      <c r="B21">
        <v>36</v>
      </c>
      <c r="C21">
        <v>43.409986250000003</v>
      </c>
      <c r="D21">
        <v>-88.480833833333307</v>
      </c>
      <c r="E21">
        <v>228.13867448564599</v>
      </c>
      <c r="F21">
        <v>213.54549717923001</v>
      </c>
      <c r="G21">
        <v>215.86857849846999</v>
      </c>
      <c r="H21">
        <v>93.603374202415594</v>
      </c>
      <c r="I21">
        <v>94.621650180601605</v>
      </c>
      <c r="J21">
        <v>6.3966257975843499</v>
      </c>
      <c r="K21">
        <v>5.3783498193983901</v>
      </c>
      <c r="L21">
        <v>1.0878624695557899</v>
      </c>
      <c r="M21">
        <v>15.918954936687101</v>
      </c>
    </row>
    <row r="22" spans="1:13" x14ac:dyDescent="0.25">
      <c r="A22" t="s">
        <v>33</v>
      </c>
      <c r="B22">
        <v>42</v>
      </c>
      <c r="C22">
        <v>31.111537261904701</v>
      </c>
      <c r="D22">
        <v>-100.017617</v>
      </c>
      <c r="E22">
        <v>731.98898884220603</v>
      </c>
      <c r="F22">
        <v>699.489259165916</v>
      </c>
      <c r="G22">
        <v>704.08275084853403</v>
      </c>
      <c r="H22">
        <v>95.560079431291001</v>
      </c>
      <c r="I22">
        <v>96.187615057186505</v>
      </c>
      <c r="J22">
        <v>4.4399205687089598</v>
      </c>
      <c r="K22">
        <v>3.8123849428134098</v>
      </c>
      <c r="L22">
        <v>0.65669223971999602</v>
      </c>
      <c r="M22">
        <v>14.1339381230872</v>
      </c>
    </row>
    <row r="23" spans="1:13" x14ac:dyDescent="0.25">
      <c r="A23" t="s">
        <v>34</v>
      </c>
      <c r="B23">
        <v>100</v>
      </c>
      <c r="C23">
        <v>41.07716971</v>
      </c>
      <c r="D23">
        <v>-89.623158869999898</v>
      </c>
      <c r="E23">
        <v>522.457484627957</v>
      </c>
      <c r="F23">
        <v>488.45923148808203</v>
      </c>
      <c r="G23">
        <v>493.369856724454</v>
      </c>
      <c r="H23">
        <v>93.492627794568804</v>
      </c>
      <c r="I23">
        <v>94.432536855277903</v>
      </c>
      <c r="J23">
        <v>6.5073722054311904</v>
      </c>
      <c r="K23">
        <v>5.5674631447220104</v>
      </c>
      <c r="L23">
        <v>1.00532959964975</v>
      </c>
      <c r="M23">
        <v>14.443757495916801</v>
      </c>
    </row>
    <row r="24" spans="1:13" x14ac:dyDescent="0.25">
      <c r="A24" t="s">
        <v>35</v>
      </c>
      <c r="B24">
        <v>111</v>
      </c>
      <c r="C24">
        <v>38.671292756756699</v>
      </c>
      <c r="D24">
        <v>-99.734851432432393</v>
      </c>
      <c r="E24">
        <v>988.14726934276803</v>
      </c>
      <c r="F24">
        <v>922.055568917909</v>
      </c>
      <c r="G24">
        <v>933.58988030131695</v>
      </c>
      <c r="H24">
        <v>93.311553603865306</v>
      </c>
      <c r="I24">
        <v>94.478820036841398</v>
      </c>
      <c r="J24">
        <v>6.6884463961346503</v>
      </c>
      <c r="K24">
        <v>5.5211799631585903</v>
      </c>
      <c r="L24">
        <v>1.25093451763908</v>
      </c>
      <c r="M24">
        <v>17.451981579020099</v>
      </c>
    </row>
    <row r="25" spans="1:13" x14ac:dyDescent="0.25">
      <c r="A25" t="s">
        <v>36</v>
      </c>
      <c r="B25">
        <v>13</v>
      </c>
      <c r="C25">
        <v>46.2445234615384</v>
      </c>
      <c r="D25">
        <v>-103.768112153846</v>
      </c>
      <c r="E25">
        <v>68.970281862316796</v>
      </c>
      <c r="F25">
        <v>64.833645422760199</v>
      </c>
      <c r="G25">
        <v>65.602458885004495</v>
      </c>
      <c r="H25">
        <v>94.002291526349694</v>
      </c>
      <c r="I25">
        <v>95.116994035147698</v>
      </c>
      <c r="J25">
        <v>5.9977084736502304</v>
      </c>
      <c r="K25">
        <v>4.8830059648522699</v>
      </c>
      <c r="L25">
        <v>1.1858248247974801</v>
      </c>
      <c r="M25">
        <v>18.5854733302758</v>
      </c>
    </row>
    <row r="26" spans="1:13" x14ac:dyDescent="0.25">
      <c r="A26" t="s">
        <v>37</v>
      </c>
      <c r="B26">
        <v>41</v>
      </c>
      <c r="C26">
        <v>43.7170968780487</v>
      </c>
      <c r="D26">
        <v>-88.310909121951198</v>
      </c>
      <c r="E26">
        <v>261.971652917683</v>
      </c>
      <c r="F26">
        <v>246.74274559699199</v>
      </c>
      <c r="G26">
        <v>249.075299533964</v>
      </c>
      <c r="H26">
        <v>94.186810996120897</v>
      </c>
      <c r="I26">
        <v>95.077195093405294</v>
      </c>
      <c r="J26">
        <v>5.8131890038790903</v>
      </c>
      <c r="K26">
        <v>4.92280490659466</v>
      </c>
      <c r="L26">
        <v>0.94533840552378101</v>
      </c>
      <c r="M26">
        <v>15.3166204761324</v>
      </c>
    </row>
    <row r="27" spans="1:13" x14ac:dyDescent="0.25">
      <c r="A27" t="s">
        <v>38</v>
      </c>
      <c r="B27">
        <v>80</v>
      </c>
      <c r="C27">
        <v>36.644348399999998</v>
      </c>
      <c r="D27">
        <v>-99.616877424999998</v>
      </c>
      <c r="E27">
        <v>487.75172269512302</v>
      </c>
      <c r="F27">
        <v>448.04723986029398</v>
      </c>
      <c r="G27">
        <v>453.79656460147902</v>
      </c>
      <c r="H27">
        <v>91.859693982127098</v>
      </c>
      <c r="I27">
        <v>93.038433999572206</v>
      </c>
      <c r="J27">
        <v>8.1403060178728293</v>
      </c>
      <c r="K27">
        <v>6.9615660004277604</v>
      </c>
      <c r="L27">
        <v>1.2831961073965701</v>
      </c>
      <c r="M27">
        <v>14.480291218254299</v>
      </c>
    </row>
    <row r="28" spans="1:13" x14ac:dyDescent="0.25">
      <c r="A28" t="s">
        <v>39</v>
      </c>
      <c r="B28">
        <v>81</v>
      </c>
      <c r="C28">
        <v>27.5988824814814</v>
      </c>
      <c r="D28">
        <v>-97.534546691358003</v>
      </c>
      <c r="E28">
        <v>964.25574097715503</v>
      </c>
      <c r="F28">
        <v>872.58018753653903</v>
      </c>
      <c r="G28">
        <v>883.23297091494703</v>
      </c>
      <c r="H28">
        <v>90.492610046820701</v>
      </c>
      <c r="I28">
        <v>91.597377477877203</v>
      </c>
      <c r="J28">
        <v>9.5073899531792208</v>
      </c>
      <c r="K28">
        <v>8.4026225221227602</v>
      </c>
      <c r="L28">
        <v>1.2208371827101201</v>
      </c>
      <c r="M28">
        <v>11.6200917023187</v>
      </c>
    </row>
    <row r="29" spans="1:13" x14ac:dyDescent="0.25">
      <c r="A29" t="s">
        <v>40</v>
      </c>
      <c r="B29">
        <v>60</v>
      </c>
      <c r="C29">
        <v>43.033497099999998</v>
      </c>
      <c r="D29">
        <v>-115.441547149999</v>
      </c>
      <c r="E29">
        <v>424.095232018682</v>
      </c>
      <c r="F29">
        <v>400.51774112177901</v>
      </c>
      <c r="G29">
        <v>402.329616900681</v>
      </c>
      <c r="H29">
        <v>94.440519695381795</v>
      </c>
      <c r="I29">
        <v>94.867752930303595</v>
      </c>
      <c r="J29">
        <v>5.5594803046181802</v>
      </c>
      <c r="K29">
        <v>5.1322470696963798</v>
      </c>
      <c r="L29">
        <v>0.45238340100185298</v>
      </c>
      <c r="M29">
        <v>7.6847692862028998</v>
      </c>
    </row>
    <row r="30" spans="1:13" x14ac:dyDescent="0.25">
      <c r="A30" t="s">
        <v>41</v>
      </c>
      <c r="B30">
        <v>24</v>
      </c>
      <c r="C30">
        <v>40.213451458333303</v>
      </c>
      <c r="D30">
        <v>-94.673617333333297</v>
      </c>
      <c r="E30">
        <v>173.74246914860299</v>
      </c>
      <c r="F30">
        <v>163.36854840220599</v>
      </c>
      <c r="G30">
        <v>164.91839808719101</v>
      </c>
      <c r="H30">
        <v>94.029139336379004</v>
      </c>
      <c r="I30">
        <v>94.921177818726093</v>
      </c>
      <c r="J30">
        <v>5.9708606636209201</v>
      </c>
      <c r="K30">
        <v>5.0788221812738197</v>
      </c>
      <c r="L30">
        <v>0.94868302384001502</v>
      </c>
      <c r="M30">
        <v>14.939864327802599</v>
      </c>
    </row>
    <row r="31" spans="1:13" x14ac:dyDescent="0.25">
      <c r="A31" t="s">
        <v>42</v>
      </c>
      <c r="B31">
        <v>40</v>
      </c>
      <c r="C31">
        <v>43.890877725000003</v>
      </c>
      <c r="D31">
        <v>-75.639337400000002</v>
      </c>
      <c r="E31">
        <v>343.771248741889</v>
      </c>
      <c r="F31">
        <v>323.82447091487597</v>
      </c>
      <c r="G31">
        <v>327.39706898762603</v>
      </c>
      <c r="H31">
        <v>94.197659664671406</v>
      </c>
      <c r="I31">
        <v>95.236896682259399</v>
      </c>
      <c r="J31">
        <v>5.8023403353285197</v>
      </c>
      <c r="K31">
        <v>4.76310331774053</v>
      </c>
      <c r="L31">
        <v>1.1032514197141501</v>
      </c>
      <c r="M31">
        <v>17.9106525561835</v>
      </c>
    </row>
    <row r="32" spans="1:13" x14ac:dyDescent="0.25">
      <c r="A32" t="s">
        <v>43</v>
      </c>
      <c r="B32">
        <v>100</v>
      </c>
      <c r="C32">
        <v>43.195187859999997</v>
      </c>
      <c r="D32">
        <v>-93.853586309999997</v>
      </c>
      <c r="E32">
        <v>576.54968314208395</v>
      </c>
      <c r="F32">
        <v>539.222815046145</v>
      </c>
      <c r="G32">
        <v>546.84954459430605</v>
      </c>
      <c r="H32">
        <v>93.525819337456795</v>
      </c>
      <c r="I32">
        <v>94.848641944278199</v>
      </c>
      <c r="J32">
        <v>6.4741806625431799</v>
      </c>
      <c r="K32">
        <v>5.1513580557217802</v>
      </c>
      <c r="L32">
        <v>1.41439296249138</v>
      </c>
      <c r="M32">
        <v>20.432278241394702</v>
      </c>
    </row>
    <row r="33" spans="1:13" x14ac:dyDescent="0.25">
      <c r="A33" t="s">
        <v>44</v>
      </c>
      <c r="B33">
        <v>30</v>
      </c>
      <c r="C33">
        <v>34.654901766666597</v>
      </c>
      <c r="D33">
        <v>-110.284575699999</v>
      </c>
      <c r="E33">
        <v>177.100949967421</v>
      </c>
      <c r="F33">
        <v>167.272914027459</v>
      </c>
      <c r="G33">
        <v>168.625668969815</v>
      </c>
      <c r="H33">
        <v>94.450602358841294</v>
      </c>
      <c r="I33">
        <v>95.2144350444389</v>
      </c>
      <c r="J33">
        <v>5.5493976411586798</v>
      </c>
      <c r="K33">
        <v>4.7855649555610604</v>
      </c>
      <c r="L33">
        <v>0.808711290898531</v>
      </c>
      <c r="M33">
        <v>13.7642449683626</v>
      </c>
    </row>
    <row r="34" spans="1:13" x14ac:dyDescent="0.25">
      <c r="A34" t="s">
        <v>45</v>
      </c>
      <c r="B34">
        <v>74</v>
      </c>
      <c r="C34">
        <v>42.0273823108108</v>
      </c>
      <c r="D34">
        <v>-106.174870918918</v>
      </c>
      <c r="E34">
        <v>519.685760315263</v>
      </c>
      <c r="F34">
        <v>496.516279241821</v>
      </c>
      <c r="G34">
        <v>501.25855611042903</v>
      </c>
      <c r="H34">
        <v>95.541636342049102</v>
      </c>
      <c r="I34">
        <v>96.454164109931497</v>
      </c>
      <c r="J34">
        <v>4.4583636579508896</v>
      </c>
      <c r="K34">
        <v>3.5458358900684899</v>
      </c>
      <c r="L34">
        <v>0.95511004711647096</v>
      </c>
      <c r="M34">
        <v>20.467773333272799</v>
      </c>
    </row>
    <row r="35" spans="1:13" x14ac:dyDescent="0.25">
      <c r="A35" t="s">
        <v>46</v>
      </c>
      <c r="B35">
        <v>67</v>
      </c>
      <c r="C35">
        <v>42.456335343283499</v>
      </c>
      <c r="D35">
        <v>-89.882885940298493</v>
      </c>
      <c r="E35">
        <v>375.23527451332501</v>
      </c>
      <c r="F35">
        <v>344.366879879968</v>
      </c>
      <c r="G35">
        <v>349.374575901252</v>
      </c>
      <c r="H35">
        <v>91.773589337144998</v>
      </c>
      <c r="I35">
        <v>93.108137648941906</v>
      </c>
      <c r="J35">
        <v>8.2264106628549793</v>
      </c>
      <c r="K35">
        <v>6.8918623510580401</v>
      </c>
      <c r="L35">
        <v>1.45417469387</v>
      </c>
      <c r="M35">
        <v>16.222729042969799</v>
      </c>
    </row>
    <row r="36" spans="1:13" x14ac:dyDescent="0.25">
      <c r="A36" t="s">
        <v>47</v>
      </c>
      <c r="B36">
        <v>100</v>
      </c>
      <c r="C36">
        <v>34.112216410000002</v>
      </c>
      <c r="D36">
        <v>-99.074375949999904</v>
      </c>
      <c r="E36">
        <v>1069.2228762322</v>
      </c>
      <c r="F36">
        <v>1009.8158115962</v>
      </c>
      <c r="G36">
        <v>1017.85928610694</v>
      </c>
      <c r="H36">
        <v>94.443902580410096</v>
      </c>
      <c r="I36">
        <v>95.196175533930202</v>
      </c>
      <c r="J36">
        <v>5.55609741958986</v>
      </c>
      <c r="K36">
        <v>4.8038244660697504</v>
      </c>
      <c r="L36">
        <v>0.79652887371911596</v>
      </c>
      <c r="M36">
        <v>13.5395925720763</v>
      </c>
    </row>
    <row r="37" spans="1:13" x14ac:dyDescent="0.25">
      <c r="A37" t="s">
        <v>48</v>
      </c>
      <c r="B37">
        <v>17</v>
      </c>
      <c r="C37">
        <v>42.598908999999999</v>
      </c>
      <c r="D37">
        <v>-91.3734569411764</v>
      </c>
      <c r="E37">
        <v>172.270183309044</v>
      </c>
      <c r="F37">
        <v>163.777826658165</v>
      </c>
      <c r="G37">
        <v>165.27977567891901</v>
      </c>
      <c r="H37">
        <v>95.070327036429902</v>
      </c>
      <c r="I37">
        <v>95.942183669948406</v>
      </c>
      <c r="J37">
        <v>4.9296729635700203</v>
      </c>
      <c r="K37">
        <v>4.05781633005153</v>
      </c>
      <c r="L37">
        <v>0.91706493571269299</v>
      </c>
      <c r="M37">
        <v>17.685891943775001</v>
      </c>
    </row>
    <row r="38" spans="1:13" x14ac:dyDescent="0.25">
      <c r="A38" t="s">
        <v>49</v>
      </c>
      <c r="B38">
        <v>14</v>
      </c>
      <c r="C38">
        <v>40.098298999999997</v>
      </c>
      <c r="D38">
        <v>-78.861700857142793</v>
      </c>
      <c r="E38">
        <v>125.420444841833</v>
      </c>
      <c r="F38">
        <v>118.647757446239</v>
      </c>
      <c r="G38">
        <v>119.67745963139799</v>
      </c>
      <c r="H38">
        <v>94.600013256104404</v>
      </c>
      <c r="I38">
        <v>95.421013521617894</v>
      </c>
      <c r="J38">
        <v>5.39998674389558</v>
      </c>
      <c r="K38">
        <v>4.5789864783820704</v>
      </c>
      <c r="L38">
        <v>0.86786485250362599</v>
      </c>
      <c r="M38">
        <v>15.2037459432952</v>
      </c>
    </row>
    <row r="39" spans="1:13" x14ac:dyDescent="0.25">
      <c r="A39" t="s">
        <v>50</v>
      </c>
      <c r="B39">
        <v>16</v>
      </c>
      <c r="C39">
        <v>39.642247437499996</v>
      </c>
      <c r="D39">
        <v>-79.004077874999993</v>
      </c>
      <c r="E39">
        <v>184.377848557644</v>
      </c>
      <c r="F39">
        <v>180.322988805661</v>
      </c>
      <c r="G39">
        <v>181.162421097216</v>
      </c>
      <c r="H39">
        <v>97.800788010217403</v>
      </c>
      <c r="I39">
        <v>98.256066286930803</v>
      </c>
      <c r="J39">
        <v>2.1992119897825502</v>
      </c>
      <c r="K39">
        <v>1.7439337130691299</v>
      </c>
      <c r="L39">
        <v>0.46551595950929497</v>
      </c>
      <c r="M39">
        <v>20.701882257309599</v>
      </c>
    </row>
    <row r="40" spans="1:13" x14ac:dyDescent="0.25">
      <c r="A40" t="s">
        <v>51</v>
      </c>
      <c r="B40">
        <v>6</v>
      </c>
      <c r="C40">
        <v>43.172963500000002</v>
      </c>
      <c r="D40">
        <v>-89.560701999999907</v>
      </c>
      <c r="E40">
        <v>33.766631404800698</v>
      </c>
      <c r="F40">
        <v>31.808220173489101</v>
      </c>
      <c r="G40">
        <v>32.083591742416701</v>
      </c>
      <c r="H40">
        <v>94.200158115170595</v>
      </c>
      <c r="I40">
        <v>95.015672004093602</v>
      </c>
      <c r="J40">
        <v>5.7998418848293296</v>
      </c>
      <c r="K40">
        <v>4.9843279959063898</v>
      </c>
      <c r="L40">
        <v>0.86572454361050699</v>
      </c>
      <c r="M40">
        <v>14.060967611135901</v>
      </c>
    </row>
    <row r="41" spans="1:13" x14ac:dyDescent="0.25">
      <c r="A41" t="s">
        <v>52</v>
      </c>
      <c r="B41">
        <v>15</v>
      </c>
      <c r="C41">
        <v>42.931152466666603</v>
      </c>
      <c r="D41">
        <v>-92.029459133333305</v>
      </c>
      <c r="E41">
        <v>148.962491200751</v>
      </c>
      <c r="F41">
        <v>144.63930924263499</v>
      </c>
      <c r="G41">
        <v>145.43469217094099</v>
      </c>
      <c r="H41">
        <v>97.097805008986995</v>
      </c>
      <c r="I41">
        <v>97.631753469364497</v>
      </c>
      <c r="J41">
        <v>2.9021949910129399</v>
      </c>
      <c r="K41">
        <v>2.3682465306355001</v>
      </c>
      <c r="L41">
        <v>0.54990785870804204</v>
      </c>
      <c r="M41">
        <v>18.398090480855998</v>
      </c>
    </row>
    <row r="42" spans="1:13" x14ac:dyDescent="0.25">
      <c r="A42" t="s">
        <v>53</v>
      </c>
      <c r="B42">
        <v>14</v>
      </c>
      <c r="C42">
        <v>45.799643857142797</v>
      </c>
      <c r="D42">
        <v>-86.5429157857142</v>
      </c>
      <c r="E42">
        <v>106.837723587353</v>
      </c>
      <c r="F42">
        <v>101.21852810251301</v>
      </c>
      <c r="G42">
        <v>102.234604512213</v>
      </c>
      <c r="H42">
        <v>94.740438773720797</v>
      </c>
      <c r="I42">
        <v>95.691485253917094</v>
      </c>
      <c r="J42">
        <v>5.2595612262792004</v>
      </c>
      <c r="K42">
        <v>4.3085147460828797</v>
      </c>
      <c r="L42">
        <v>1.00384428498143</v>
      </c>
      <c r="M42">
        <v>18.082239929909999</v>
      </c>
    </row>
    <row r="43" spans="1:13" x14ac:dyDescent="0.25">
      <c r="A43" t="s">
        <v>54</v>
      </c>
      <c r="B43">
        <v>32</v>
      </c>
      <c r="C43">
        <v>43.4048346249999</v>
      </c>
      <c r="D43">
        <v>-111.73945378125001</v>
      </c>
      <c r="E43">
        <v>237.07176781801601</v>
      </c>
      <c r="F43">
        <v>227.527106019564</v>
      </c>
      <c r="G43">
        <v>229.14108392045199</v>
      </c>
      <c r="H43">
        <v>95.973935704660093</v>
      </c>
      <c r="I43">
        <v>96.654732880866405</v>
      </c>
      <c r="J43">
        <v>4.02606429533982</v>
      </c>
      <c r="K43">
        <v>3.3452671191335601</v>
      </c>
      <c r="L43">
        <v>0.70935631763739004</v>
      </c>
      <c r="M43">
        <v>16.909744263008498</v>
      </c>
    </row>
    <row r="44" spans="1:13" x14ac:dyDescent="0.25">
      <c r="A44" t="s">
        <v>55</v>
      </c>
      <c r="B44">
        <v>27</v>
      </c>
      <c r="C44">
        <v>42.312712037037002</v>
      </c>
      <c r="D44">
        <v>-77.536952222222197</v>
      </c>
      <c r="E44">
        <v>205.249802432298</v>
      </c>
      <c r="F44">
        <v>193.11167749395599</v>
      </c>
      <c r="G44">
        <v>194.952451095425</v>
      </c>
      <c r="H44">
        <v>94.086169733417407</v>
      </c>
      <c r="I44">
        <v>94.983015225912695</v>
      </c>
      <c r="J44">
        <v>5.91383026658254</v>
      </c>
      <c r="K44">
        <v>5.0169847740872804</v>
      </c>
      <c r="L44">
        <v>0.95321713598966695</v>
      </c>
      <c r="M44">
        <v>15.1652220653522</v>
      </c>
    </row>
    <row r="45" spans="1:13" x14ac:dyDescent="0.25">
      <c r="A45" t="s">
        <v>56</v>
      </c>
      <c r="B45">
        <v>32</v>
      </c>
      <c r="C45">
        <v>46.713609187499998</v>
      </c>
      <c r="D45">
        <v>-96.238152968750001</v>
      </c>
      <c r="E45">
        <v>206.93760324853301</v>
      </c>
      <c r="F45">
        <v>201.31587488727899</v>
      </c>
      <c r="G45">
        <v>202.126267766773</v>
      </c>
      <c r="H45">
        <v>97.283370314044404</v>
      </c>
      <c r="I45">
        <v>97.674982503792904</v>
      </c>
      <c r="J45">
        <v>2.7166296859555601</v>
      </c>
      <c r="K45">
        <v>2.32501749620709</v>
      </c>
      <c r="L45">
        <v>0.40254792621214103</v>
      </c>
      <c r="M45">
        <v>14.415368858443401</v>
      </c>
    </row>
    <row r="46" spans="1:13" x14ac:dyDescent="0.25">
      <c r="A46" t="s">
        <v>57</v>
      </c>
      <c r="B46">
        <v>28</v>
      </c>
      <c r="C46">
        <v>46.544215821428502</v>
      </c>
      <c r="D46">
        <v>-67.811061321428497</v>
      </c>
      <c r="E46">
        <v>169.202023179631</v>
      </c>
      <c r="F46">
        <v>151.810145781123</v>
      </c>
      <c r="G46">
        <v>155.264429232374</v>
      </c>
      <c r="H46">
        <v>89.7212355551775</v>
      </c>
      <c r="I46">
        <v>91.762749826897704</v>
      </c>
      <c r="J46">
        <v>10.2787644448224</v>
      </c>
      <c r="K46">
        <v>8.2372501731022201</v>
      </c>
      <c r="L46">
        <v>2.2753969660445401</v>
      </c>
      <c r="M46">
        <v>19.861475400854498</v>
      </c>
    </row>
    <row r="47" spans="1:13" x14ac:dyDescent="0.25">
      <c r="A47" t="s">
        <v>58</v>
      </c>
      <c r="B47">
        <v>10</v>
      </c>
      <c r="C47">
        <v>42.177322799999999</v>
      </c>
      <c r="D47">
        <v>-77.504576899999904</v>
      </c>
      <c r="E47">
        <v>86.641485164977894</v>
      </c>
      <c r="F47">
        <v>82.504881988767707</v>
      </c>
      <c r="G47">
        <v>83.356468944370206</v>
      </c>
      <c r="H47">
        <v>95.225609108230898</v>
      </c>
      <c r="I47">
        <v>96.2084950248111</v>
      </c>
      <c r="J47">
        <v>4.7743908917690803</v>
      </c>
      <c r="K47">
        <v>3.7915049751888099</v>
      </c>
      <c r="L47">
        <v>1.0321655338147</v>
      </c>
      <c r="M47">
        <v>20.586624322586001</v>
      </c>
    </row>
    <row r="48" spans="1:13" x14ac:dyDescent="0.25">
      <c r="A48" t="s">
        <v>59</v>
      </c>
      <c r="B48">
        <v>88</v>
      </c>
      <c r="C48">
        <v>41.467644113636297</v>
      </c>
      <c r="D48">
        <v>-76.077192579545397</v>
      </c>
      <c r="E48">
        <v>714.96304162016099</v>
      </c>
      <c r="F48">
        <v>675.72367732563998</v>
      </c>
      <c r="G48">
        <v>681.98111994597798</v>
      </c>
      <c r="H48">
        <v>94.511693330944496</v>
      </c>
      <c r="I48">
        <v>95.386905370738702</v>
      </c>
      <c r="J48">
        <v>5.4883066690554703</v>
      </c>
      <c r="K48">
        <v>4.6130946292612496</v>
      </c>
      <c r="L48">
        <v>0.92603571997124701</v>
      </c>
      <c r="M48">
        <v>15.9468501410262</v>
      </c>
    </row>
    <row r="49" spans="1:13" x14ac:dyDescent="0.25">
      <c r="A49" t="s">
        <v>60</v>
      </c>
      <c r="B49">
        <v>68</v>
      </c>
      <c r="C49">
        <v>38.585220411764702</v>
      </c>
      <c r="D49">
        <v>-112.930834735294</v>
      </c>
      <c r="E49">
        <v>291.39294772997403</v>
      </c>
      <c r="F49">
        <v>274.49799761326199</v>
      </c>
      <c r="G49">
        <v>277.82612806922401</v>
      </c>
      <c r="H49">
        <v>94.202004458814599</v>
      </c>
      <c r="I49">
        <v>95.344149621176797</v>
      </c>
      <c r="J49">
        <v>5.7979955411853297</v>
      </c>
      <c r="K49">
        <v>4.6558503788232004</v>
      </c>
      <c r="L49">
        <v>1.2124425259565199</v>
      </c>
      <c r="M49">
        <v>19.698965862409601</v>
      </c>
    </row>
    <row r="50" spans="1:13" x14ac:dyDescent="0.25">
      <c r="A50" t="s">
        <v>61</v>
      </c>
      <c r="B50">
        <v>100</v>
      </c>
      <c r="C50">
        <v>40.872223030000001</v>
      </c>
      <c r="D50">
        <v>-88.949888470000005</v>
      </c>
      <c r="E50">
        <v>770.63127940024197</v>
      </c>
      <c r="F50">
        <v>704.84435149210901</v>
      </c>
      <c r="G50">
        <v>714.58068607362497</v>
      </c>
      <c r="H50">
        <v>91.463241933375301</v>
      </c>
      <c r="I50">
        <v>92.726665160770693</v>
      </c>
      <c r="J50">
        <v>8.5367580666246194</v>
      </c>
      <c r="K50">
        <v>7.2733348392292996</v>
      </c>
      <c r="L50">
        <v>1.3813453368683699</v>
      </c>
      <c r="M50">
        <v>14.7998012540007</v>
      </c>
    </row>
    <row r="51" spans="1:13" x14ac:dyDescent="0.25">
      <c r="A51" t="s">
        <v>62</v>
      </c>
      <c r="B51">
        <v>20</v>
      </c>
      <c r="C51">
        <v>42.960791499999999</v>
      </c>
      <c r="D51">
        <v>-90.383217950000002</v>
      </c>
      <c r="E51">
        <v>82.855335883611701</v>
      </c>
      <c r="F51">
        <v>77.895584026702906</v>
      </c>
      <c r="G51">
        <v>79.5413431796906</v>
      </c>
      <c r="H51">
        <v>94.013962041170302</v>
      </c>
      <c r="I51">
        <v>96.0002664058036</v>
      </c>
      <c r="J51">
        <v>5.9860379588296304</v>
      </c>
      <c r="K51">
        <v>3.9997335941963801</v>
      </c>
      <c r="L51">
        <v>2.1127759340292598</v>
      </c>
      <c r="M51">
        <v>33.182288156114602</v>
      </c>
    </row>
    <row r="52" spans="1:13" x14ac:dyDescent="0.25">
      <c r="A52" t="s">
        <v>63</v>
      </c>
      <c r="B52">
        <v>44</v>
      </c>
      <c r="C52">
        <v>39.1852912045454</v>
      </c>
      <c r="D52">
        <v>-79.535440249999994</v>
      </c>
      <c r="E52">
        <v>229.93521611808799</v>
      </c>
      <c r="F52">
        <v>214.63613770545001</v>
      </c>
      <c r="G52">
        <v>217.60273855121099</v>
      </c>
      <c r="H52">
        <v>93.346352650573806</v>
      </c>
      <c r="I52">
        <v>94.636542511807306</v>
      </c>
      <c r="J52">
        <v>6.6536473494260999</v>
      </c>
      <c r="K52">
        <v>5.3634574881926298</v>
      </c>
      <c r="L52">
        <v>1.38215347959344</v>
      </c>
      <c r="M52">
        <v>19.390716000972699</v>
      </c>
    </row>
    <row r="53" spans="1:13" x14ac:dyDescent="0.25">
      <c r="A53" t="s">
        <v>64</v>
      </c>
      <c r="B53">
        <v>49</v>
      </c>
      <c r="C53">
        <v>39.2475539795918</v>
      </c>
      <c r="D53">
        <v>-79.116353530612201</v>
      </c>
      <c r="E53">
        <v>283.424781135849</v>
      </c>
      <c r="F53">
        <v>257.87307668522101</v>
      </c>
      <c r="G53">
        <v>266.42360679671799</v>
      </c>
      <c r="H53">
        <v>90.984661133642703</v>
      </c>
      <c r="I53">
        <v>94.001521577966002</v>
      </c>
      <c r="J53">
        <v>9.0153388663573004</v>
      </c>
      <c r="K53">
        <v>5.9984784220339904</v>
      </c>
      <c r="L53">
        <v>3.3157901636760498</v>
      </c>
      <c r="M53">
        <v>33.463638905259302</v>
      </c>
    </row>
    <row r="54" spans="1:13" x14ac:dyDescent="0.25">
      <c r="A54" t="s">
        <v>65</v>
      </c>
      <c r="B54">
        <v>67</v>
      </c>
      <c r="C54">
        <v>42.545117164179103</v>
      </c>
      <c r="D54">
        <v>-78.258640313432807</v>
      </c>
      <c r="E54">
        <v>399.33012685988899</v>
      </c>
      <c r="F54">
        <v>366.75115125220498</v>
      </c>
      <c r="G54">
        <v>372.168871353123</v>
      </c>
      <c r="H54">
        <v>91.841593354383804</v>
      </c>
      <c r="I54">
        <v>93.198295425304593</v>
      </c>
      <c r="J54">
        <v>8.1584066456161199</v>
      </c>
      <c r="K54">
        <v>6.8017045746953801</v>
      </c>
      <c r="L54">
        <v>1.4772196576399801</v>
      </c>
      <c r="M54">
        <v>16.629498011719601</v>
      </c>
    </row>
    <row r="55" spans="1:13" x14ac:dyDescent="0.25">
      <c r="A55" t="s">
        <v>66</v>
      </c>
      <c r="B55">
        <v>84</v>
      </c>
      <c r="C55">
        <v>42.622930071428499</v>
      </c>
      <c r="D55">
        <v>-78.260854904761899</v>
      </c>
      <c r="E55">
        <v>497.30991256079301</v>
      </c>
      <c r="F55">
        <v>452.04771852946499</v>
      </c>
      <c r="G55">
        <v>458.849079229182</v>
      </c>
      <c r="H55">
        <v>90.898594038019397</v>
      </c>
      <c r="I55">
        <v>92.266224267767896</v>
      </c>
      <c r="J55">
        <v>9.1014059619805892</v>
      </c>
      <c r="K55">
        <v>7.7337757322320897</v>
      </c>
      <c r="L55">
        <v>1.5045669784248299</v>
      </c>
      <c r="M55">
        <v>15.026581996908</v>
      </c>
    </row>
    <row r="56" spans="1:13" x14ac:dyDescent="0.25">
      <c r="A56" t="s">
        <v>67</v>
      </c>
      <c r="B56">
        <v>100</v>
      </c>
      <c r="C56">
        <v>35.33557502</v>
      </c>
      <c r="D56">
        <v>-118.18634376</v>
      </c>
      <c r="E56">
        <v>795.68683686996496</v>
      </c>
      <c r="F56">
        <v>752.560454711337</v>
      </c>
      <c r="G56">
        <v>758.858364230284</v>
      </c>
      <c r="H56">
        <v>94.579980444533106</v>
      </c>
      <c r="I56">
        <v>95.371486502836305</v>
      </c>
      <c r="J56">
        <v>5.4200195554668102</v>
      </c>
      <c r="K56">
        <v>4.6285134971636603</v>
      </c>
      <c r="L56">
        <v>0.83686426512566803</v>
      </c>
      <c r="M56">
        <v>14.603380120737899</v>
      </c>
    </row>
    <row r="57" spans="1:13" x14ac:dyDescent="0.25">
      <c r="A57" t="s">
        <v>68</v>
      </c>
      <c r="B57">
        <v>62</v>
      </c>
      <c r="C57">
        <v>35.429782435483801</v>
      </c>
      <c r="D57">
        <v>-112.289749758064</v>
      </c>
      <c r="E57">
        <v>306.49586167708401</v>
      </c>
      <c r="F57">
        <v>290.77574289546902</v>
      </c>
      <c r="G57">
        <v>292.99251807775801</v>
      </c>
      <c r="H57">
        <v>94.8710176066987</v>
      </c>
      <c r="I57">
        <v>95.594281917726903</v>
      </c>
      <c r="J57">
        <v>5.1289823933012899</v>
      </c>
      <c r="K57">
        <v>4.4057180822730997</v>
      </c>
      <c r="L57">
        <v>0.76236592509905599</v>
      </c>
      <c r="M57">
        <v>14.101516744779801</v>
      </c>
    </row>
    <row r="58" spans="1:13" x14ac:dyDescent="0.25">
      <c r="A58" t="s">
        <v>69</v>
      </c>
      <c r="B58">
        <v>15</v>
      </c>
      <c r="C58">
        <v>32.288584066666601</v>
      </c>
      <c r="D58">
        <v>-110.08839879999999</v>
      </c>
      <c r="E58">
        <v>110.11857243738901</v>
      </c>
      <c r="F58">
        <v>107.637141635788</v>
      </c>
      <c r="G58">
        <v>108.104231342449</v>
      </c>
      <c r="H58">
        <v>97.746582845493506</v>
      </c>
      <c r="I58">
        <v>98.170752625688706</v>
      </c>
      <c r="J58">
        <v>2.2534171545064199</v>
      </c>
      <c r="K58">
        <v>1.8292473743112101</v>
      </c>
      <c r="L58">
        <v>0.43394844898637203</v>
      </c>
      <c r="M58">
        <v>18.823402464428</v>
      </c>
    </row>
    <row r="59" spans="1:13" x14ac:dyDescent="0.25">
      <c r="A59" t="s">
        <v>70</v>
      </c>
      <c r="B59">
        <v>116</v>
      </c>
      <c r="C59">
        <v>46.433366060344802</v>
      </c>
      <c r="D59">
        <v>-118.046519422413</v>
      </c>
      <c r="E59">
        <v>955.13358232206701</v>
      </c>
      <c r="F59">
        <v>907.89172168108905</v>
      </c>
      <c r="G59">
        <v>913.33729244636402</v>
      </c>
      <c r="H59">
        <v>95.053900154350501</v>
      </c>
      <c r="I59">
        <v>95.624037239472798</v>
      </c>
      <c r="J59">
        <v>4.9460998456494201</v>
      </c>
      <c r="K59">
        <v>4.3759627605271501</v>
      </c>
      <c r="L59">
        <v>0.59980398931181</v>
      </c>
      <c r="M59">
        <v>11.527003152266699</v>
      </c>
    </row>
    <row r="60" spans="1:13" x14ac:dyDescent="0.25">
      <c r="A60" t="s">
        <v>71</v>
      </c>
      <c r="B60">
        <v>68</v>
      </c>
      <c r="C60">
        <v>39.766438029411702</v>
      </c>
      <c r="D60">
        <v>-78.870615970588204</v>
      </c>
      <c r="E60">
        <v>598.24212000583304</v>
      </c>
      <c r="F60">
        <v>565.69511231556498</v>
      </c>
      <c r="G60">
        <v>573.94460277749204</v>
      </c>
      <c r="H60">
        <v>94.559559315223197</v>
      </c>
      <c r="I60">
        <v>95.938514454965997</v>
      </c>
      <c r="J60">
        <v>5.4404406847767799</v>
      </c>
      <c r="K60">
        <v>4.06148554503398</v>
      </c>
      <c r="L60">
        <v>1.4582926884694101</v>
      </c>
      <c r="M60">
        <v>25.3463868028436</v>
      </c>
    </row>
    <row r="61" spans="1:13" x14ac:dyDescent="0.25">
      <c r="A61" t="s">
        <v>72</v>
      </c>
      <c r="B61">
        <v>60</v>
      </c>
      <c r="C61">
        <v>46.953916049999997</v>
      </c>
      <c r="D61">
        <v>-120.16181291666599</v>
      </c>
      <c r="E61">
        <v>360.09001167177797</v>
      </c>
      <c r="F61">
        <v>333.332810186975</v>
      </c>
      <c r="G61">
        <v>337.04853656979401</v>
      </c>
      <c r="H61">
        <v>92.569301947427306</v>
      </c>
      <c r="I61">
        <v>93.601190159368699</v>
      </c>
      <c r="J61">
        <v>7.4306980525726098</v>
      </c>
      <c r="K61">
        <v>6.3988098406312899</v>
      </c>
      <c r="L61">
        <v>1.1147196643303701</v>
      </c>
      <c r="M61">
        <v>13.8868273833851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A0E0-903C-4453-80B1-7794276CF3EE}">
  <dimension ref="A1:M61"/>
  <sheetViews>
    <sheetView workbookViewId="0">
      <selection activeCell="L1" activeCellId="1" sqref="J1:J61 L1:L6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48</v>
      </c>
      <c r="C2">
        <v>41.127342854166599</v>
      </c>
      <c r="D2">
        <v>-84.760270479166607</v>
      </c>
      <c r="E2">
        <v>425.40434220755901</v>
      </c>
      <c r="F2">
        <v>404.307935346367</v>
      </c>
      <c r="G2">
        <v>406.46463441160699</v>
      </c>
      <c r="H2">
        <v>95.0408576575133</v>
      </c>
      <c r="I2">
        <v>95.547833927207407</v>
      </c>
      <c r="J2">
        <v>4.9591423424866097</v>
      </c>
      <c r="K2">
        <v>4.4521660727925898</v>
      </c>
      <c r="L2">
        <v>0.53342981343976004</v>
      </c>
      <c r="M2">
        <v>10.223063479154</v>
      </c>
    </row>
    <row r="3" spans="1:13" x14ac:dyDescent="0.25">
      <c r="A3" t="s">
        <v>14</v>
      </c>
      <c r="B3">
        <v>104</v>
      </c>
      <c r="C3">
        <v>36.316881355769198</v>
      </c>
      <c r="D3">
        <v>-76.419514375000006</v>
      </c>
      <c r="E3">
        <v>894.87449923237</v>
      </c>
      <c r="F3">
        <v>833.00719428561797</v>
      </c>
      <c r="G3">
        <v>837.81914561895303</v>
      </c>
      <c r="H3">
        <v>93.086482517959396</v>
      </c>
      <c r="I3">
        <v>93.624206113554393</v>
      </c>
      <c r="J3">
        <v>6.9135174820405503</v>
      </c>
      <c r="K3">
        <v>6.3757938864455301</v>
      </c>
      <c r="L3">
        <v>0.57766023707176595</v>
      </c>
      <c r="M3">
        <v>7.7778583332128504</v>
      </c>
    </row>
    <row r="4" spans="1:13" x14ac:dyDescent="0.25">
      <c r="A4" t="s">
        <v>15</v>
      </c>
      <c r="B4">
        <v>29</v>
      </c>
      <c r="C4">
        <v>43.814212068965503</v>
      </c>
      <c r="D4">
        <v>-83.306646724137906</v>
      </c>
      <c r="E4">
        <v>370.03809488726102</v>
      </c>
      <c r="F4">
        <v>330.18012121808698</v>
      </c>
      <c r="G4">
        <v>334.441476402109</v>
      </c>
      <c r="H4">
        <v>89.228683689630003</v>
      </c>
      <c r="I4">
        <v>90.380282739268395</v>
      </c>
      <c r="J4">
        <v>10.771316310369899</v>
      </c>
      <c r="K4">
        <v>9.61971726073158</v>
      </c>
      <c r="L4">
        <v>1.29061530666984</v>
      </c>
      <c r="M4">
        <v>10.6913492878274</v>
      </c>
    </row>
    <row r="5" spans="1:13" x14ac:dyDescent="0.25">
      <c r="A5" t="s">
        <v>16</v>
      </c>
      <c r="B5">
        <v>36</v>
      </c>
      <c r="C5">
        <v>42.407747833333303</v>
      </c>
      <c r="D5">
        <v>-79.231832555555499</v>
      </c>
      <c r="E5">
        <v>373.06050121410698</v>
      </c>
      <c r="F5">
        <v>350.96084073007898</v>
      </c>
      <c r="G5">
        <v>353.85123985114001</v>
      </c>
      <c r="H5">
        <v>94.076118910443299</v>
      </c>
      <c r="I5">
        <v>94.8508991703889</v>
      </c>
      <c r="J5">
        <v>5.92388108955668</v>
      </c>
      <c r="K5">
        <v>5.1491008296110401</v>
      </c>
      <c r="L5">
        <v>0.82356741425864999</v>
      </c>
      <c r="M5">
        <v>13.0789299824318</v>
      </c>
    </row>
    <row r="6" spans="1:13" x14ac:dyDescent="0.25">
      <c r="A6" t="s">
        <v>17</v>
      </c>
      <c r="B6">
        <v>109</v>
      </c>
      <c r="C6">
        <v>36.310254275229298</v>
      </c>
      <c r="D6">
        <v>-97.552133165137604</v>
      </c>
      <c r="E6">
        <v>1096.3756156799</v>
      </c>
      <c r="F6">
        <v>1049.6309900635999</v>
      </c>
      <c r="G6">
        <v>1053.4800981061801</v>
      </c>
      <c r="H6">
        <v>95.736440600486105</v>
      </c>
      <c r="I6">
        <v>96.087516270861201</v>
      </c>
      <c r="J6">
        <v>4.2635593995138796</v>
      </c>
      <c r="K6">
        <v>3.9124837291387902</v>
      </c>
      <c r="L6">
        <v>0.36671059439126802</v>
      </c>
      <c r="M6">
        <v>8.2343328068823798</v>
      </c>
    </row>
    <row r="7" spans="1:13" x14ac:dyDescent="0.25">
      <c r="A7" t="s">
        <v>18</v>
      </c>
      <c r="B7">
        <v>12</v>
      </c>
      <c r="C7">
        <v>41.237073333333299</v>
      </c>
      <c r="D7">
        <v>-75.751918083333294</v>
      </c>
      <c r="E7">
        <v>90.398069815412697</v>
      </c>
      <c r="F7">
        <v>85.306064986414896</v>
      </c>
      <c r="G7">
        <v>86.138194897178806</v>
      </c>
      <c r="H7">
        <v>94.3671310245944</v>
      </c>
      <c r="I7">
        <v>95.287648368010196</v>
      </c>
      <c r="J7">
        <v>5.6328689754055201</v>
      </c>
      <c r="K7">
        <v>4.7123516319898</v>
      </c>
      <c r="L7">
        <v>0.975463949598943</v>
      </c>
      <c r="M7">
        <v>16.341891626361601</v>
      </c>
    </row>
    <row r="8" spans="1:13" x14ac:dyDescent="0.25">
      <c r="A8" t="s">
        <v>19</v>
      </c>
      <c r="B8">
        <v>66</v>
      </c>
      <c r="C8">
        <v>38.078213939393898</v>
      </c>
      <c r="D8">
        <v>-80.523639121212099</v>
      </c>
      <c r="E8">
        <v>460.97884175540003</v>
      </c>
      <c r="F8">
        <v>441.52079419957698</v>
      </c>
      <c r="G8">
        <v>443.28344341794298</v>
      </c>
      <c r="H8">
        <v>95.778971659148795</v>
      </c>
      <c r="I8">
        <v>96.161342618226598</v>
      </c>
      <c r="J8">
        <v>4.2210283408511398</v>
      </c>
      <c r="K8">
        <v>3.8386573817733498</v>
      </c>
      <c r="L8">
        <v>0.39922224310211302</v>
      </c>
      <c r="M8">
        <v>9.0587157488897496</v>
      </c>
    </row>
    <row r="9" spans="1:13" x14ac:dyDescent="0.25">
      <c r="A9" t="s">
        <v>20</v>
      </c>
      <c r="B9">
        <v>43</v>
      </c>
      <c r="C9">
        <v>43.175030813953398</v>
      </c>
      <c r="D9">
        <v>-98.076880372093001</v>
      </c>
      <c r="E9">
        <v>367.23533564262999</v>
      </c>
      <c r="F9">
        <v>355.72091789080702</v>
      </c>
      <c r="G9">
        <v>356.74896679810598</v>
      </c>
      <c r="H9">
        <v>96.864567040730506</v>
      </c>
      <c r="I9">
        <v>97.144509847840894</v>
      </c>
      <c r="J9">
        <v>3.1354329592694201</v>
      </c>
      <c r="K9">
        <v>2.8554901521590601</v>
      </c>
      <c r="L9">
        <v>0.28900434458417401</v>
      </c>
      <c r="M9">
        <v>8.9283620714245604</v>
      </c>
    </row>
    <row r="10" spans="1:13" x14ac:dyDescent="0.25">
      <c r="A10" t="s">
        <v>21</v>
      </c>
      <c r="B10">
        <v>56</v>
      </c>
      <c r="C10">
        <v>45.126968410714198</v>
      </c>
      <c r="D10">
        <v>-69.699041946428494</v>
      </c>
      <c r="E10">
        <v>721.65639396141205</v>
      </c>
      <c r="F10">
        <v>680.06193391885699</v>
      </c>
      <c r="G10">
        <v>685.33466668307199</v>
      </c>
      <c r="H10">
        <v>94.236251436195403</v>
      </c>
      <c r="I10">
        <v>94.966894552273203</v>
      </c>
      <c r="J10">
        <v>5.7637485638045698</v>
      </c>
      <c r="K10">
        <v>5.0331054477267303</v>
      </c>
      <c r="L10">
        <v>0.77533126046776502</v>
      </c>
      <c r="M10">
        <v>12.6765265345916</v>
      </c>
    </row>
    <row r="11" spans="1:13" x14ac:dyDescent="0.25">
      <c r="A11" t="s">
        <v>22</v>
      </c>
      <c r="B11">
        <v>26</v>
      </c>
      <c r="C11">
        <v>36.8509404615384</v>
      </c>
      <c r="D11">
        <v>-97.426214999999999</v>
      </c>
      <c r="E11">
        <v>260.89292929466001</v>
      </c>
      <c r="F11">
        <v>252.594134640915</v>
      </c>
      <c r="G11">
        <v>253.350133933113</v>
      </c>
      <c r="H11">
        <v>96.819080273205699</v>
      </c>
      <c r="I11">
        <v>97.108854049076797</v>
      </c>
      <c r="J11">
        <v>3.1809197267942402</v>
      </c>
      <c r="K11">
        <v>2.8911459509231099</v>
      </c>
      <c r="L11">
        <v>0.29929408031292198</v>
      </c>
      <c r="M11">
        <v>9.10974814706071</v>
      </c>
    </row>
    <row r="12" spans="1:13" x14ac:dyDescent="0.25">
      <c r="A12" t="s">
        <v>23</v>
      </c>
      <c r="B12">
        <v>55</v>
      </c>
      <c r="C12">
        <v>34.913942945454501</v>
      </c>
      <c r="D12">
        <v>-98.553846709090905</v>
      </c>
      <c r="E12">
        <v>469.96175821275301</v>
      </c>
      <c r="F12">
        <v>443.18651222637601</v>
      </c>
      <c r="G12">
        <v>445.35131217907099</v>
      </c>
      <c r="H12">
        <v>94.302675586157903</v>
      </c>
      <c r="I12">
        <v>94.763308800427893</v>
      </c>
      <c r="J12">
        <v>5.6973244138420904</v>
      </c>
      <c r="K12">
        <v>5.2366911995720997</v>
      </c>
      <c r="L12">
        <v>0.48846250799017599</v>
      </c>
      <c r="M12">
        <v>8.0850796059786401</v>
      </c>
    </row>
    <row r="13" spans="1:13" x14ac:dyDescent="0.25">
      <c r="A13" t="s">
        <v>24</v>
      </c>
      <c r="B13">
        <v>43</v>
      </c>
      <c r="C13">
        <v>34.054402139534801</v>
      </c>
      <c r="D13">
        <v>-102.64636274418601</v>
      </c>
      <c r="E13">
        <v>662.10191456007203</v>
      </c>
      <c r="F13">
        <v>636.38117705005402</v>
      </c>
      <c r="G13">
        <v>640.682796314901</v>
      </c>
      <c r="H13">
        <v>96.115290268099002</v>
      </c>
      <c r="I13">
        <v>96.764981678175104</v>
      </c>
      <c r="J13">
        <v>3.8847097319009798</v>
      </c>
      <c r="K13">
        <v>3.2350183218248598</v>
      </c>
      <c r="L13">
        <v>0.67595010977327297</v>
      </c>
      <c r="M13">
        <v>16.724323177633799</v>
      </c>
    </row>
    <row r="14" spans="1:13" x14ac:dyDescent="0.25">
      <c r="A14" t="s">
        <v>25</v>
      </c>
      <c r="B14">
        <v>88</v>
      </c>
      <c r="C14">
        <v>43.886278511363599</v>
      </c>
      <c r="D14">
        <v>-88.269840409090904</v>
      </c>
      <c r="E14">
        <v>520.462892702565</v>
      </c>
      <c r="F14">
        <v>483.18333112809</v>
      </c>
      <c r="G14">
        <v>486.20693424771798</v>
      </c>
      <c r="H14">
        <v>92.837229685886697</v>
      </c>
      <c r="I14">
        <v>93.418174679664801</v>
      </c>
      <c r="J14">
        <v>7.1627703141132404</v>
      </c>
      <c r="K14">
        <v>6.5818253203351604</v>
      </c>
      <c r="L14">
        <v>0.62576726572269503</v>
      </c>
      <c r="M14">
        <v>8.11061877320574</v>
      </c>
    </row>
    <row r="15" spans="1:13" x14ac:dyDescent="0.25">
      <c r="A15" t="s">
        <v>26</v>
      </c>
      <c r="B15">
        <v>56</v>
      </c>
      <c r="C15">
        <v>40.3229045</v>
      </c>
      <c r="D15">
        <v>-84.947089321428507</v>
      </c>
      <c r="E15">
        <v>540.68858800877297</v>
      </c>
      <c r="F15">
        <v>516.56279875018197</v>
      </c>
      <c r="G15">
        <v>519.03153804091403</v>
      </c>
      <c r="H15">
        <v>95.537951087993093</v>
      </c>
      <c r="I15">
        <v>95.994542801871106</v>
      </c>
      <c r="J15">
        <v>4.4620489120068099</v>
      </c>
      <c r="K15">
        <v>4.0054571981288296</v>
      </c>
      <c r="L15">
        <v>0.47791658569004802</v>
      </c>
      <c r="M15">
        <v>10.2327814616586</v>
      </c>
    </row>
    <row r="16" spans="1:13" x14ac:dyDescent="0.25">
      <c r="A16" t="s">
        <v>27</v>
      </c>
      <c r="B16">
        <v>75</v>
      </c>
      <c r="C16">
        <v>48.964765079999999</v>
      </c>
      <c r="D16">
        <v>-99.602687453333303</v>
      </c>
      <c r="E16">
        <v>706.55793815226298</v>
      </c>
      <c r="F16">
        <v>684.47511385241398</v>
      </c>
      <c r="G16">
        <v>686.43907658131002</v>
      </c>
      <c r="H16">
        <v>96.874591154180706</v>
      </c>
      <c r="I16">
        <v>97.152553175813594</v>
      </c>
      <c r="J16">
        <v>3.1254088458192899</v>
      </c>
      <c r="K16">
        <v>2.84744682418635</v>
      </c>
      <c r="L16">
        <v>0.28692974940205201</v>
      </c>
      <c r="M16">
        <v>8.8936211339122799</v>
      </c>
    </row>
    <row r="17" spans="1:13" x14ac:dyDescent="0.25">
      <c r="A17" t="s">
        <v>28</v>
      </c>
      <c r="B17">
        <v>57</v>
      </c>
      <c r="C17">
        <v>36.447697017543803</v>
      </c>
      <c r="D17">
        <v>-97.676079122806996</v>
      </c>
      <c r="E17">
        <v>494.04821806532101</v>
      </c>
      <c r="F17">
        <v>477.15792799473201</v>
      </c>
      <c r="G17">
        <v>478.63792857747399</v>
      </c>
      <c r="H17">
        <v>96.581246636870702</v>
      </c>
      <c r="I17">
        <v>96.880812656668894</v>
      </c>
      <c r="J17">
        <v>3.4187533631293001</v>
      </c>
      <c r="K17">
        <v>3.11918734333107</v>
      </c>
      <c r="L17">
        <v>0.31016996594021901</v>
      </c>
      <c r="M17">
        <v>8.7624343723942193</v>
      </c>
    </row>
    <row r="18" spans="1:13" x14ac:dyDescent="0.25">
      <c r="A18" t="s">
        <v>29</v>
      </c>
      <c r="B18">
        <v>15</v>
      </c>
      <c r="C18">
        <v>36.127006533333301</v>
      </c>
      <c r="D18">
        <v>-84.348954266666595</v>
      </c>
      <c r="E18">
        <v>85.945879442950101</v>
      </c>
      <c r="F18">
        <v>79.479135164795593</v>
      </c>
      <c r="G18">
        <v>80.162558502004401</v>
      </c>
      <c r="H18">
        <v>92.475794860593496</v>
      </c>
      <c r="I18">
        <v>93.270973572637004</v>
      </c>
      <c r="J18">
        <v>7.52420513940642</v>
      </c>
      <c r="K18">
        <v>6.7290264273629701</v>
      </c>
      <c r="L18">
        <v>0.85987767203535603</v>
      </c>
      <c r="M18">
        <v>10.568275283708999</v>
      </c>
    </row>
    <row r="19" spans="1:13" x14ac:dyDescent="0.25">
      <c r="A19" t="s">
        <v>30</v>
      </c>
      <c r="B19">
        <v>13</v>
      </c>
      <c r="C19">
        <v>42.489186153846099</v>
      </c>
      <c r="D19">
        <v>-113.922834538461</v>
      </c>
      <c r="E19">
        <v>65.806660617085797</v>
      </c>
      <c r="F19">
        <v>63.9435578436862</v>
      </c>
      <c r="G19">
        <v>64.354017361426202</v>
      </c>
      <c r="H19">
        <v>97.168823404912501</v>
      </c>
      <c r="I19">
        <v>97.792558926349102</v>
      </c>
      <c r="J19">
        <v>2.8311765950874199</v>
      </c>
      <c r="K19">
        <v>2.2074410736508399</v>
      </c>
      <c r="L19">
        <v>0.64190910168522697</v>
      </c>
      <c r="M19">
        <v>22.0309648828996</v>
      </c>
    </row>
    <row r="20" spans="1:13" x14ac:dyDescent="0.25">
      <c r="A20" t="s">
        <v>31</v>
      </c>
      <c r="B20">
        <v>16</v>
      </c>
      <c r="C20">
        <v>37.781887687500003</v>
      </c>
      <c r="D20">
        <v>-104.471851375</v>
      </c>
      <c r="E20">
        <v>120.72690846464199</v>
      </c>
      <c r="F20">
        <v>117.011785312618</v>
      </c>
      <c r="G20">
        <v>117.740479506488</v>
      </c>
      <c r="H20">
        <v>96.922704971682407</v>
      </c>
      <c r="I20">
        <v>97.5262938510282</v>
      </c>
      <c r="J20">
        <v>3.07729502831751</v>
      </c>
      <c r="K20">
        <v>2.47370614897175</v>
      </c>
      <c r="L20">
        <v>0.62275282094335305</v>
      </c>
      <c r="M20">
        <v>19.6142675236364</v>
      </c>
    </row>
    <row r="21" spans="1:13" x14ac:dyDescent="0.25">
      <c r="A21" t="s">
        <v>32</v>
      </c>
      <c r="B21">
        <v>36</v>
      </c>
      <c r="C21">
        <v>43.409986250000003</v>
      </c>
      <c r="D21">
        <v>-88.480833833333307</v>
      </c>
      <c r="E21">
        <v>228.13867448564599</v>
      </c>
      <c r="F21">
        <v>217.045351213027</v>
      </c>
      <c r="G21">
        <v>217.99131320226201</v>
      </c>
      <c r="H21">
        <v>95.137464834653997</v>
      </c>
      <c r="I21">
        <v>95.552108248957794</v>
      </c>
      <c r="J21">
        <v>4.8625351653460003</v>
      </c>
      <c r="K21">
        <v>4.44789175104217</v>
      </c>
      <c r="L21">
        <v>0.43583609782377702</v>
      </c>
      <c r="M21">
        <v>8.5273093191979594</v>
      </c>
    </row>
    <row r="22" spans="1:13" x14ac:dyDescent="0.25">
      <c r="A22" t="s">
        <v>33</v>
      </c>
      <c r="B22">
        <v>42</v>
      </c>
      <c r="C22">
        <v>31.111537261904701</v>
      </c>
      <c r="D22">
        <v>-100.017617</v>
      </c>
      <c r="E22">
        <v>731.98898884220603</v>
      </c>
      <c r="F22">
        <v>707.07392444815196</v>
      </c>
      <c r="G22">
        <v>709.34140083776401</v>
      </c>
      <c r="H22">
        <v>96.596251477298495</v>
      </c>
      <c r="I22">
        <v>96.906020671121695</v>
      </c>
      <c r="J22">
        <v>3.4037485227014499</v>
      </c>
      <c r="K22">
        <v>3.09397932887823</v>
      </c>
      <c r="L22">
        <v>0.32068448732301202</v>
      </c>
      <c r="M22">
        <v>9.10082492161796</v>
      </c>
    </row>
    <row r="23" spans="1:13" x14ac:dyDescent="0.25">
      <c r="A23" t="s">
        <v>34</v>
      </c>
      <c r="B23">
        <v>100</v>
      </c>
      <c r="C23">
        <v>41.07716971</v>
      </c>
      <c r="D23">
        <v>-89.623158869999898</v>
      </c>
      <c r="E23">
        <v>522.457484627957</v>
      </c>
      <c r="F23">
        <v>497.45839097319299</v>
      </c>
      <c r="G23">
        <v>499.27838214204598</v>
      </c>
      <c r="H23">
        <v>95.215095124426099</v>
      </c>
      <c r="I23">
        <v>95.563447138207295</v>
      </c>
      <c r="J23">
        <v>4.7849048755738997</v>
      </c>
      <c r="K23">
        <v>4.4365528617926397</v>
      </c>
      <c r="L23">
        <v>0.36585796960664702</v>
      </c>
      <c r="M23">
        <v>7.28022861143043</v>
      </c>
    </row>
    <row r="24" spans="1:13" x14ac:dyDescent="0.25">
      <c r="A24" t="s">
        <v>35</v>
      </c>
      <c r="B24">
        <v>111</v>
      </c>
      <c r="C24">
        <v>38.671292756756699</v>
      </c>
      <c r="D24">
        <v>-99.734851432432393</v>
      </c>
      <c r="E24">
        <v>988.14726934276803</v>
      </c>
      <c r="F24">
        <v>938.79950113719701</v>
      </c>
      <c r="G24">
        <v>943.54992234990402</v>
      </c>
      <c r="H24">
        <v>95.006031010095001</v>
      </c>
      <c r="I24">
        <v>95.486771215536805</v>
      </c>
      <c r="J24">
        <v>4.9939689899050004</v>
      </c>
      <c r="K24">
        <v>4.5132287844631298</v>
      </c>
      <c r="L24">
        <v>0.50601019780607503</v>
      </c>
      <c r="M24">
        <v>9.6264155106622002</v>
      </c>
    </row>
    <row r="25" spans="1:13" x14ac:dyDescent="0.25">
      <c r="A25" t="s">
        <v>36</v>
      </c>
      <c r="B25">
        <v>13</v>
      </c>
      <c r="C25">
        <v>46.2445234615384</v>
      </c>
      <c r="D25">
        <v>-103.768112153846</v>
      </c>
      <c r="E25">
        <v>68.970281862316796</v>
      </c>
      <c r="F25">
        <v>65.472017234041601</v>
      </c>
      <c r="G25">
        <v>65.989640818762297</v>
      </c>
      <c r="H25">
        <v>94.927866707491901</v>
      </c>
      <c r="I25">
        <v>95.678369055378496</v>
      </c>
      <c r="J25">
        <v>5.0721332925080098</v>
      </c>
      <c r="K25">
        <v>4.3216309446215</v>
      </c>
      <c r="L25">
        <v>0.79060277441933402</v>
      </c>
      <c r="M25">
        <v>14.796581726175701</v>
      </c>
    </row>
    <row r="26" spans="1:13" x14ac:dyDescent="0.25">
      <c r="A26" t="s">
        <v>37</v>
      </c>
      <c r="B26">
        <v>41</v>
      </c>
      <c r="C26">
        <v>43.7170968780487</v>
      </c>
      <c r="D26">
        <v>-88.310909121951198</v>
      </c>
      <c r="E26">
        <v>261.971652917683</v>
      </c>
      <c r="F26">
        <v>250.90447714157301</v>
      </c>
      <c r="G26">
        <v>251.65095752030899</v>
      </c>
      <c r="H26">
        <v>95.775430031131094</v>
      </c>
      <c r="I26">
        <v>96.060377036054007</v>
      </c>
      <c r="J26">
        <v>4.2245699688688596</v>
      </c>
      <c r="K26">
        <v>3.9396229639459199</v>
      </c>
      <c r="L26">
        <v>0.29751576665364299</v>
      </c>
      <c r="M26">
        <v>6.7449943313221201</v>
      </c>
    </row>
    <row r="27" spans="1:13" x14ac:dyDescent="0.25">
      <c r="A27" t="s">
        <v>38</v>
      </c>
      <c r="B27">
        <v>80</v>
      </c>
      <c r="C27">
        <v>36.644348399999998</v>
      </c>
      <c r="D27">
        <v>-99.616877424999998</v>
      </c>
      <c r="E27">
        <v>487.75172269512302</v>
      </c>
      <c r="F27">
        <v>456.17563335837298</v>
      </c>
      <c r="G27">
        <v>459.48993415462098</v>
      </c>
      <c r="H27">
        <v>93.5261962454437</v>
      </c>
      <c r="I27">
        <v>94.205701953375197</v>
      </c>
      <c r="J27">
        <v>6.4738037545562799</v>
      </c>
      <c r="K27">
        <v>5.79429804662478</v>
      </c>
      <c r="L27">
        <v>0.72654051507478801</v>
      </c>
      <c r="M27">
        <v>10.496235809639201</v>
      </c>
    </row>
    <row r="28" spans="1:13" x14ac:dyDescent="0.25">
      <c r="A28" t="s">
        <v>39</v>
      </c>
      <c r="B28">
        <v>81</v>
      </c>
      <c r="C28">
        <v>27.5988824814814</v>
      </c>
      <c r="D28">
        <v>-97.534546691358003</v>
      </c>
      <c r="E28">
        <v>964.25574097715503</v>
      </c>
      <c r="F28">
        <v>897.19009123593503</v>
      </c>
      <c r="G28">
        <v>900.67389305904896</v>
      </c>
      <c r="H28">
        <v>93.044827539916199</v>
      </c>
      <c r="I28">
        <v>93.406121922211895</v>
      </c>
      <c r="J28">
        <v>6.9551724600837996</v>
      </c>
      <c r="K28">
        <v>6.5938780777880996</v>
      </c>
      <c r="L28">
        <v>0.38830141540183599</v>
      </c>
      <c r="M28">
        <v>5.19461428698121</v>
      </c>
    </row>
    <row r="29" spans="1:13" x14ac:dyDescent="0.25">
      <c r="A29" t="s">
        <v>40</v>
      </c>
      <c r="B29">
        <v>60</v>
      </c>
      <c r="C29">
        <v>43.033497099999998</v>
      </c>
      <c r="D29">
        <v>-115.441547149999</v>
      </c>
      <c r="E29">
        <v>424.095232018682</v>
      </c>
      <c r="F29">
        <v>408.09221193889101</v>
      </c>
      <c r="G29">
        <v>408.73851443473899</v>
      </c>
      <c r="H29">
        <v>96.2265503425688</v>
      </c>
      <c r="I29">
        <v>96.378945947860402</v>
      </c>
      <c r="J29">
        <v>3.7734496574311698</v>
      </c>
      <c r="K29">
        <v>3.62105405213953</v>
      </c>
      <c r="L29">
        <v>0.15837168094367801</v>
      </c>
      <c r="M29">
        <v>4.0386282878192201</v>
      </c>
    </row>
    <row r="30" spans="1:13" x14ac:dyDescent="0.25">
      <c r="A30" t="s">
        <v>41</v>
      </c>
      <c r="B30">
        <v>24</v>
      </c>
      <c r="C30">
        <v>40.213451458333303</v>
      </c>
      <c r="D30">
        <v>-94.673617333333297</v>
      </c>
      <c r="E30">
        <v>173.74246914860299</v>
      </c>
      <c r="F30">
        <v>165.605863137749</v>
      </c>
      <c r="G30">
        <v>166.25257434445899</v>
      </c>
      <c r="H30">
        <v>95.316858307168005</v>
      </c>
      <c r="I30">
        <v>95.689082329238502</v>
      </c>
      <c r="J30">
        <v>4.6831416928319198</v>
      </c>
      <c r="K30">
        <v>4.31091767076148</v>
      </c>
      <c r="L30">
        <v>0.39051226475689199</v>
      </c>
      <c r="M30">
        <v>7.9481691241624102</v>
      </c>
    </row>
    <row r="31" spans="1:13" x14ac:dyDescent="0.25">
      <c r="A31" t="s">
        <v>42</v>
      </c>
      <c r="B31">
        <v>40</v>
      </c>
      <c r="C31">
        <v>43.890877725000003</v>
      </c>
      <c r="D31">
        <v>-75.639337400000002</v>
      </c>
      <c r="E31">
        <v>343.771248741889</v>
      </c>
      <c r="F31">
        <v>327.37583895669599</v>
      </c>
      <c r="G31">
        <v>329.59256647945</v>
      </c>
      <c r="H31">
        <v>95.230721055004906</v>
      </c>
      <c r="I31">
        <v>95.875547383811295</v>
      </c>
      <c r="J31">
        <v>4.7692789449950803</v>
      </c>
      <c r="K31">
        <v>4.1244526161886501</v>
      </c>
      <c r="L31">
        <v>0.67712007392444495</v>
      </c>
      <c r="M31">
        <v>13.5204154809001</v>
      </c>
    </row>
    <row r="32" spans="1:13" x14ac:dyDescent="0.25">
      <c r="A32" t="s">
        <v>43</v>
      </c>
      <c r="B32">
        <v>100</v>
      </c>
      <c r="C32">
        <v>43.195187859999997</v>
      </c>
      <c r="D32">
        <v>-93.853586309999997</v>
      </c>
      <c r="E32">
        <v>576.54968314208395</v>
      </c>
      <c r="F32">
        <v>548.33056239913503</v>
      </c>
      <c r="G32">
        <v>553.52517514441001</v>
      </c>
      <c r="H32">
        <v>95.105517951348006</v>
      </c>
      <c r="I32">
        <v>96.006500624162101</v>
      </c>
      <c r="J32">
        <v>4.8944820486519696</v>
      </c>
      <c r="K32">
        <v>3.9934993758378301</v>
      </c>
      <c r="L32">
        <v>0.94735057672998502</v>
      </c>
      <c r="M32">
        <v>18.408131112918799</v>
      </c>
    </row>
    <row r="33" spans="1:13" x14ac:dyDescent="0.25">
      <c r="A33" t="s">
        <v>44</v>
      </c>
      <c r="B33">
        <v>30</v>
      </c>
      <c r="C33">
        <v>34.654901766666597</v>
      </c>
      <c r="D33">
        <v>-110.284575699999</v>
      </c>
      <c r="E33">
        <v>177.100949967421</v>
      </c>
      <c r="F33">
        <v>169.63016583095799</v>
      </c>
      <c r="G33">
        <v>170.417751847315</v>
      </c>
      <c r="H33">
        <v>95.781623905553602</v>
      </c>
      <c r="I33">
        <v>96.226334121112203</v>
      </c>
      <c r="J33">
        <v>4.21837609444633</v>
      </c>
      <c r="K33">
        <v>3.7736658788877602</v>
      </c>
      <c r="L33">
        <v>0.46429596557798403</v>
      </c>
      <c r="M33">
        <v>10.542213534351299</v>
      </c>
    </row>
    <row r="34" spans="1:13" x14ac:dyDescent="0.25">
      <c r="A34" t="s">
        <v>45</v>
      </c>
      <c r="B34">
        <v>74</v>
      </c>
      <c r="C34">
        <v>42.0273823108108</v>
      </c>
      <c r="D34">
        <v>-106.174870918918</v>
      </c>
      <c r="E34">
        <v>519.685760315263</v>
      </c>
      <c r="F34">
        <v>502.01703339980099</v>
      </c>
      <c r="G34">
        <v>504.86730342438398</v>
      </c>
      <c r="H34">
        <v>96.600113325263393</v>
      </c>
      <c r="I34">
        <v>97.148573614583995</v>
      </c>
      <c r="J34">
        <v>3.39988667473652</v>
      </c>
      <c r="K34">
        <v>2.8514263854159201</v>
      </c>
      <c r="L34">
        <v>0.56776360859316999</v>
      </c>
      <c r="M34">
        <v>16.131722665818199</v>
      </c>
    </row>
    <row r="35" spans="1:13" x14ac:dyDescent="0.25">
      <c r="A35" t="s">
        <v>46</v>
      </c>
      <c r="B35">
        <v>67</v>
      </c>
      <c r="C35">
        <v>42.456335343283499</v>
      </c>
      <c r="D35">
        <v>-89.882885940298493</v>
      </c>
      <c r="E35">
        <v>375.23527451332501</v>
      </c>
      <c r="F35">
        <v>351.86333343963798</v>
      </c>
      <c r="G35">
        <v>354.10830894089599</v>
      </c>
      <c r="H35">
        <v>93.771390202053894</v>
      </c>
      <c r="I35">
        <v>94.369674972634002</v>
      </c>
      <c r="J35">
        <v>6.2286097979460999</v>
      </c>
      <c r="K35">
        <v>5.6303250273659398</v>
      </c>
      <c r="L35">
        <v>0.63802484882756805</v>
      </c>
      <c r="M35">
        <v>9.6054302643496001</v>
      </c>
    </row>
    <row r="36" spans="1:13" x14ac:dyDescent="0.25">
      <c r="A36" t="s">
        <v>47</v>
      </c>
      <c r="B36">
        <v>100</v>
      </c>
      <c r="C36">
        <v>34.112216410000002</v>
      </c>
      <c r="D36">
        <v>-99.074375949999904</v>
      </c>
      <c r="E36">
        <v>1069.2228762322</v>
      </c>
      <c r="F36">
        <v>1025.6645492718401</v>
      </c>
      <c r="G36">
        <v>1029.5216660071401</v>
      </c>
      <c r="H36">
        <v>95.926169564025003</v>
      </c>
      <c r="I36">
        <v>96.286909763382297</v>
      </c>
      <c r="J36">
        <v>4.0738304359749202</v>
      </c>
      <c r="K36">
        <v>3.7130902366176799</v>
      </c>
      <c r="L36">
        <v>0.376060256546008</v>
      </c>
      <c r="M36">
        <v>8.8550617171405293</v>
      </c>
    </row>
    <row r="37" spans="1:13" x14ac:dyDescent="0.25">
      <c r="A37" t="s">
        <v>48</v>
      </c>
      <c r="B37">
        <v>17</v>
      </c>
      <c r="C37">
        <v>42.598908999999999</v>
      </c>
      <c r="D37">
        <v>-91.3734569411764</v>
      </c>
      <c r="E37">
        <v>172.270183309044</v>
      </c>
      <c r="F37">
        <v>165.69400106664901</v>
      </c>
      <c r="G37">
        <v>166.38551310997701</v>
      </c>
      <c r="H37">
        <v>96.182634675324394</v>
      </c>
      <c r="I37">
        <v>96.584046010730503</v>
      </c>
      <c r="J37">
        <v>3.8173653246755399</v>
      </c>
      <c r="K37">
        <v>3.4159539892694002</v>
      </c>
      <c r="L37">
        <v>0.417342836117089</v>
      </c>
      <c r="M37">
        <v>10.5154026734462</v>
      </c>
    </row>
    <row r="38" spans="1:13" x14ac:dyDescent="0.25">
      <c r="A38" t="s">
        <v>49</v>
      </c>
      <c r="B38">
        <v>14</v>
      </c>
      <c r="C38">
        <v>40.098298999999997</v>
      </c>
      <c r="D38">
        <v>-78.861700857142793</v>
      </c>
      <c r="E38">
        <v>125.420444841833</v>
      </c>
      <c r="F38">
        <v>119.64397065756501</v>
      </c>
      <c r="G38">
        <v>120.28029366963</v>
      </c>
      <c r="H38">
        <v>95.3943121541691</v>
      </c>
      <c r="I38">
        <v>95.901664055900298</v>
      </c>
      <c r="J38">
        <v>4.6056878458308796</v>
      </c>
      <c r="K38">
        <v>4.0983359440996701</v>
      </c>
      <c r="L38">
        <v>0.531847119890411</v>
      </c>
      <c r="M38">
        <v>11.015768300287</v>
      </c>
    </row>
    <row r="39" spans="1:13" x14ac:dyDescent="0.25">
      <c r="A39" t="s">
        <v>50</v>
      </c>
      <c r="B39">
        <v>16</v>
      </c>
      <c r="C39">
        <v>39.642247437499996</v>
      </c>
      <c r="D39">
        <v>-79.004077874999993</v>
      </c>
      <c r="E39">
        <v>184.377848557644</v>
      </c>
      <c r="F39">
        <v>180.68506155812099</v>
      </c>
      <c r="G39">
        <v>181.36254416350801</v>
      </c>
      <c r="H39">
        <v>97.997163418267803</v>
      </c>
      <c r="I39">
        <v>98.364605934105498</v>
      </c>
      <c r="J39">
        <v>2.0028365817321698</v>
      </c>
      <c r="K39">
        <v>1.6353940658944299</v>
      </c>
      <c r="L39">
        <v>0.37495219557471099</v>
      </c>
      <c r="M39">
        <v>18.3461056777757</v>
      </c>
    </row>
    <row r="40" spans="1:13" x14ac:dyDescent="0.25">
      <c r="A40" t="s">
        <v>51</v>
      </c>
      <c r="B40">
        <v>6</v>
      </c>
      <c r="C40">
        <v>43.172963500000002</v>
      </c>
      <c r="D40">
        <v>-89.560701999999907</v>
      </c>
      <c r="E40">
        <v>33.766631404800698</v>
      </c>
      <c r="F40">
        <v>32.009082093586599</v>
      </c>
      <c r="G40">
        <v>32.212950133546101</v>
      </c>
      <c r="H40">
        <v>94.795011411875095</v>
      </c>
      <c r="I40">
        <v>95.398767343331301</v>
      </c>
      <c r="J40">
        <v>5.2049885881249001</v>
      </c>
      <c r="K40">
        <v>4.6012326566686896</v>
      </c>
      <c r="L40">
        <v>0.63690686088210302</v>
      </c>
      <c r="M40">
        <v>11.5995630198626</v>
      </c>
    </row>
    <row r="41" spans="1:13" x14ac:dyDescent="0.25">
      <c r="A41" t="s">
        <v>52</v>
      </c>
      <c r="B41">
        <v>15</v>
      </c>
      <c r="C41">
        <v>42.931152466666603</v>
      </c>
      <c r="D41">
        <v>-92.029459133333305</v>
      </c>
      <c r="E41">
        <v>148.962491200751</v>
      </c>
      <c r="F41">
        <v>145.590791967472</v>
      </c>
      <c r="G41">
        <v>145.980674965649</v>
      </c>
      <c r="H41">
        <v>97.736544813328095</v>
      </c>
      <c r="I41">
        <v>97.998277142744399</v>
      </c>
      <c r="J41">
        <v>2.2634551866718899</v>
      </c>
      <c r="K41">
        <v>2.0017228572555701</v>
      </c>
      <c r="L41">
        <v>0.26779372026729797</v>
      </c>
      <c r="M41">
        <v>11.563397895284201</v>
      </c>
    </row>
    <row r="42" spans="1:13" x14ac:dyDescent="0.25">
      <c r="A42" t="s">
        <v>53</v>
      </c>
      <c r="B42">
        <v>14</v>
      </c>
      <c r="C42">
        <v>45.799643857142797</v>
      </c>
      <c r="D42">
        <v>-86.5429157857142</v>
      </c>
      <c r="E42">
        <v>106.837723587353</v>
      </c>
      <c r="F42">
        <v>102.53848828789999</v>
      </c>
      <c r="G42">
        <v>102.865776351441</v>
      </c>
      <c r="H42">
        <v>95.975920157136699</v>
      </c>
      <c r="I42">
        <v>96.282261449847695</v>
      </c>
      <c r="J42">
        <v>4.02407984286328</v>
      </c>
      <c r="K42">
        <v>3.7177385501522702</v>
      </c>
      <c r="L42">
        <v>0.31918557509992701</v>
      </c>
      <c r="M42">
        <v>7.6127041379237799</v>
      </c>
    </row>
    <row r="43" spans="1:13" x14ac:dyDescent="0.25">
      <c r="A43" t="s">
        <v>54</v>
      </c>
      <c r="B43">
        <v>32</v>
      </c>
      <c r="C43">
        <v>43.4048346249999</v>
      </c>
      <c r="D43">
        <v>-111.73945378125001</v>
      </c>
      <c r="E43">
        <v>237.07176781801601</v>
      </c>
      <c r="F43">
        <v>229.51820152404099</v>
      </c>
      <c r="G43">
        <v>230.49528497799301</v>
      </c>
      <c r="H43">
        <v>96.813806062401497</v>
      </c>
      <c r="I43">
        <v>97.225952756605096</v>
      </c>
      <c r="J43">
        <v>3.18619393759848</v>
      </c>
      <c r="K43">
        <v>2.7740472433948802</v>
      </c>
      <c r="L43">
        <v>0.42571066149176101</v>
      </c>
      <c r="M43">
        <v>12.935392580473</v>
      </c>
    </row>
    <row r="44" spans="1:13" x14ac:dyDescent="0.25">
      <c r="A44" t="s">
        <v>55</v>
      </c>
      <c r="B44">
        <v>27</v>
      </c>
      <c r="C44">
        <v>42.312712037037002</v>
      </c>
      <c r="D44">
        <v>-77.536952222222197</v>
      </c>
      <c r="E44">
        <v>205.249802432298</v>
      </c>
      <c r="F44">
        <v>195.53306799107301</v>
      </c>
      <c r="G44">
        <v>196.62053418690499</v>
      </c>
      <c r="H44">
        <v>95.265898273188498</v>
      </c>
      <c r="I44">
        <v>95.795723969946707</v>
      </c>
      <c r="J44">
        <v>4.7341017268114998</v>
      </c>
      <c r="K44">
        <v>4.2042760300532098</v>
      </c>
      <c r="L44">
        <v>0.55615462233814705</v>
      </c>
      <c r="M44">
        <v>11.1916838152765</v>
      </c>
    </row>
    <row r="45" spans="1:13" x14ac:dyDescent="0.25">
      <c r="A45" t="s">
        <v>56</v>
      </c>
      <c r="B45">
        <v>32</v>
      </c>
      <c r="C45">
        <v>46.713609187499998</v>
      </c>
      <c r="D45">
        <v>-96.238152968750001</v>
      </c>
      <c r="E45">
        <v>206.93760324853301</v>
      </c>
      <c r="F45">
        <v>202.585726772453</v>
      </c>
      <c r="G45">
        <v>203.00315786223501</v>
      </c>
      <c r="H45">
        <v>97.897010302736604</v>
      </c>
      <c r="I45">
        <v>98.098728638712601</v>
      </c>
      <c r="J45">
        <v>2.1029896972633599</v>
      </c>
      <c r="K45">
        <v>1.90127136128736</v>
      </c>
      <c r="L45">
        <v>0.206051579463158</v>
      </c>
      <c r="M45">
        <v>9.5919792778112907</v>
      </c>
    </row>
    <row r="46" spans="1:13" x14ac:dyDescent="0.25">
      <c r="A46" t="s">
        <v>57</v>
      </c>
      <c r="B46">
        <v>28</v>
      </c>
      <c r="C46">
        <v>46.544215821428502</v>
      </c>
      <c r="D46">
        <v>-67.811061321428497</v>
      </c>
      <c r="E46">
        <v>169.202023179631</v>
      </c>
      <c r="F46">
        <v>153.423775730844</v>
      </c>
      <c r="G46">
        <v>156.299669926425</v>
      </c>
      <c r="H46">
        <v>90.674906155208305</v>
      </c>
      <c r="I46">
        <v>92.374586892788997</v>
      </c>
      <c r="J46">
        <v>9.3250938447916507</v>
      </c>
      <c r="K46">
        <v>7.6254131072109299</v>
      </c>
      <c r="L46">
        <v>1.87447752597766</v>
      </c>
      <c r="M46">
        <v>18.226955844847001</v>
      </c>
    </row>
    <row r="47" spans="1:13" x14ac:dyDescent="0.25">
      <c r="A47" t="s">
        <v>58</v>
      </c>
      <c r="B47">
        <v>10</v>
      </c>
      <c r="C47">
        <v>42.177322799999999</v>
      </c>
      <c r="D47">
        <v>-77.504576899999904</v>
      </c>
      <c r="E47">
        <v>86.641485164977894</v>
      </c>
      <c r="F47">
        <v>83.254780078037399</v>
      </c>
      <c r="G47">
        <v>83.656616470069395</v>
      </c>
      <c r="H47">
        <v>96.091127615724005</v>
      </c>
      <c r="I47">
        <v>96.554919748634404</v>
      </c>
      <c r="J47">
        <v>3.9088723842759898</v>
      </c>
      <c r="K47">
        <v>3.4450802513655501</v>
      </c>
      <c r="L47">
        <v>0.482658643329889</v>
      </c>
      <c r="M47">
        <v>11.865113191623101</v>
      </c>
    </row>
    <row r="48" spans="1:13" x14ac:dyDescent="0.25">
      <c r="A48" t="s">
        <v>59</v>
      </c>
      <c r="B48">
        <v>88</v>
      </c>
      <c r="C48">
        <v>41.467644113636297</v>
      </c>
      <c r="D48">
        <v>-76.077192579545397</v>
      </c>
      <c r="E48">
        <v>714.96304162016099</v>
      </c>
      <c r="F48">
        <v>684.92880975642004</v>
      </c>
      <c r="G48">
        <v>687.91637587201399</v>
      </c>
      <c r="H48">
        <v>95.799190990952297</v>
      </c>
      <c r="I48">
        <v>96.217054005077301</v>
      </c>
      <c r="J48">
        <v>4.20080900904766</v>
      </c>
      <c r="K48">
        <v>3.7829459949226898</v>
      </c>
      <c r="L48">
        <v>0.43618637047200098</v>
      </c>
      <c r="M48">
        <v>9.9472033416654995</v>
      </c>
    </row>
    <row r="49" spans="1:13" x14ac:dyDescent="0.25">
      <c r="A49" t="s">
        <v>60</v>
      </c>
      <c r="B49">
        <v>68</v>
      </c>
      <c r="C49">
        <v>38.585220411764702</v>
      </c>
      <c r="D49">
        <v>-112.930834735294</v>
      </c>
      <c r="E49">
        <v>291.39294772997403</v>
      </c>
      <c r="F49">
        <v>279.55779128278198</v>
      </c>
      <c r="G49">
        <v>280.46128089963997</v>
      </c>
      <c r="H49">
        <v>95.938420425273904</v>
      </c>
      <c r="I49">
        <v>96.248479273264905</v>
      </c>
      <c r="J49">
        <v>4.0615795747260597</v>
      </c>
      <c r="K49">
        <v>3.7515207267350399</v>
      </c>
      <c r="L49">
        <v>0.323185275113549</v>
      </c>
      <c r="M49">
        <v>7.6339473913157301</v>
      </c>
    </row>
    <row r="50" spans="1:13" x14ac:dyDescent="0.25">
      <c r="A50" t="s">
        <v>61</v>
      </c>
      <c r="B50">
        <v>100</v>
      </c>
      <c r="C50">
        <v>40.872223030000001</v>
      </c>
      <c r="D50">
        <v>-88.949888470000005</v>
      </c>
      <c r="E50">
        <v>770.63127940024197</v>
      </c>
      <c r="F50">
        <v>721.04263686243405</v>
      </c>
      <c r="G50">
        <v>725.70706746949099</v>
      </c>
      <c r="H50">
        <v>93.565192088179899</v>
      </c>
      <c r="I50">
        <v>94.1704660670257</v>
      </c>
      <c r="J50">
        <v>6.4348079118200898</v>
      </c>
      <c r="K50">
        <v>5.8295339329742797</v>
      </c>
      <c r="L50">
        <v>0.64690080289193297</v>
      </c>
      <c r="M50">
        <v>9.4062478187419192</v>
      </c>
    </row>
    <row r="51" spans="1:13" x14ac:dyDescent="0.25">
      <c r="A51" t="s">
        <v>62</v>
      </c>
      <c r="B51">
        <v>20</v>
      </c>
      <c r="C51">
        <v>42.960791499999999</v>
      </c>
      <c r="D51">
        <v>-90.383217950000002</v>
      </c>
      <c r="E51">
        <v>82.855335883611701</v>
      </c>
      <c r="F51">
        <v>78.3779786902209</v>
      </c>
      <c r="G51">
        <v>79.743434937519297</v>
      </c>
      <c r="H51">
        <v>94.596175194220095</v>
      </c>
      <c r="I51">
        <v>96.244175570703405</v>
      </c>
      <c r="J51">
        <v>5.4038248057798697</v>
      </c>
      <c r="K51">
        <v>3.7558244292965899</v>
      </c>
      <c r="L51">
        <v>1.7421427167638499</v>
      </c>
      <c r="M51">
        <v>30.496924599046899</v>
      </c>
    </row>
    <row r="52" spans="1:13" x14ac:dyDescent="0.25">
      <c r="A52" t="s">
        <v>63</v>
      </c>
      <c r="B52">
        <v>44</v>
      </c>
      <c r="C52">
        <v>39.1852912045454</v>
      </c>
      <c r="D52">
        <v>-79.535440249999994</v>
      </c>
      <c r="E52">
        <v>229.93521611808799</v>
      </c>
      <c r="F52">
        <v>216.40493429913801</v>
      </c>
      <c r="G52">
        <v>218.605273817479</v>
      </c>
      <c r="H52">
        <v>94.115611324190596</v>
      </c>
      <c r="I52">
        <v>95.072550220062695</v>
      </c>
      <c r="J52">
        <v>5.8843886758093804</v>
      </c>
      <c r="K52">
        <v>4.9274497799372803</v>
      </c>
      <c r="L52">
        <v>1.0167695692650001</v>
      </c>
      <c r="M52">
        <v>16.262333244675901</v>
      </c>
    </row>
    <row r="53" spans="1:13" x14ac:dyDescent="0.25">
      <c r="A53" t="s">
        <v>64</v>
      </c>
      <c r="B53">
        <v>49</v>
      </c>
      <c r="C53">
        <v>39.2475539795918</v>
      </c>
      <c r="D53">
        <v>-79.116353530612201</v>
      </c>
      <c r="E53">
        <v>283.424781135849</v>
      </c>
      <c r="F53">
        <v>259.05752349490302</v>
      </c>
      <c r="G53">
        <v>266.81250007222297</v>
      </c>
      <c r="H53">
        <v>91.402566302321105</v>
      </c>
      <c r="I53">
        <v>94.1387337419646</v>
      </c>
      <c r="J53">
        <v>8.5974336976788699</v>
      </c>
      <c r="K53">
        <v>5.8612662580353501</v>
      </c>
      <c r="L53">
        <v>2.9935345913520801</v>
      </c>
      <c r="M53">
        <v>31.8253973901795</v>
      </c>
    </row>
    <row r="54" spans="1:13" x14ac:dyDescent="0.25">
      <c r="A54" t="s">
        <v>65</v>
      </c>
      <c r="B54">
        <v>67</v>
      </c>
      <c r="C54">
        <v>42.545117164179103</v>
      </c>
      <c r="D54">
        <v>-78.258640313432807</v>
      </c>
      <c r="E54">
        <v>399.33012685988899</v>
      </c>
      <c r="F54">
        <v>374.65739563580399</v>
      </c>
      <c r="G54">
        <v>377.04740689419299</v>
      </c>
      <c r="H54">
        <v>93.821470115942006</v>
      </c>
      <c r="I54">
        <v>94.419975236800795</v>
      </c>
      <c r="J54">
        <v>6.1785298840579799</v>
      </c>
      <c r="K54">
        <v>5.5800247631991304</v>
      </c>
      <c r="L54">
        <v>0.63791914592601995</v>
      </c>
      <c r="M54">
        <v>9.6868532173507695</v>
      </c>
    </row>
    <row r="55" spans="1:13" x14ac:dyDescent="0.25">
      <c r="A55" t="s">
        <v>66</v>
      </c>
      <c r="B55">
        <v>84</v>
      </c>
      <c r="C55">
        <v>42.622930071428499</v>
      </c>
      <c r="D55">
        <v>-78.260854904761899</v>
      </c>
      <c r="E55">
        <v>497.30991256079301</v>
      </c>
      <c r="F55">
        <v>462.50546635869699</v>
      </c>
      <c r="G55">
        <v>465.65638204022201</v>
      </c>
      <c r="H55">
        <v>93.001457376371604</v>
      </c>
      <c r="I55">
        <v>93.635049348286998</v>
      </c>
      <c r="J55">
        <v>6.9985426236284001</v>
      </c>
      <c r="K55">
        <v>6.3649506517129399</v>
      </c>
      <c r="L55">
        <v>0.68127101422867498</v>
      </c>
      <c r="M55">
        <v>9.0531987299231798</v>
      </c>
    </row>
    <row r="56" spans="1:13" x14ac:dyDescent="0.25">
      <c r="A56" t="s">
        <v>67</v>
      </c>
      <c r="B56">
        <v>100</v>
      </c>
      <c r="C56">
        <v>35.33557502</v>
      </c>
      <c r="D56">
        <v>-118.18634376</v>
      </c>
      <c r="E56">
        <v>795.68683686996496</v>
      </c>
      <c r="F56">
        <v>763.33496719664504</v>
      </c>
      <c r="G56">
        <v>765.74128936684599</v>
      </c>
      <c r="H56">
        <v>95.9340951522355</v>
      </c>
      <c r="I56">
        <v>96.236515911094202</v>
      </c>
      <c r="J56">
        <v>4.0659048477644397</v>
      </c>
      <c r="K56">
        <v>3.7634840889057402</v>
      </c>
      <c r="L56">
        <v>0.315238037507726</v>
      </c>
      <c r="M56">
        <v>7.4379694110397399</v>
      </c>
    </row>
    <row r="57" spans="1:13" x14ac:dyDescent="0.25">
      <c r="A57" t="s">
        <v>68</v>
      </c>
      <c r="B57">
        <v>62</v>
      </c>
      <c r="C57">
        <v>35.429782435483801</v>
      </c>
      <c r="D57">
        <v>-112.289749758064</v>
      </c>
      <c r="E57">
        <v>306.49586167708401</v>
      </c>
      <c r="F57">
        <v>294.05960335341598</v>
      </c>
      <c r="G57">
        <v>295.137547710734</v>
      </c>
      <c r="H57">
        <v>95.942438421315202</v>
      </c>
      <c r="I57">
        <v>96.294137903135393</v>
      </c>
      <c r="J57">
        <v>4.0575615786847496</v>
      </c>
      <c r="K57">
        <v>3.7058620968645699</v>
      </c>
      <c r="L57">
        <v>0.366573424239798</v>
      </c>
      <c r="M57">
        <v>8.6677546353881798</v>
      </c>
    </row>
    <row r="58" spans="1:13" x14ac:dyDescent="0.25">
      <c r="A58" t="s">
        <v>69</v>
      </c>
      <c r="B58">
        <v>15</v>
      </c>
      <c r="C58">
        <v>32.288584066666601</v>
      </c>
      <c r="D58">
        <v>-110.08839879999999</v>
      </c>
      <c r="E58">
        <v>110.11857243738901</v>
      </c>
      <c r="F58">
        <v>107.88145874451899</v>
      </c>
      <c r="G58">
        <v>108.223650421695</v>
      </c>
      <c r="H58">
        <v>97.968450150275302</v>
      </c>
      <c r="I58">
        <v>98.279198527776003</v>
      </c>
      <c r="J58">
        <v>2.03154984972464</v>
      </c>
      <c r="K58">
        <v>1.72080147222394</v>
      </c>
      <c r="L58">
        <v>0.31719229713652403</v>
      </c>
      <c r="M58">
        <v>15.2961236734024</v>
      </c>
    </row>
    <row r="59" spans="1:13" x14ac:dyDescent="0.25">
      <c r="A59" t="s">
        <v>70</v>
      </c>
      <c r="B59">
        <v>116</v>
      </c>
      <c r="C59">
        <v>46.433366060344802</v>
      </c>
      <c r="D59">
        <v>-118.046519422413</v>
      </c>
      <c r="E59">
        <v>955.13358232206701</v>
      </c>
      <c r="F59">
        <v>921.88507164000498</v>
      </c>
      <c r="G59">
        <v>923.74212067589701</v>
      </c>
      <c r="H59">
        <v>96.518967472462805</v>
      </c>
      <c r="I59">
        <v>96.713395672901299</v>
      </c>
      <c r="J59">
        <v>3.4810325275371299</v>
      </c>
      <c r="K59">
        <v>3.2866043270986798</v>
      </c>
      <c r="L59">
        <v>0.20144040651275499</v>
      </c>
      <c r="M59">
        <v>5.5853600591318102</v>
      </c>
    </row>
    <row r="60" spans="1:13" x14ac:dyDescent="0.25">
      <c r="A60" t="s">
        <v>71</v>
      </c>
      <c r="B60">
        <v>68</v>
      </c>
      <c r="C60">
        <v>39.766438029411702</v>
      </c>
      <c r="D60">
        <v>-78.870615970588204</v>
      </c>
      <c r="E60">
        <v>598.24212000583304</v>
      </c>
      <c r="F60">
        <v>571.60597174819202</v>
      </c>
      <c r="G60">
        <v>576.12154004555202</v>
      </c>
      <c r="H60">
        <v>95.547597307695099</v>
      </c>
      <c r="I60">
        <v>96.302403454964704</v>
      </c>
      <c r="J60">
        <v>4.4524026923048297</v>
      </c>
      <c r="K60">
        <v>3.6975965450352701</v>
      </c>
      <c r="L60">
        <v>0.78997920255266396</v>
      </c>
      <c r="M60">
        <v>16.952782563313601</v>
      </c>
    </row>
    <row r="61" spans="1:13" x14ac:dyDescent="0.25">
      <c r="A61" t="s">
        <v>72</v>
      </c>
      <c r="B61">
        <v>60</v>
      </c>
      <c r="C61">
        <v>46.953916049999997</v>
      </c>
      <c r="D61">
        <v>-120.16181291666599</v>
      </c>
      <c r="E61">
        <v>360.09001167177797</v>
      </c>
      <c r="F61">
        <v>339.71035470364899</v>
      </c>
      <c r="G61">
        <v>341.38758067410203</v>
      </c>
      <c r="H61">
        <v>94.340399259198094</v>
      </c>
      <c r="I61">
        <v>94.806178902089798</v>
      </c>
      <c r="J61">
        <v>5.65960074080186</v>
      </c>
      <c r="K61">
        <v>5.19382109791019</v>
      </c>
      <c r="L61">
        <v>0.49372235706990097</v>
      </c>
      <c r="M61">
        <v>8.2299028539896604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EF82-4E53-4071-A3D7-28D87EE7550E}">
  <dimension ref="A1:P62"/>
  <sheetViews>
    <sheetView workbookViewId="0">
      <selection activeCell="M7" sqref="M7"/>
    </sheetView>
  </sheetViews>
  <sheetFormatPr defaultRowHeight="15" x14ac:dyDescent="0.25"/>
  <sheetData>
    <row r="1" spans="1:16" x14ac:dyDescent="0.25">
      <c r="G1" s="5">
        <v>0.06</v>
      </c>
      <c r="H1" s="6"/>
      <c r="I1" s="5">
        <v>0.08</v>
      </c>
      <c r="J1" s="6"/>
      <c r="K1" s="5">
        <v>0.1</v>
      </c>
      <c r="L1" s="6"/>
    </row>
    <row r="2" spans="1:16" x14ac:dyDescent="0.25">
      <c r="A2" t="s">
        <v>0</v>
      </c>
      <c r="B2" t="s">
        <v>76</v>
      </c>
      <c r="C2" t="s">
        <v>1</v>
      </c>
      <c r="D2" t="s">
        <v>2</v>
      </c>
      <c r="E2" t="s">
        <v>3</v>
      </c>
      <c r="F2" t="s">
        <v>4</v>
      </c>
      <c r="G2" s="1" t="s">
        <v>9</v>
      </c>
      <c r="H2" s="2" t="s">
        <v>11</v>
      </c>
      <c r="I2" s="1" t="s">
        <v>9</v>
      </c>
      <c r="J2" s="2" t="s">
        <v>11</v>
      </c>
      <c r="K2" s="1" t="s">
        <v>9</v>
      </c>
      <c r="L2" s="2" t="s">
        <v>11</v>
      </c>
      <c r="N2" t="s">
        <v>77</v>
      </c>
      <c r="O2" t="s">
        <v>78</v>
      </c>
      <c r="P2" t="s">
        <v>79</v>
      </c>
    </row>
    <row r="3" spans="1:16" x14ac:dyDescent="0.25">
      <c r="A3" t="s">
        <v>13</v>
      </c>
      <c r="B3">
        <v>1.7645769477952788</v>
      </c>
      <c r="C3">
        <v>48</v>
      </c>
      <c r="D3">
        <v>41.127342854166599</v>
      </c>
      <c r="E3">
        <v>-84.760270479166607</v>
      </c>
      <c r="F3">
        <v>425.40434220755901</v>
      </c>
      <c r="G3" s="1">
        <v>6.4140283715749504</v>
      </c>
      <c r="H3" s="2">
        <v>1.0241205957183901</v>
      </c>
      <c r="I3" s="1">
        <v>5.5983394751181299</v>
      </c>
      <c r="J3" s="2">
        <v>0.70685875750786498</v>
      </c>
      <c r="K3" s="1">
        <v>4.9591423424866097</v>
      </c>
      <c r="L3" s="2">
        <v>0.53342981343976004</v>
      </c>
      <c r="N3">
        <f>((H3-L3)/AVERAGE(L3,H3))*100</f>
        <v>63.008013017549338</v>
      </c>
      <c r="O3">
        <f>((G3-K3)/AVERAGE(G3,K3))*100</f>
        <v>25.584528108587147</v>
      </c>
      <c r="P3">
        <f>((H3-L3)/L3)*100</f>
        <v>91.987881051204795</v>
      </c>
    </row>
    <row r="4" spans="1:16" x14ac:dyDescent="0.25">
      <c r="A4" t="s">
        <v>14</v>
      </c>
      <c r="B4">
        <v>1.9479455969162485</v>
      </c>
      <c r="C4">
        <v>104</v>
      </c>
      <c r="D4">
        <v>36.316881355769198</v>
      </c>
      <c r="E4">
        <v>-76.419514375000006</v>
      </c>
      <c r="F4">
        <v>894.87449923237</v>
      </c>
      <c r="G4" s="1">
        <v>9.2245752166622701</v>
      </c>
      <c r="H4" s="2">
        <v>1.4924322252984401</v>
      </c>
      <c r="I4" s="1">
        <v>7.9246677150919798</v>
      </c>
      <c r="J4" s="2">
        <v>0.90565571292358404</v>
      </c>
      <c r="K4" s="1">
        <v>6.9135174820405503</v>
      </c>
      <c r="L4" s="2">
        <v>0.57766023707176595</v>
      </c>
      <c r="N4">
        <f t="shared" ref="N4:N62" si="0">((H4-L4)/AVERAGE(L4,H4))*100</f>
        <v>88.379819245299046</v>
      </c>
      <c r="O4">
        <f t="shared" ref="O4:O62" si="1">((G4-K4)/AVERAGE(G4,K4))*100</f>
        <v>28.641026889224431</v>
      </c>
      <c r="P4">
        <f t="shared" ref="P4:P62" si="2">((H4-L4)/L4)*100</f>
        <v>158.35813675938144</v>
      </c>
    </row>
    <row r="5" spans="1:16" x14ac:dyDescent="0.25">
      <c r="A5" t="s">
        <v>15</v>
      </c>
      <c r="B5">
        <v>5.4201600032573136</v>
      </c>
      <c r="C5">
        <v>29</v>
      </c>
      <c r="D5">
        <v>43.814212068965503</v>
      </c>
      <c r="E5">
        <v>-83.306646724137906</v>
      </c>
      <c r="F5">
        <v>370.03809488726102</v>
      </c>
      <c r="G5" s="1">
        <v>13.2434876467509</v>
      </c>
      <c r="H5" s="2">
        <v>2.61382201123409</v>
      </c>
      <c r="I5" s="1">
        <v>11.9044893871214</v>
      </c>
      <c r="J5" s="2">
        <v>1.81276660063863</v>
      </c>
      <c r="K5" s="1">
        <v>10.771316310369899</v>
      </c>
      <c r="L5" s="2">
        <v>1.29061530666984</v>
      </c>
      <c r="N5">
        <f t="shared" si="0"/>
        <v>67.779636184534994</v>
      </c>
      <c r="O5">
        <f t="shared" si="1"/>
        <v>20.588728026222007</v>
      </c>
      <c r="P5">
        <f t="shared" si="2"/>
        <v>102.52526044949096</v>
      </c>
    </row>
    <row r="6" spans="1:16" x14ac:dyDescent="0.25">
      <c r="A6" t="s">
        <v>16</v>
      </c>
      <c r="B6">
        <v>3.95064196526031</v>
      </c>
      <c r="C6">
        <v>36</v>
      </c>
      <c r="D6">
        <v>42.407747833333303</v>
      </c>
      <c r="E6">
        <v>-79.231832555555499</v>
      </c>
      <c r="F6">
        <v>373.06050121410698</v>
      </c>
      <c r="G6" s="1">
        <v>7.2072188506502304</v>
      </c>
      <c r="H6" s="2">
        <v>1.3940185514490799</v>
      </c>
      <c r="I6" s="1">
        <v>6.5103733863945603</v>
      </c>
      <c r="J6" s="2">
        <v>1.0639185815266601</v>
      </c>
      <c r="K6" s="1">
        <v>5.92388108955668</v>
      </c>
      <c r="L6" s="2">
        <v>0.82356741425864999</v>
      </c>
      <c r="N6">
        <f t="shared" si="0"/>
        <v>51.447938976144606</v>
      </c>
      <c r="O6">
        <f t="shared" si="1"/>
        <v>19.546538628710312</v>
      </c>
      <c r="P6">
        <f t="shared" si="2"/>
        <v>69.265870323916644</v>
      </c>
    </row>
    <row r="7" spans="1:16" x14ac:dyDescent="0.25">
      <c r="A7" t="s">
        <v>17</v>
      </c>
      <c r="B7">
        <v>1.4460651391789732</v>
      </c>
      <c r="C7">
        <v>109</v>
      </c>
      <c r="D7">
        <v>36.310254275229298</v>
      </c>
      <c r="E7">
        <v>-97.552133165137604</v>
      </c>
      <c r="F7">
        <v>1096.3756156799</v>
      </c>
      <c r="G7" s="1">
        <v>5.8408149399387499</v>
      </c>
      <c r="H7" s="2">
        <v>0.97255301926056004</v>
      </c>
      <c r="I7" s="1">
        <v>4.9451658145380497</v>
      </c>
      <c r="J7" s="2">
        <v>0.58330424875202502</v>
      </c>
      <c r="K7" s="1">
        <v>4.2635593995138796</v>
      </c>
      <c r="L7" s="2">
        <v>0.36671059439126802</v>
      </c>
      <c r="N7">
        <f t="shared" si="0"/>
        <v>90.473961764303468</v>
      </c>
      <c r="O7">
        <f t="shared" si="1"/>
        <v>31.219261825375185</v>
      </c>
      <c r="P7">
        <f t="shared" si="2"/>
        <v>165.20995960724227</v>
      </c>
    </row>
    <row r="8" spans="1:16" x14ac:dyDescent="0.25">
      <c r="A8" t="s">
        <v>18</v>
      </c>
      <c r="B8">
        <v>5.3952602849511271</v>
      </c>
      <c r="C8">
        <v>12</v>
      </c>
      <c r="D8">
        <v>41.237073333333299</v>
      </c>
      <c r="E8">
        <v>-75.751918083333294</v>
      </c>
      <c r="F8">
        <v>90.398069815412697</v>
      </c>
      <c r="G8" s="1">
        <v>6.2486490665012804</v>
      </c>
      <c r="H8" s="2">
        <v>1.30936746762949</v>
      </c>
      <c r="I8" s="1">
        <v>5.9359609327640603</v>
      </c>
      <c r="J8" s="2">
        <v>1.11642105295372</v>
      </c>
      <c r="K8" s="1">
        <v>5.6328689754055201</v>
      </c>
      <c r="L8" s="2">
        <v>0.975463949598943</v>
      </c>
      <c r="N8">
        <f t="shared" si="0"/>
        <v>29.227847228709912</v>
      </c>
      <c r="O8">
        <f t="shared" si="1"/>
        <v>10.365343703117198</v>
      </c>
      <c r="P8">
        <f t="shared" si="2"/>
        <v>34.230226362320174</v>
      </c>
    </row>
    <row r="9" spans="1:16" x14ac:dyDescent="0.25">
      <c r="A9" t="s">
        <v>19</v>
      </c>
      <c r="B9">
        <v>1.5683432737321716</v>
      </c>
      <c r="C9">
        <v>66</v>
      </c>
      <c r="D9">
        <v>38.078213939393898</v>
      </c>
      <c r="E9">
        <v>-80.523639121212099</v>
      </c>
      <c r="F9">
        <v>460.97884175540003</v>
      </c>
      <c r="G9" s="1">
        <v>5.45189923256586</v>
      </c>
      <c r="H9" s="2">
        <v>0.81417465583328896</v>
      </c>
      <c r="I9" s="1">
        <v>4.76256757421588</v>
      </c>
      <c r="J9" s="2">
        <v>0.56373319920182696</v>
      </c>
      <c r="K9" s="1">
        <v>4.2210283408511398</v>
      </c>
      <c r="L9" s="2">
        <v>0.39922224310211302</v>
      </c>
      <c r="N9">
        <f t="shared" si="0"/>
        <v>68.39516618103157</v>
      </c>
      <c r="O9">
        <f t="shared" si="1"/>
        <v>25.449810977544836</v>
      </c>
      <c r="P9">
        <f t="shared" si="2"/>
        <v>103.94020370879973</v>
      </c>
    </row>
    <row r="10" spans="1:16" x14ac:dyDescent="0.25">
      <c r="A10" t="s">
        <v>20</v>
      </c>
      <c r="B10">
        <v>2.1830388164209231</v>
      </c>
      <c r="C10">
        <v>43</v>
      </c>
      <c r="D10">
        <v>43.175030813953398</v>
      </c>
      <c r="E10">
        <v>-98.076880372093001</v>
      </c>
      <c r="F10">
        <v>367.23533564262999</v>
      </c>
      <c r="G10" s="1">
        <v>4.1876818958895603</v>
      </c>
      <c r="H10" s="2">
        <v>0.66200223919901702</v>
      </c>
      <c r="I10" s="1">
        <v>3.5914674788491001</v>
      </c>
      <c r="J10" s="2">
        <v>0.41845052542320699</v>
      </c>
      <c r="K10" s="1">
        <v>3.1354329592694201</v>
      </c>
      <c r="L10" s="2">
        <v>0.28900434458417401</v>
      </c>
      <c r="N10">
        <f t="shared" si="0"/>
        <v>78.442757595015451</v>
      </c>
      <c r="O10">
        <f t="shared" si="1"/>
        <v>28.737742270390665</v>
      </c>
      <c r="P10">
        <f t="shared" si="2"/>
        <v>129.06307521138507</v>
      </c>
    </row>
    <row r="11" spans="1:16" x14ac:dyDescent="0.25">
      <c r="A11" t="s">
        <v>21</v>
      </c>
      <c r="B11">
        <v>3.4359638607723166</v>
      </c>
      <c r="C11">
        <v>56</v>
      </c>
      <c r="D11">
        <v>45.126968410714198</v>
      </c>
      <c r="E11">
        <v>-69.699041946428494</v>
      </c>
      <c r="F11">
        <v>721.65639396141205</v>
      </c>
      <c r="G11" s="1">
        <v>6.7863789542854098</v>
      </c>
      <c r="H11" s="2">
        <v>1.1831287355828199</v>
      </c>
      <c r="I11" s="1">
        <v>6.2356449812945396</v>
      </c>
      <c r="J11" s="2">
        <v>0.93746439539272697</v>
      </c>
      <c r="K11" s="1">
        <v>5.7637485638045698</v>
      </c>
      <c r="L11" s="2">
        <v>0.77533126046776502</v>
      </c>
      <c r="N11">
        <f t="shared" si="0"/>
        <v>41.644708182696213</v>
      </c>
      <c r="O11">
        <f t="shared" si="1"/>
        <v>16.296733065170887</v>
      </c>
      <c r="P11">
        <f t="shared" si="2"/>
        <v>52.596547554270771</v>
      </c>
    </row>
    <row r="12" spans="1:16" x14ac:dyDescent="0.25">
      <c r="A12" t="s">
        <v>22</v>
      </c>
      <c r="B12">
        <v>2.2231599439594771</v>
      </c>
      <c r="C12">
        <v>26</v>
      </c>
      <c r="D12">
        <v>36.8509404615384</v>
      </c>
      <c r="E12">
        <v>-97.426214999999999</v>
      </c>
      <c r="F12">
        <v>260.89292929466001</v>
      </c>
      <c r="G12" s="1">
        <v>4.2383048680087896</v>
      </c>
      <c r="H12" s="2">
        <v>0.80503237213929502</v>
      </c>
      <c r="I12" s="1">
        <v>3.6416800364394</v>
      </c>
      <c r="J12" s="2">
        <v>0.47158243377201797</v>
      </c>
      <c r="K12" s="1">
        <v>3.1809197267942402</v>
      </c>
      <c r="L12" s="2">
        <v>0.29929408031292198</v>
      </c>
      <c r="N12">
        <f t="shared" si="0"/>
        <v>91.592171989243525</v>
      </c>
      <c r="O12">
        <f t="shared" si="1"/>
        <v>28.503925921186418</v>
      </c>
      <c r="P12">
        <f t="shared" si="2"/>
        <v>168.97704468381292</v>
      </c>
    </row>
    <row r="13" spans="1:16" x14ac:dyDescent="0.25">
      <c r="A13" t="s">
        <v>23</v>
      </c>
      <c r="B13">
        <v>3.6456808877223059</v>
      </c>
      <c r="C13">
        <v>55</v>
      </c>
      <c r="D13">
        <v>34.913942945454501</v>
      </c>
      <c r="E13">
        <v>-98.553846709090905</v>
      </c>
      <c r="F13">
        <v>469.96175821275301</v>
      </c>
      <c r="G13" s="1">
        <v>7.1387268368539303</v>
      </c>
      <c r="H13" s="2">
        <v>0.86216135836482699</v>
      </c>
      <c r="I13" s="1">
        <v>6.3321212069395401</v>
      </c>
      <c r="J13" s="2">
        <v>0.62208521606255596</v>
      </c>
      <c r="K13" s="1">
        <v>5.6973244138420904</v>
      </c>
      <c r="L13" s="2">
        <v>0.48846250799017599</v>
      </c>
      <c r="N13">
        <f t="shared" si="0"/>
        <v>55.337220033460689</v>
      </c>
      <c r="O13">
        <f t="shared" si="1"/>
        <v>22.458657960463992</v>
      </c>
      <c r="P13">
        <f t="shared" si="2"/>
        <v>76.505124602555341</v>
      </c>
    </row>
    <row r="14" spans="1:16" x14ac:dyDescent="0.25">
      <c r="A14" t="s">
        <v>24</v>
      </c>
      <c r="B14">
        <v>2.8296802982469682</v>
      </c>
      <c r="C14">
        <v>43</v>
      </c>
      <c r="D14">
        <v>34.054402139534801</v>
      </c>
      <c r="E14">
        <v>-102.64636274418601</v>
      </c>
      <c r="F14">
        <v>662.10191456007203</v>
      </c>
      <c r="G14" s="1">
        <v>4.9656994052532299</v>
      </c>
      <c r="H14" s="2">
        <v>1.1322033720812199</v>
      </c>
      <c r="I14" s="1">
        <v>4.3706788628964404</v>
      </c>
      <c r="J14" s="2">
        <v>0.87081825054083295</v>
      </c>
      <c r="K14" s="1">
        <v>3.8847097319009798</v>
      </c>
      <c r="L14" s="2">
        <v>0.67595010977327297</v>
      </c>
      <c r="N14">
        <f t="shared" si="0"/>
        <v>50.466209521107771</v>
      </c>
      <c r="O14">
        <f t="shared" si="1"/>
        <v>24.428015848764147</v>
      </c>
      <c r="P14">
        <f t="shared" si="2"/>
        <v>67.498067640078247</v>
      </c>
    </row>
    <row r="15" spans="1:16" x14ac:dyDescent="0.25">
      <c r="A15" t="s">
        <v>25</v>
      </c>
      <c r="B15">
        <v>2.3472960999245038</v>
      </c>
      <c r="C15">
        <v>88</v>
      </c>
      <c r="D15">
        <v>43.886278511363599</v>
      </c>
      <c r="E15">
        <v>-88.269840409090904</v>
      </c>
      <c r="F15">
        <v>520.462892702565</v>
      </c>
      <c r="G15" s="1">
        <v>9.5964157964577907</v>
      </c>
      <c r="H15" s="2">
        <v>1.6297267233763599</v>
      </c>
      <c r="I15" s="1">
        <v>8.2283777487528393</v>
      </c>
      <c r="J15" s="2">
        <v>0.99439679290149396</v>
      </c>
      <c r="K15" s="1">
        <v>7.1627703141132404</v>
      </c>
      <c r="L15" s="2">
        <v>0.62576726572269503</v>
      </c>
      <c r="N15">
        <f t="shared" si="0"/>
        <v>89.023465591649924</v>
      </c>
      <c r="O15">
        <f t="shared" si="1"/>
        <v>29.04252588745349</v>
      </c>
      <c r="P15">
        <f t="shared" si="2"/>
        <v>160.43655727088853</v>
      </c>
    </row>
    <row r="16" spans="1:16" x14ac:dyDescent="0.25">
      <c r="A16" t="s">
        <v>26</v>
      </c>
      <c r="B16">
        <v>1.3650187717733968</v>
      </c>
      <c r="C16">
        <v>56</v>
      </c>
      <c r="D16">
        <v>40.3229045</v>
      </c>
      <c r="E16">
        <v>-84.947089321428507</v>
      </c>
      <c r="F16">
        <v>540.68858800877297</v>
      </c>
      <c r="G16" s="1">
        <v>5.7304497468576896</v>
      </c>
      <c r="H16" s="2">
        <v>0.93813098120466298</v>
      </c>
      <c r="I16" s="1">
        <v>5.0222364672851496</v>
      </c>
      <c r="J16" s="2">
        <v>0.64675948478118195</v>
      </c>
      <c r="K16" s="1">
        <v>4.4620489120068099</v>
      </c>
      <c r="L16" s="2">
        <v>0.47791658569004802</v>
      </c>
      <c r="N16">
        <f t="shared" si="0"/>
        <v>64.99984976123811</v>
      </c>
      <c r="O16">
        <f t="shared" si="1"/>
        <v>24.888908545457422</v>
      </c>
      <c r="P16">
        <f t="shared" si="2"/>
        <v>96.295966554524696</v>
      </c>
    </row>
    <row r="17" spans="1:16" x14ac:dyDescent="0.25">
      <c r="A17" t="s">
        <v>27</v>
      </c>
      <c r="B17">
        <v>1.3230426370296364</v>
      </c>
      <c r="C17">
        <v>75</v>
      </c>
      <c r="D17">
        <v>48.964765079999999</v>
      </c>
      <c r="E17">
        <v>-99.602687453333303</v>
      </c>
      <c r="F17">
        <v>706.55793815226298</v>
      </c>
      <c r="G17" s="1">
        <v>4.22424521263037</v>
      </c>
      <c r="H17" s="2">
        <v>0.58415189571520099</v>
      </c>
      <c r="I17" s="1">
        <v>3.6009827372604</v>
      </c>
      <c r="J17" s="2">
        <v>0.40659054698164299</v>
      </c>
      <c r="K17" s="1">
        <v>3.1254088458192899</v>
      </c>
      <c r="L17" s="2">
        <v>0.28692974940205201</v>
      </c>
      <c r="N17">
        <f t="shared" si="0"/>
        <v>68.242086830595781</v>
      </c>
      <c r="O17">
        <f t="shared" si="1"/>
        <v>29.901716681420766</v>
      </c>
      <c r="P17">
        <f t="shared" si="2"/>
        <v>103.58707904375404</v>
      </c>
    </row>
    <row r="18" spans="1:16" x14ac:dyDescent="0.25">
      <c r="A18" t="s">
        <v>28</v>
      </c>
      <c r="B18">
        <v>2.1650026895208785</v>
      </c>
      <c r="C18">
        <v>57</v>
      </c>
      <c r="D18">
        <v>36.447697017543803</v>
      </c>
      <c r="E18">
        <v>-97.676079122806996</v>
      </c>
      <c r="F18">
        <v>494.04821806532101</v>
      </c>
      <c r="G18" s="1">
        <v>4.4659213709290801</v>
      </c>
      <c r="H18" s="2">
        <v>0.79546891918188001</v>
      </c>
      <c r="I18" s="1">
        <v>3.8823204595102201</v>
      </c>
      <c r="J18" s="2">
        <v>0.487479451728419</v>
      </c>
      <c r="K18" s="1">
        <v>3.4187533631293001</v>
      </c>
      <c r="L18" s="2">
        <v>0.31016996594021901</v>
      </c>
      <c r="N18">
        <f t="shared" si="0"/>
        <v>87.786158712764149</v>
      </c>
      <c r="O18">
        <f t="shared" si="1"/>
        <v>26.562110502199097</v>
      </c>
      <c r="P18">
        <f t="shared" si="2"/>
        <v>156.46226473623034</v>
      </c>
    </row>
    <row r="19" spans="1:16" x14ac:dyDescent="0.25">
      <c r="A19" t="s">
        <v>29</v>
      </c>
      <c r="B19">
        <v>7.8514883487924427</v>
      </c>
      <c r="C19">
        <v>15</v>
      </c>
      <c r="D19">
        <v>36.127006533333301</v>
      </c>
      <c r="E19">
        <v>-84.348954266666595</v>
      </c>
      <c r="F19">
        <v>85.945879442950101</v>
      </c>
      <c r="G19" s="1">
        <v>8.5357639995914205</v>
      </c>
      <c r="H19" s="2">
        <v>1.3345289003168099</v>
      </c>
      <c r="I19" s="1">
        <v>7.9980102468470999</v>
      </c>
      <c r="J19" s="2">
        <v>1.0526896897314899</v>
      </c>
      <c r="K19" s="1">
        <v>7.52420513940642</v>
      </c>
      <c r="L19" s="2">
        <v>0.85987767203535603</v>
      </c>
      <c r="N19">
        <f t="shared" si="0"/>
        <v>43.260099041052293</v>
      </c>
      <c r="O19">
        <f t="shared" si="1"/>
        <v>12.597270286512179</v>
      </c>
      <c r="P19">
        <f t="shared" si="2"/>
        <v>55.199855016346724</v>
      </c>
    </row>
    <row r="20" spans="1:16" x14ac:dyDescent="0.25">
      <c r="A20" t="s">
        <v>30</v>
      </c>
      <c r="B20">
        <v>4.4358724317440661</v>
      </c>
      <c r="C20">
        <v>13</v>
      </c>
      <c r="D20">
        <v>42.489186153846099</v>
      </c>
      <c r="E20">
        <v>-113.922834538461</v>
      </c>
      <c r="F20">
        <v>65.806660617085797</v>
      </c>
      <c r="G20" s="1">
        <v>3.19979529074811</v>
      </c>
      <c r="H20" s="2">
        <v>0.76622258853179004</v>
      </c>
      <c r="I20" s="1">
        <v>3.00801634828714</v>
      </c>
      <c r="J20" s="2">
        <v>0.70040267579754401</v>
      </c>
      <c r="K20" s="1">
        <v>2.8311765950874199</v>
      </c>
      <c r="L20" s="2">
        <v>0.64190910168522697</v>
      </c>
      <c r="N20">
        <f t="shared" si="0"/>
        <v>17.656514331753197</v>
      </c>
      <c r="O20">
        <f t="shared" si="1"/>
        <v>12.224188825235144</v>
      </c>
      <c r="P20">
        <f t="shared" si="2"/>
        <v>19.366213459226302</v>
      </c>
    </row>
    <row r="21" spans="1:16" x14ac:dyDescent="0.25">
      <c r="A21" t="s">
        <v>31</v>
      </c>
      <c r="B21">
        <v>3.3774601007611875</v>
      </c>
      <c r="C21">
        <v>16</v>
      </c>
      <c r="D21">
        <v>37.781887687500003</v>
      </c>
      <c r="E21">
        <v>-104.471851375</v>
      </c>
      <c r="F21">
        <v>120.72690846464199</v>
      </c>
      <c r="G21" s="1">
        <v>3.5592079262674701</v>
      </c>
      <c r="H21" s="2">
        <v>0.86737718655008</v>
      </c>
      <c r="I21" s="1">
        <v>3.31099562319221</v>
      </c>
      <c r="J21" s="2">
        <v>0.74507710960506601</v>
      </c>
      <c r="K21" s="1">
        <v>3.07729502831751</v>
      </c>
      <c r="L21" s="2">
        <v>0.62275282094335305</v>
      </c>
      <c r="N21">
        <f t="shared" si="0"/>
        <v>32.832620560163441</v>
      </c>
      <c r="O21">
        <f t="shared" si="1"/>
        <v>14.523097518310287</v>
      </c>
      <c r="P21">
        <f t="shared" si="2"/>
        <v>39.281133281125435</v>
      </c>
    </row>
    <row r="22" spans="1:16" x14ac:dyDescent="0.25">
      <c r="A22" t="s">
        <v>32</v>
      </c>
      <c r="B22">
        <v>1.964844822691924</v>
      </c>
      <c r="C22">
        <v>36</v>
      </c>
      <c r="D22">
        <v>43.409986250000003</v>
      </c>
      <c r="E22">
        <v>-88.480833833333307</v>
      </c>
      <c r="F22">
        <v>228.13867448564599</v>
      </c>
      <c r="G22" s="1">
        <v>6.3966257975843499</v>
      </c>
      <c r="H22" s="2">
        <v>1.0878624695557899</v>
      </c>
      <c r="I22" s="1">
        <v>5.5348416565372496</v>
      </c>
      <c r="J22" s="2">
        <v>0.67878910377465895</v>
      </c>
      <c r="K22" s="1">
        <v>4.8625351653460003</v>
      </c>
      <c r="L22" s="2">
        <v>0.43583609782377702</v>
      </c>
      <c r="N22">
        <f t="shared" si="0"/>
        <v>85.584693152709036</v>
      </c>
      <c r="O22">
        <f t="shared" si="1"/>
        <v>27.250532029681217</v>
      </c>
      <c r="P22">
        <f t="shared" si="2"/>
        <v>149.6035723033774</v>
      </c>
    </row>
    <row r="23" spans="1:16" x14ac:dyDescent="0.25">
      <c r="A23" t="s">
        <v>33</v>
      </c>
      <c r="B23">
        <v>2.5232320509386978</v>
      </c>
      <c r="C23">
        <v>42</v>
      </c>
      <c r="D23">
        <v>31.111537261904701</v>
      </c>
      <c r="E23">
        <v>-100.017617</v>
      </c>
      <c r="F23">
        <v>731.98898884220603</v>
      </c>
      <c r="G23" s="1">
        <v>4.4399205687089598</v>
      </c>
      <c r="H23" s="2">
        <v>0.65669223971999602</v>
      </c>
      <c r="I23" s="1">
        <v>3.8510962884773101</v>
      </c>
      <c r="J23" s="2">
        <v>0.43483116466114002</v>
      </c>
      <c r="K23" s="1">
        <v>3.4037485227014499</v>
      </c>
      <c r="L23" s="2">
        <v>0.32068448732301202</v>
      </c>
      <c r="N23">
        <f t="shared" si="0"/>
        <v>68.757060220485172</v>
      </c>
      <c r="O23">
        <f t="shared" si="1"/>
        <v>26.420595614932818</v>
      </c>
      <c r="P23">
        <f t="shared" si="2"/>
        <v>104.77829944375748</v>
      </c>
    </row>
    <row r="24" spans="1:16" x14ac:dyDescent="0.25">
      <c r="A24" t="s">
        <v>34</v>
      </c>
      <c r="B24">
        <v>1.3360094362750397</v>
      </c>
      <c r="C24">
        <v>100</v>
      </c>
      <c r="D24">
        <v>41.07716971</v>
      </c>
      <c r="E24">
        <v>-89.623158869999898</v>
      </c>
      <c r="F24">
        <v>522.457484627957</v>
      </c>
      <c r="G24" s="1">
        <v>6.5073722054311904</v>
      </c>
      <c r="H24" s="2">
        <v>1.00532959964975</v>
      </c>
      <c r="I24" s="1">
        <v>5.5254769991752699</v>
      </c>
      <c r="J24" s="2">
        <v>0.60037285863628798</v>
      </c>
      <c r="K24" s="1">
        <v>4.7849048755738997</v>
      </c>
      <c r="L24" s="2">
        <v>0.36585796960664702</v>
      </c>
      <c r="N24">
        <f t="shared" si="0"/>
        <v>93.27267025763544</v>
      </c>
      <c r="O24">
        <f t="shared" si="1"/>
        <v>30.506997260183759</v>
      </c>
      <c r="P24">
        <f t="shared" si="2"/>
        <v>174.78685259491061</v>
      </c>
    </row>
    <row r="25" spans="1:16" x14ac:dyDescent="0.25">
      <c r="A25" t="s">
        <v>35</v>
      </c>
      <c r="B25">
        <v>1.9808592470404838</v>
      </c>
      <c r="C25">
        <v>111</v>
      </c>
      <c r="D25">
        <v>38.671292756756699</v>
      </c>
      <c r="E25">
        <v>-99.734851432432393</v>
      </c>
      <c r="F25">
        <v>988.14726934276803</v>
      </c>
      <c r="G25" s="1">
        <v>6.6884463961346503</v>
      </c>
      <c r="H25" s="2">
        <v>1.25093451763908</v>
      </c>
      <c r="I25" s="1">
        <v>5.7401466878380303</v>
      </c>
      <c r="J25" s="2">
        <v>0.78112439254667498</v>
      </c>
      <c r="K25" s="1">
        <v>4.9939689899050004</v>
      </c>
      <c r="L25" s="2">
        <v>0.50601019780607503</v>
      </c>
      <c r="N25">
        <f t="shared" si="0"/>
        <v>84.797696055480543</v>
      </c>
      <c r="O25">
        <f t="shared" si="1"/>
        <v>29.009025107162866</v>
      </c>
      <c r="P25">
        <f t="shared" si="2"/>
        <v>147.21527808388009</v>
      </c>
    </row>
    <row r="26" spans="1:16" x14ac:dyDescent="0.25">
      <c r="A26" t="s">
        <v>36</v>
      </c>
      <c r="B26">
        <v>3.6792807799628662</v>
      </c>
      <c r="C26">
        <v>13</v>
      </c>
      <c r="D26">
        <v>46.2445234615384</v>
      </c>
      <c r="E26">
        <v>-103.768112153846</v>
      </c>
      <c r="F26">
        <v>68.970281862316796</v>
      </c>
      <c r="G26" s="1">
        <v>5.9977084736502304</v>
      </c>
      <c r="H26" s="2">
        <v>1.1858248247974801</v>
      </c>
      <c r="I26" s="1">
        <v>5.4905527483309902</v>
      </c>
      <c r="J26" s="2">
        <v>0.93118240783078998</v>
      </c>
      <c r="K26" s="1">
        <v>5.0721332925080098</v>
      </c>
      <c r="L26" s="2">
        <v>0.79060277441933402</v>
      </c>
      <c r="N26">
        <f t="shared" si="0"/>
        <v>39.99357735489609</v>
      </c>
      <c r="O26">
        <f t="shared" si="1"/>
        <v>16.72246452468379</v>
      </c>
      <c r="P26">
        <f t="shared" si="2"/>
        <v>49.989965019844604</v>
      </c>
    </row>
    <row r="27" spans="1:16" x14ac:dyDescent="0.25">
      <c r="A27" t="s">
        <v>37</v>
      </c>
      <c r="B27">
        <v>1.9701290380859211</v>
      </c>
      <c r="C27">
        <v>41</v>
      </c>
      <c r="D27">
        <v>43.7170968780487</v>
      </c>
      <c r="E27">
        <v>-88.310909121951198</v>
      </c>
      <c r="F27">
        <v>261.971652917683</v>
      </c>
      <c r="G27" s="1">
        <v>5.8131890038790903</v>
      </c>
      <c r="H27" s="2">
        <v>0.94533840552378101</v>
      </c>
      <c r="I27" s="1">
        <v>4.9103050274780999</v>
      </c>
      <c r="J27" s="2">
        <v>0.51633965954083905</v>
      </c>
      <c r="K27" s="1">
        <v>4.2245699688688596</v>
      </c>
      <c r="L27" s="2">
        <v>0.29751576665364299</v>
      </c>
      <c r="N27">
        <f t="shared" si="0"/>
        <v>104.24757037025225</v>
      </c>
      <c r="O27">
        <f t="shared" si="1"/>
        <v>31.652862742037495</v>
      </c>
      <c r="P27">
        <f t="shared" si="2"/>
        <v>217.7439690530114</v>
      </c>
    </row>
    <row r="28" spans="1:16" x14ac:dyDescent="0.25">
      <c r="A28" t="s">
        <v>38</v>
      </c>
      <c r="B28">
        <v>6.6900216710596778</v>
      </c>
      <c r="C28">
        <v>80</v>
      </c>
      <c r="D28">
        <v>36.644348399999998</v>
      </c>
      <c r="E28">
        <v>-99.616877424999998</v>
      </c>
      <c r="F28">
        <v>487.75172269512302</v>
      </c>
      <c r="G28" s="1">
        <v>8.1403060178728293</v>
      </c>
      <c r="H28" s="2">
        <v>1.2831961073965701</v>
      </c>
      <c r="I28" s="1">
        <v>7.2107086014556296</v>
      </c>
      <c r="J28" s="2">
        <v>0.91096963068723102</v>
      </c>
      <c r="K28" s="1">
        <v>6.4738037545562799</v>
      </c>
      <c r="L28" s="2">
        <v>0.72654051507478801</v>
      </c>
      <c r="N28">
        <f t="shared" si="0"/>
        <v>55.395874872127948</v>
      </c>
      <c r="O28">
        <f t="shared" si="1"/>
        <v>22.806757158216541</v>
      </c>
      <c r="P28">
        <f t="shared" si="2"/>
        <v>76.617281592958591</v>
      </c>
    </row>
    <row r="29" spans="1:16" x14ac:dyDescent="0.25">
      <c r="A29" t="s">
        <v>39</v>
      </c>
      <c r="B29">
        <v>2.7368513006510136</v>
      </c>
      <c r="C29">
        <v>81</v>
      </c>
      <c r="D29">
        <v>27.5988824814814</v>
      </c>
      <c r="E29">
        <v>-97.534546691358003</v>
      </c>
      <c r="F29">
        <v>964.25574097715503</v>
      </c>
      <c r="G29" s="1">
        <v>9.5073899531792208</v>
      </c>
      <c r="H29" s="2">
        <v>1.2208371827101201</v>
      </c>
      <c r="I29" s="1">
        <v>8.0564450403853893</v>
      </c>
      <c r="J29" s="2">
        <v>0.65127771305457105</v>
      </c>
      <c r="K29" s="1">
        <v>6.9551724600837996</v>
      </c>
      <c r="L29" s="2">
        <v>0.38830141540183599</v>
      </c>
      <c r="N29">
        <f t="shared" si="0"/>
        <v>103.47595518311721</v>
      </c>
      <c r="O29">
        <f t="shared" si="1"/>
        <v>31.006321239994005</v>
      </c>
      <c r="P29">
        <f t="shared" si="2"/>
        <v>214.40451522607239</v>
      </c>
    </row>
    <row r="30" spans="1:16" x14ac:dyDescent="0.25">
      <c r="A30" t="s">
        <v>40</v>
      </c>
      <c r="B30">
        <v>2.4506345189052814</v>
      </c>
      <c r="C30">
        <v>60</v>
      </c>
      <c r="D30">
        <v>43.033497099999998</v>
      </c>
      <c r="E30">
        <v>-115.441547149999</v>
      </c>
      <c r="F30">
        <v>424.095232018682</v>
      </c>
      <c r="G30" s="1">
        <v>5.5594803046181802</v>
      </c>
      <c r="H30" s="2">
        <v>0.45238340100185298</v>
      </c>
      <c r="I30" s="1">
        <v>4.5058488785506201</v>
      </c>
      <c r="J30" s="2">
        <v>0.24077830795750299</v>
      </c>
      <c r="K30" s="1">
        <v>3.7734496574311698</v>
      </c>
      <c r="L30" s="2">
        <v>0.15837168094367801</v>
      </c>
      <c r="N30">
        <f t="shared" si="0"/>
        <v>96.278108442950582</v>
      </c>
      <c r="O30">
        <f t="shared" si="1"/>
        <v>38.273739424801789</v>
      </c>
      <c r="P30">
        <f t="shared" si="2"/>
        <v>185.64664989742383</v>
      </c>
    </row>
    <row r="31" spans="1:16" x14ac:dyDescent="0.25">
      <c r="A31" t="s">
        <v>41</v>
      </c>
      <c r="B31">
        <v>1.4740803326157341</v>
      </c>
      <c r="C31">
        <v>24</v>
      </c>
      <c r="D31">
        <v>40.213451458333303</v>
      </c>
      <c r="E31">
        <v>-94.673617333333297</v>
      </c>
      <c r="F31">
        <v>173.74246914860299</v>
      </c>
      <c r="G31" s="1">
        <v>5.9708606636209201</v>
      </c>
      <c r="H31" s="2">
        <v>0.94868302384001502</v>
      </c>
      <c r="I31" s="1">
        <v>5.2622768405921603</v>
      </c>
      <c r="J31" s="2">
        <v>0.60688931357148601</v>
      </c>
      <c r="K31" s="1">
        <v>4.6831416928319198</v>
      </c>
      <c r="L31" s="2">
        <v>0.39051226475689199</v>
      </c>
      <c r="N31">
        <f t="shared" si="0"/>
        <v>83.359128252000673</v>
      </c>
      <c r="O31">
        <f t="shared" si="1"/>
        <v>24.173431311643441</v>
      </c>
      <c r="P31">
        <f t="shared" si="2"/>
        <v>142.93296509665441</v>
      </c>
    </row>
    <row r="32" spans="1:16" x14ac:dyDescent="0.25">
      <c r="A32" t="s">
        <v>42</v>
      </c>
      <c r="B32">
        <v>1.6974582617727543</v>
      </c>
      <c r="C32">
        <v>40</v>
      </c>
      <c r="D32">
        <v>43.890877725000003</v>
      </c>
      <c r="E32">
        <v>-75.639337400000002</v>
      </c>
      <c r="F32">
        <v>343.771248741889</v>
      </c>
      <c r="G32" s="1">
        <v>5.8023403353285197</v>
      </c>
      <c r="H32" s="2">
        <v>1.1032514197141501</v>
      </c>
      <c r="I32" s="1">
        <v>5.2319837060388803</v>
      </c>
      <c r="J32" s="2">
        <v>0.84592563634262896</v>
      </c>
      <c r="K32" s="1">
        <v>4.7692789449950803</v>
      </c>
      <c r="L32" s="2">
        <v>0.67712007392444495</v>
      </c>
      <c r="N32">
        <f t="shared" si="0"/>
        <v>47.869935832190677</v>
      </c>
      <c r="O32">
        <f t="shared" si="1"/>
        <v>19.544052106685726</v>
      </c>
      <c r="P32">
        <f t="shared" si="2"/>
        <v>62.932906909691489</v>
      </c>
    </row>
    <row r="33" spans="1:16" x14ac:dyDescent="0.25">
      <c r="A33" t="s">
        <v>43</v>
      </c>
      <c r="B33">
        <v>1.9057921589219193</v>
      </c>
      <c r="C33">
        <v>100</v>
      </c>
      <c r="D33">
        <v>43.195187859999997</v>
      </c>
      <c r="E33">
        <v>-93.853586309999997</v>
      </c>
      <c r="F33">
        <v>576.54968314208395</v>
      </c>
      <c r="G33" s="1">
        <v>6.4741806625431799</v>
      </c>
      <c r="H33" s="2">
        <v>1.41439296249138</v>
      </c>
      <c r="I33" s="1">
        <v>5.5580085103642798</v>
      </c>
      <c r="J33" s="2">
        <v>1.13267818351132</v>
      </c>
      <c r="K33" s="1">
        <v>4.8944820486519696</v>
      </c>
      <c r="L33" s="2">
        <v>0.94735057672998502</v>
      </c>
      <c r="N33">
        <f t="shared" si="0"/>
        <v>39.550643666871011</v>
      </c>
      <c r="O33">
        <f t="shared" si="1"/>
        <v>27.790403392575307</v>
      </c>
      <c r="P33">
        <f t="shared" si="2"/>
        <v>49.299847092879531</v>
      </c>
    </row>
    <row r="34" spans="1:16" x14ac:dyDescent="0.25">
      <c r="A34" t="s">
        <v>44</v>
      </c>
      <c r="B34">
        <v>2.4897061266120013</v>
      </c>
      <c r="C34">
        <v>30</v>
      </c>
      <c r="D34">
        <v>34.654901766666597</v>
      </c>
      <c r="E34">
        <v>-110.284575699999</v>
      </c>
      <c r="F34">
        <v>177.100949967421</v>
      </c>
      <c r="G34" s="1">
        <v>5.5493976411586798</v>
      </c>
      <c r="H34" s="2">
        <v>0.808711290898531</v>
      </c>
      <c r="I34" s="1">
        <v>4.7924827849628402</v>
      </c>
      <c r="J34" s="2">
        <v>0.60836898090915603</v>
      </c>
      <c r="K34" s="1">
        <v>4.21837609444633</v>
      </c>
      <c r="L34" s="2">
        <v>0.46429596557798403</v>
      </c>
      <c r="N34">
        <f t="shared" si="0"/>
        <v>54.110504644542992</v>
      </c>
      <c r="O34">
        <f t="shared" si="1"/>
        <v>27.253324713298287</v>
      </c>
      <c r="P34">
        <f t="shared" si="2"/>
        <v>74.180124501361476</v>
      </c>
    </row>
    <row r="35" spans="1:16" x14ac:dyDescent="0.25">
      <c r="A35" t="s">
        <v>45</v>
      </c>
      <c r="B35">
        <v>2.5886596556482533</v>
      </c>
      <c r="C35">
        <v>74</v>
      </c>
      <c r="D35">
        <v>42.0273823108108</v>
      </c>
      <c r="E35">
        <v>-106.174870918918</v>
      </c>
      <c r="F35">
        <v>519.685760315263</v>
      </c>
      <c r="G35" s="1">
        <v>4.4583636579508896</v>
      </c>
      <c r="H35" s="2">
        <v>0.95511004711647096</v>
      </c>
      <c r="I35" s="1">
        <v>3.8643007549827302</v>
      </c>
      <c r="J35" s="2">
        <v>0.71177750481366797</v>
      </c>
      <c r="K35" s="1">
        <v>3.39988667473652</v>
      </c>
      <c r="L35" s="2">
        <v>0.56776360859316999</v>
      </c>
      <c r="N35">
        <f t="shared" si="0"/>
        <v>50.870462834660067</v>
      </c>
      <c r="O35">
        <f t="shared" si="1"/>
        <v>26.939253355457449</v>
      </c>
      <c r="P35">
        <f t="shared" si="2"/>
        <v>68.223188781522168</v>
      </c>
    </row>
    <row r="36" spans="1:16" x14ac:dyDescent="0.25">
      <c r="A36" t="s">
        <v>46</v>
      </c>
      <c r="B36">
        <v>2.0103183487237644</v>
      </c>
      <c r="C36">
        <v>67</v>
      </c>
      <c r="D36">
        <v>42.456335343283499</v>
      </c>
      <c r="E36">
        <v>-89.882885940298493</v>
      </c>
      <c r="F36">
        <v>375.23527451332501</v>
      </c>
      <c r="G36" s="1">
        <v>8.2264106628549793</v>
      </c>
      <c r="H36" s="2">
        <v>1.45417469387</v>
      </c>
      <c r="I36" s="1">
        <v>7.1064099313061204</v>
      </c>
      <c r="J36" s="2">
        <v>0.95878732462175897</v>
      </c>
      <c r="K36" s="1">
        <v>6.2286097979460999</v>
      </c>
      <c r="L36" s="2">
        <v>0.63802484882756805</v>
      </c>
      <c r="N36">
        <f t="shared" si="0"/>
        <v>78.018356125834231</v>
      </c>
      <c r="O36">
        <f t="shared" si="1"/>
        <v>27.641619329789087</v>
      </c>
      <c r="P36">
        <f t="shared" si="2"/>
        <v>127.91819104572271</v>
      </c>
    </row>
    <row r="37" spans="1:16" x14ac:dyDescent="0.25">
      <c r="A37" t="s">
        <v>47</v>
      </c>
      <c r="B37">
        <v>1.9338897257955496</v>
      </c>
      <c r="C37">
        <v>100</v>
      </c>
      <c r="D37">
        <v>34.112216410000002</v>
      </c>
      <c r="E37">
        <v>-99.074375949999904</v>
      </c>
      <c r="F37">
        <v>1069.2228762322</v>
      </c>
      <c r="G37" s="1">
        <v>5.55609741958986</v>
      </c>
      <c r="H37" s="2">
        <v>0.79652887371911596</v>
      </c>
      <c r="I37" s="1">
        <v>4.7010640862112103</v>
      </c>
      <c r="J37" s="2">
        <v>0.51177778493104897</v>
      </c>
      <c r="K37" s="1">
        <v>4.0738304359749202</v>
      </c>
      <c r="L37" s="2">
        <v>0.376060256546008</v>
      </c>
      <c r="N37">
        <f t="shared" si="0"/>
        <v>71.716274067462905</v>
      </c>
      <c r="O37">
        <f t="shared" si="1"/>
        <v>30.784591657317399</v>
      </c>
      <c r="P37">
        <f t="shared" si="2"/>
        <v>111.80884176248146</v>
      </c>
    </row>
    <row r="38" spans="1:16" x14ac:dyDescent="0.25">
      <c r="A38" t="s">
        <v>48</v>
      </c>
      <c r="B38">
        <v>2.46706213008944</v>
      </c>
      <c r="C38">
        <v>17</v>
      </c>
      <c r="D38">
        <v>42.598908999999999</v>
      </c>
      <c r="E38">
        <v>-91.3734569411764</v>
      </c>
      <c r="F38">
        <v>172.270183309044</v>
      </c>
      <c r="G38" s="1">
        <v>4.9296729635700203</v>
      </c>
      <c r="H38" s="2">
        <v>0.91706493571269299</v>
      </c>
      <c r="I38" s="1">
        <v>4.3141808027215696</v>
      </c>
      <c r="J38" s="2">
        <v>0.60483792339771103</v>
      </c>
      <c r="K38" s="1">
        <v>3.8173653246755399</v>
      </c>
      <c r="L38" s="2">
        <v>0.417342836117089</v>
      </c>
      <c r="N38">
        <f t="shared" si="0"/>
        <v>74.897960000692933</v>
      </c>
      <c r="O38">
        <f t="shared" si="1"/>
        <v>25.432783125900361</v>
      </c>
      <c r="P38">
        <f t="shared" si="2"/>
        <v>119.73899066890962</v>
      </c>
    </row>
    <row r="39" spans="1:16" x14ac:dyDescent="0.25">
      <c r="A39" t="s">
        <v>49</v>
      </c>
      <c r="B39">
        <v>4.9157784605683048</v>
      </c>
      <c r="C39">
        <v>14</v>
      </c>
      <c r="D39">
        <v>40.098298999999997</v>
      </c>
      <c r="E39">
        <v>-78.861700857142793</v>
      </c>
      <c r="F39">
        <v>125.420444841833</v>
      </c>
      <c r="G39" s="1">
        <v>5.39998674389558</v>
      </c>
      <c r="H39" s="2">
        <v>0.86786485250362599</v>
      </c>
      <c r="I39" s="1">
        <v>4.9770552434185102</v>
      </c>
      <c r="J39" s="2">
        <v>0.670913136504663</v>
      </c>
      <c r="K39" s="1">
        <v>4.6056878458308796</v>
      </c>
      <c r="L39" s="2">
        <v>0.531847119890411</v>
      </c>
      <c r="N39">
        <f t="shared" si="0"/>
        <v>48.012411016031756</v>
      </c>
      <c r="O39">
        <f t="shared" si="1"/>
        <v>15.876968433098227</v>
      </c>
      <c r="P39">
        <f t="shared" si="2"/>
        <v>63.179383707568569</v>
      </c>
    </row>
    <row r="40" spans="1:16" x14ac:dyDescent="0.25">
      <c r="A40" t="s">
        <v>50</v>
      </c>
      <c r="B40">
        <v>5.3914134075825997</v>
      </c>
      <c r="C40">
        <v>16</v>
      </c>
      <c r="D40">
        <v>39.642247437499996</v>
      </c>
      <c r="E40">
        <v>-79.004077874999993</v>
      </c>
      <c r="F40">
        <v>184.377848557644</v>
      </c>
      <c r="G40" s="1">
        <v>2.1992119897825502</v>
      </c>
      <c r="H40" s="2">
        <v>0.46551595950929497</v>
      </c>
      <c r="I40" s="1">
        <v>2.0968433533350801</v>
      </c>
      <c r="J40" s="2">
        <v>0.41920415609829997</v>
      </c>
      <c r="K40" s="1">
        <v>2.0028365817321698</v>
      </c>
      <c r="L40" s="2">
        <v>0.37495219557471099</v>
      </c>
      <c r="N40">
        <f t="shared" si="0"/>
        <v>21.55079008925258</v>
      </c>
      <c r="O40">
        <f t="shared" si="1"/>
        <v>9.3466510302422598</v>
      </c>
      <c r="P40">
        <f t="shared" si="2"/>
        <v>24.153416089688886</v>
      </c>
    </row>
    <row r="41" spans="1:16" x14ac:dyDescent="0.25">
      <c r="A41" t="s">
        <v>51</v>
      </c>
      <c r="B41">
        <v>3.2842035836324737</v>
      </c>
      <c r="C41">
        <v>6</v>
      </c>
      <c r="D41">
        <v>43.172963500000002</v>
      </c>
      <c r="E41">
        <v>-89.560701999999907</v>
      </c>
      <c r="F41">
        <v>33.766631404800698</v>
      </c>
      <c r="G41" s="1">
        <v>5.7998418848293296</v>
      </c>
      <c r="H41" s="2">
        <v>0.86572454361050699</v>
      </c>
      <c r="I41" s="1">
        <v>5.4887370698472804</v>
      </c>
      <c r="J41" s="2">
        <v>0.73864153265001398</v>
      </c>
      <c r="K41" s="1">
        <v>5.2049885881249001</v>
      </c>
      <c r="L41" s="2">
        <v>0.63690686088210302</v>
      </c>
      <c r="N41">
        <f t="shared" si="0"/>
        <v>30.455597033880476</v>
      </c>
      <c r="O41">
        <f t="shared" si="1"/>
        <v>10.810767111158272</v>
      </c>
      <c r="P41">
        <f t="shared" si="2"/>
        <v>35.926396272682027</v>
      </c>
    </row>
    <row r="42" spans="1:16" x14ac:dyDescent="0.25">
      <c r="A42" t="s">
        <v>52</v>
      </c>
      <c r="B42">
        <v>1.4787396415853178</v>
      </c>
      <c r="C42">
        <v>15</v>
      </c>
      <c r="D42">
        <v>42.931152466666603</v>
      </c>
      <c r="E42">
        <v>-92.029459133333305</v>
      </c>
      <c r="F42">
        <v>148.962491200751</v>
      </c>
      <c r="G42" s="1">
        <v>2.9021949910129399</v>
      </c>
      <c r="H42" s="2">
        <v>0.54990785870804204</v>
      </c>
      <c r="I42" s="1">
        <v>2.5496167317902598</v>
      </c>
      <c r="J42" s="2">
        <v>0.38086395779352999</v>
      </c>
      <c r="K42" s="1">
        <v>2.2634551866718899</v>
      </c>
      <c r="L42" s="2">
        <v>0.26779372026729797</v>
      </c>
      <c r="N42">
        <f t="shared" si="0"/>
        <v>69.001735032543451</v>
      </c>
      <c r="O42">
        <f t="shared" si="1"/>
        <v>24.730277210808879</v>
      </c>
      <c r="P42">
        <f t="shared" si="2"/>
        <v>105.34755563317624</v>
      </c>
    </row>
    <row r="43" spans="1:16" x14ac:dyDescent="0.25">
      <c r="A43" t="s">
        <v>53</v>
      </c>
      <c r="B43">
        <v>2.5547890889715905</v>
      </c>
      <c r="C43">
        <v>14</v>
      </c>
      <c r="D43">
        <v>45.799643857142797</v>
      </c>
      <c r="E43">
        <v>-86.5429157857142</v>
      </c>
      <c r="F43">
        <v>106.837723587353</v>
      </c>
      <c r="G43" s="1">
        <v>5.2595612262792004</v>
      </c>
      <c r="H43" s="2">
        <v>1.00384428498143</v>
      </c>
      <c r="I43" s="1">
        <v>4.5721031885038599</v>
      </c>
      <c r="J43" s="2">
        <v>0.56194392895012302</v>
      </c>
      <c r="K43" s="1">
        <v>4.02407984286328</v>
      </c>
      <c r="L43" s="2">
        <v>0.31918557509992701</v>
      </c>
      <c r="N43">
        <f t="shared" si="0"/>
        <v>103.49860279637244</v>
      </c>
      <c r="O43">
        <f t="shared" si="1"/>
        <v>26.616310867995256</v>
      </c>
      <c r="P43">
        <f t="shared" si="2"/>
        <v>214.50177053494906</v>
      </c>
    </row>
    <row r="44" spans="1:16" x14ac:dyDescent="0.25">
      <c r="A44" t="s">
        <v>54</v>
      </c>
      <c r="B44">
        <v>2.2381686329765982</v>
      </c>
      <c r="C44">
        <v>32</v>
      </c>
      <c r="D44">
        <v>43.4048346249999</v>
      </c>
      <c r="E44">
        <v>-111.73945378125001</v>
      </c>
      <c r="F44">
        <v>237.07176781801601</v>
      </c>
      <c r="G44" s="1">
        <v>4.02606429533982</v>
      </c>
      <c r="H44" s="2">
        <v>0.70935631763739004</v>
      </c>
      <c r="I44" s="1">
        <v>3.5499595438437299</v>
      </c>
      <c r="J44" s="2">
        <v>0.52159238793491502</v>
      </c>
      <c r="K44" s="1">
        <v>3.18619393759848</v>
      </c>
      <c r="L44" s="2">
        <v>0.42571066149176101</v>
      </c>
      <c r="N44">
        <f t="shared" si="0"/>
        <v>49.978664054388823</v>
      </c>
      <c r="O44">
        <f t="shared" si="1"/>
        <v>23.290080044712258</v>
      </c>
      <c r="P44">
        <f t="shared" si="2"/>
        <v>66.628741491154457</v>
      </c>
    </row>
    <row r="45" spans="1:16" x14ac:dyDescent="0.25">
      <c r="A45" t="s">
        <v>55</v>
      </c>
      <c r="B45">
        <v>1.7903070354436348</v>
      </c>
      <c r="C45">
        <v>27</v>
      </c>
      <c r="D45">
        <v>42.312712037037002</v>
      </c>
      <c r="E45">
        <v>-77.536952222222197</v>
      </c>
      <c r="F45">
        <v>205.249802432298</v>
      </c>
      <c r="G45" s="1">
        <v>5.91383026658254</v>
      </c>
      <c r="H45" s="2">
        <v>0.95321713598966695</v>
      </c>
      <c r="I45" s="1">
        <v>5.2655827629177701</v>
      </c>
      <c r="J45" s="2">
        <v>0.71206809121952697</v>
      </c>
      <c r="K45" s="1">
        <v>4.7341017268114998</v>
      </c>
      <c r="L45" s="2">
        <v>0.55615462233814705</v>
      </c>
      <c r="N45">
        <f t="shared" si="0"/>
        <v>52.612951244220049</v>
      </c>
      <c r="O45">
        <f t="shared" si="1"/>
        <v>22.158829348326829</v>
      </c>
      <c r="P45">
        <f t="shared" si="2"/>
        <v>71.394266576840977</v>
      </c>
    </row>
    <row r="46" spans="1:16" x14ac:dyDescent="0.25">
      <c r="A46" t="s">
        <v>56</v>
      </c>
      <c r="B46">
        <v>0.75343127752341355</v>
      </c>
      <c r="C46">
        <v>32</v>
      </c>
      <c r="D46">
        <v>46.713609187499998</v>
      </c>
      <c r="E46">
        <v>-96.238152968750001</v>
      </c>
      <c r="F46">
        <v>206.93760324853301</v>
      </c>
      <c r="G46" s="1">
        <v>2.7166296859555601</v>
      </c>
      <c r="H46" s="2">
        <v>0.40254792621214103</v>
      </c>
      <c r="I46" s="1">
        <v>2.37030777189932</v>
      </c>
      <c r="J46" s="2">
        <v>0.28187611021565101</v>
      </c>
      <c r="K46" s="1">
        <v>2.1029896972633599</v>
      </c>
      <c r="L46" s="2">
        <v>0.206051579463158</v>
      </c>
      <c r="N46">
        <f t="shared" si="0"/>
        <v>64.573285031164005</v>
      </c>
      <c r="O46">
        <f t="shared" si="1"/>
        <v>25.464251008234729</v>
      </c>
      <c r="P46">
        <f t="shared" si="2"/>
        <v>95.362698631541704</v>
      </c>
    </row>
    <row r="47" spans="1:16" x14ac:dyDescent="0.25">
      <c r="A47" t="s">
        <v>57</v>
      </c>
      <c r="B47">
        <v>7.0374175939767269</v>
      </c>
      <c r="C47">
        <v>28</v>
      </c>
      <c r="D47">
        <v>46.544215821428502</v>
      </c>
      <c r="E47">
        <v>-67.811061321428497</v>
      </c>
      <c r="F47">
        <v>169.202023179631</v>
      </c>
      <c r="G47" s="1">
        <v>10.2787644448224</v>
      </c>
      <c r="H47" s="2">
        <v>2.2753969660445401</v>
      </c>
      <c r="I47" s="1">
        <v>9.7921811886346095</v>
      </c>
      <c r="J47" s="2">
        <v>2.0786944073898099</v>
      </c>
      <c r="K47" s="1">
        <v>9.3250938447916507</v>
      </c>
      <c r="L47" s="2">
        <v>1.87447752597766</v>
      </c>
      <c r="N47">
        <f t="shared" si="0"/>
        <v>19.322003151546653</v>
      </c>
      <c r="O47">
        <f t="shared" si="1"/>
        <v>9.7294174028588589</v>
      </c>
      <c r="P47">
        <f t="shared" si="2"/>
        <v>21.388330055212315</v>
      </c>
    </row>
    <row r="48" spans="1:16" x14ac:dyDescent="0.25">
      <c r="A48" t="s">
        <v>58</v>
      </c>
      <c r="B48">
        <v>2.6912998035549132</v>
      </c>
      <c r="C48">
        <v>10</v>
      </c>
      <c r="D48">
        <v>42.177322799999999</v>
      </c>
      <c r="E48">
        <v>-77.504576899999904</v>
      </c>
      <c r="F48">
        <v>86.641485164977894</v>
      </c>
      <c r="G48" s="1">
        <v>4.7743908917690803</v>
      </c>
      <c r="H48" s="2">
        <v>1.0321655338147</v>
      </c>
      <c r="I48" s="1">
        <v>4.3053940927580596</v>
      </c>
      <c r="J48" s="2">
        <v>0.68921016841441296</v>
      </c>
      <c r="K48" s="1">
        <v>3.9088723842759898</v>
      </c>
      <c r="L48" s="2">
        <v>0.482658643329889</v>
      </c>
      <c r="N48">
        <f t="shared" si="0"/>
        <v>72.550583595862562</v>
      </c>
      <c r="O48">
        <f t="shared" si="1"/>
        <v>19.935327997731854</v>
      </c>
      <c r="P48">
        <f t="shared" si="2"/>
        <v>113.8500051907767</v>
      </c>
    </row>
    <row r="49" spans="1:16" x14ac:dyDescent="0.25">
      <c r="A49" t="s">
        <v>59</v>
      </c>
      <c r="B49">
        <v>2.0120732000173351</v>
      </c>
      <c r="C49">
        <v>88</v>
      </c>
      <c r="D49">
        <v>41.467644113636297</v>
      </c>
      <c r="E49">
        <v>-76.077192579545397</v>
      </c>
      <c r="F49">
        <v>714.96304162016099</v>
      </c>
      <c r="G49" s="1">
        <v>5.4883066690554703</v>
      </c>
      <c r="H49" s="2">
        <v>0.92603571997124701</v>
      </c>
      <c r="I49" s="1">
        <v>4.7713933116518996</v>
      </c>
      <c r="J49" s="2">
        <v>0.62698750249480395</v>
      </c>
      <c r="K49" s="1">
        <v>4.20080900904766</v>
      </c>
      <c r="L49" s="2">
        <v>0.43618637047200098</v>
      </c>
      <c r="N49">
        <f t="shared" si="0"/>
        <v>71.919161043682081</v>
      </c>
      <c r="O49">
        <f t="shared" si="1"/>
        <v>26.576164487693845</v>
      </c>
      <c r="P49">
        <f t="shared" si="2"/>
        <v>112.30276383216098</v>
      </c>
    </row>
    <row r="50" spans="1:16" x14ac:dyDescent="0.25">
      <c r="A50" t="s">
        <v>60</v>
      </c>
      <c r="B50">
        <v>3.5493383743618212</v>
      </c>
      <c r="C50">
        <v>68</v>
      </c>
      <c r="D50">
        <v>38.585220411764702</v>
      </c>
      <c r="E50">
        <v>-112.930834735294</v>
      </c>
      <c r="F50">
        <v>291.39294772997403</v>
      </c>
      <c r="G50" s="1">
        <v>5.7979955411853297</v>
      </c>
      <c r="H50" s="2">
        <v>1.2124425259565199</v>
      </c>
      <c r="I50" s="1">
        <v>4.82215832719079</v>
      </c>
      <c r="J50" s="2">
        <v>0.580590674506551</v>
      </c>
      <c r="K50" s="1">
        <v>4.0615795747260597</v>
      </c>
      <c r="L50" s="2">
        <v>0.323185275113549</v>
      </c>
      <c r="N50">
        <f t="shared" si="0"/>
        <v>115.81676891018921</v>
      </c>
      <c r="O50">
        <f t="shared" si="1"/>
        <v>35.222937013929545</v>
      </c>
      <c r="P50">
        <f t="shared" si="2"/>
        <v>275.15401205408762</v>
      </c>
    </row>
    <row r="51" spans="1:16" x14ac:dyDescent="0.25">
      <c r="A51" t="s">
        <v>61</v>
      </c>
      <c r="B51">
        <v>2.5860841631682945</v>
      </c>
      <c r="C51">
        <v>100</v>
      </c>
      <c r="D51">
        <v>40.872223030000001</v>
      </c>
      <c r="E51">
        <v>-88.949888470000005</v>
      </c>
      <c r="F51">
        <v>770.63127940024197</v>
      </c>
      <c r="G51" s="1">
        <v>8.5367580666246194</v>
      </c>
      <c r="H51" s="2">
        <v>1.3813453368683699</v>
      </c>
      <c r="I51" s="1">
        <v>7.3464623364319497</v>
      </c>
      <c r="J51" s="2">
        <v>0.90960917668584096</v>
      </c>
      <c r="K51" s="1">
        <v>6.4348079118200898</v>
      </c>
      <c r="L51" s="2">
        <v>0.64690080289193297</v>
      </c>
      <c r="N51">
        <f t="shared" si="0"/>
        <v>72.421637549694353</v>
      </c>
      <c r="O51">
        <f t="shared" si="1"/>
        <v>28.079229091075835</v>
      </c>
      <c r="P51">
        <f t="shared" si="2"/>
        <v>113.53279060609367</v>
      </c>
    </row>
    <row r="52" spans="1:16" x14ac:dyDescent="0.25">
      <c r="A52" t="s">
        <v>62</v>
      </c>
      <c r="B52">
        <v>3.2782700819616144</v>
      </c>
      <c r="C52">
        <v>20</v>
      </c>
      <c r="D52">
        <v>42.960791499999999</v>
      </c>
      <c r="E52">
        <v>-90.383217950000002</v>
      </c>
      <c r="F52">
        <v>82.855335883611701</v>
      </c>
      <c r="G52" s="1">
        <v>5.9860379588296304</v>
      </c>
      <c r="H52" s="2">
        <v>2.1127759340292598</v>
      </c>
      <c r="I52" s="1">
        <v>5.6809303335802399</v>
      </c>
      <c r="J52" s="2">
        <v>1.9278436467928499</v>
      </c>
      <c r="K52" s="1">
        <v>5.4038248057798697</v>
      </c>
      <c r="L52" s="2">
        <v>1.7421427167638499</v>
      </c>
      <c r="N52">
        <f t="shared" si="0"/>
        <v>19.229107062435983</v>
      </c>
      <c r="O52">
        <f t="shared" si="1"/>
        <v>10.223356770527724</v>
      </c>
      <c r="P52">
        <f t="shared" si="2"/>
        <v>21.274561130897851</v>
      </c>
    </row>
    <row r="53" spans="1:16" x14ac:dyDescent="0.25">
      <c r="A53" t="s">
        <v>63</v>
      </c>
      <c r="B53">
        <v>4.7817432006526452</v>
      </c>
      <c r="C53">
        <v>44</v>
      </c>
      <c r="D53">
        <v>39.1852912045454</v>
      </c>
      <c r="E53">
        <v>-79.535440249999994</v>
      </c>
      <c r="F53">
        <v>229.93521611808799</v>
      </c>
      <c r="G53" s="1">
        <v>6.6536473494260999</v>
      </c>
      <c r="H53" s="2">
        <v>1.38215347959344</v>
      </c>
      <c r="I53" s="1">
        <v>6.2583576296027799</v>
      </c>
      <c r="J53" s="2">
        <v>1.1873312536755301</v>
      </c>
      <c r="K53" s="1">
        <v>5.8843886758093804</v>
      </c>
      <c r="L53" s="2">
        <v>1.0167695692650001</v>
      </c>
      <c r="N53">
        <f t="shared" si="0"/>
        <v>30.462328543828271</v>
      </c>
      <c r="O53">
        <f t="shared" si="1"/>
        <v>12.27080018064108</v>
      </c>
      <c r="P53">
        <f t="shared" si="2"/>
        <v>35.935763753489184</v>
      </c>
    </row>
    <row r="54" spans="1:16" x14ac:dyDescent="0.25">
      <c r="A54" t="s">
        <v>64</v>
      </c>
      <c r="B54">
        <v>7.1635785116748272</v>
      </c>
      <c r="C54">
        <v>49</v>
      </c>
      <c r="D54">
        <v>39.2475539795918</v>
      </c>
      <c r="E54">
        <v>-79.116353530612201</v>
      </c>
      <c r="F54">
        <v>283.424781135849</v>
      </c>
      <c r="G54" s="1">
        <v>9.0153388663573004</v>
      </c>
      <c r="H54" s="2">
        <v>3.3157901636760498</v>
      </c>
      <c r="I54" s="1">
        <v>8.8130713931348197</v>
      </c>
      <c r="J54" s="2">
        <v>3.1744616438559401</v>
      </c>
      <c r="K54" s="1">
        <v>8.5974336976788699</v>
      </c>
      <c r="L54" s="2">
        <v>2.9935345913520801</v>
      </c>
      <c r="N54">
        <f t="shared" si="0"/>
        <v>10.215215885571672</v>
      </c>
      <c r="O54">
        <f t="shared" si="1"/>
        <v>4.7454785117904539</v>
      </c>
      <c r="P54">
        <f t="shared" si="2"/>
        <v>10.765052565449649</v>
      </c>
    </row>
    <row r="55" spans="1:16" x14ac:dyDescent="0.25">
      <c r="A55" t="s">
        <v>65</v>
      </c>
      <c r="B55">
        <v>2.5627734637924386</v>
      </c>
      <c r="C55">
        <v>67</v>
      </c>
      <c r="D55">
        <v>42.545117164179103</v>
      </c>
      <c r="E55">
        <v>-78.258640313432807</v>
      </c>
      <c r="F55">
        <v>399.33012685988899</v>
      </c>
      <c r="G55" s="1">
        <v>8.1584066456161199</v>
      </c>
      <c r="H55" s="2">
        <v>1.4772196576399801</v>
      </c>
      <c r="I55" s="1">
        <v>7.0544409052256603</v>
      </c>
      <c r="J55" s="2">
        <v>0.98154677381920197</v>
      </c>
      <c r="K55" s="1">
        <v>6.1785298840579799</v>
      </c>
      <c r="L55" s="2">
        <v>0.63791914592601995</v>
      </c>
      <c r="N55">
        <f t="shared" si="0"/>
        <v>79.361270314643065</v>
      </c>
      <c r="O55">
        <f t="shared" si="1"/>
        <v>27.619244285001322</v>
      </c>
      <c r="P55">
        <f t="shared" si="2"/>
        <v>131.56847808598215</v>
      </c>
    </row>
    <row r="56" spans="1:16" x14ac:dyDescent="0.25">
      <c r="A56" t="s">
        <v>66</v>
      </c>
      <c r="B56">
        <v>2.1304774590565283</v>
      </c>
      <c r="C56">
        <v>84</v>
      </c>
      <c r="D56">
        <v>42.622930071428499</v>
      </c>
      <c r="E56">
        <v>-78.260854904761899</v>
      </c>
      <c r="F56">
        <v>497.30991256079301</v>
      </c>
      <c r="G56" s="1">
        <v>9.1014059619805892</v>
      </c>
      <c r="H56" s="2">
        <v>1.5045669784248299</v>
      </c>
      <c r="I56" s="1">
        <v>7.9318191941296901</v>
      </c>
      <c r="J56" s="2">
        <v>1.0118070651690501</v>
      </c>
      <c r="K56" s="1">
        <v>6.9985426236284001</v>
      </c>
      <c r="L56" s="2">
        <v>0.68127101422867498</v>
      </c>
      <c r="N56">
        <f t="shared" si="0"/>
        <v>75.330007709922924</v>
      </c>
      <c r="O56">
        <f t="shared" si="1"/>
        <v>26.122609363260242</v>
      </c>
      <c r="P56">
        <f t="shared" si="2"/>
        <v>120.8470560175349</v>
      </c>
    </row>
    <row r="57" spans="1:16" x14ac:dyDescent="0.25">
      <c r="A57" t="s">
        <v>67</v>
      </c>
      <c r="B57">
        <v>2.5616742041553704</v>
      </c>
      <c r="C57">
        <v>100</v>
      </c>
      <c r="D57">
        <v>35.33557502</v>
      </c>
      <c r="E57">
        <v>-118.18634376</v>
      </c>
      <c r="F57">
        <v>795.68683686996496</v>
      </c>
      <c r="G57" s="1">
        <v>5.4200195554668102</v>
      </c>
      <c r="H57" s="2">
        <v>0.83686426512566803</v>
      </c>
      <c r="I57" s="1">
        <v>4.6594220937989403</v>
      </c>
      <c r="J57" s="2">
        <v>0.50396210623596904</v>
      </c>
      <c r="K57" s="1">
        <v>4.0659048477644397</v>
      </c>
      <c r="L57" s="2">
        <v>0.315238037507726</v>
      </c>
      <c r="N57">
        <f t="shared" si="0"/>
        <v>90.552067542204469</v>
      </c>
      <c r="O57">
        <f t="shared" si="1"/>
        <v>28.549978898020946</v>
      </c>
      <c r="P57">
        <f t="shared" si="2"/>
        <v>165.4705858918303</v>
      </c>
    </row>
    <row r="58" spans="1:16" x14ac:dyDescent="0.25">
      <c r="A58" t="s">
        <v>68</v>
      </c>
      <c r="B58">
        <v>0.76941215737269653</v>
      </c>
      <c r="C58">
        <v>62</v>
      </c>
      <c r="D58">
        <v>35.429782435483801</v>
      </c>
      <c r="E58">
        <v>-112.289749758064</v>
      </c>
      <c r="F58">
        <v>306.49586167708401</v>
      </c>
      <c r="G58" s="1">
        <v>5.1289823933012899</v>
      </c>
      <c r="H58" s="2">
        <v>0.76236592509905599</v>
      </c>
      <c r="I58" s="1">
        <v>4.53409080023106</v>
      </c>
      <c r="J58" s="2">
        <v>0.51358683090490798</v>
      </c>
      <c r="K58" s="1">
        <v>4.0575615786847496</v>
      </c>
      <c r="L58" s="2">
        <v>0.366573424239798</v>
      </c>
      <c r="N58">
        <f t="shared" si="0"/>
        <v>70.117584455010416</v>
      </c>
      <c r="O58">
        <f t="shared" si="1"/>
        <v>23.325873535984602</v>
      </c>
      <c r="P58">
        <f t="shared" si="2"/>
        <v>107.97086604956556</v>
      </c>
    </row>
    <row r="59" spans="1:16" x14ac:dyDescent="0.25">
      <c r="A59" t="s">
        <v>69</v>
      </c>
      <c r="B59">
        <v>4.3556185835281482</v>
      </c>
      <c r="C59">
        <v>15</v>
      </c>
      <c r="D59">
        <v>32.288584066666601</v>
      </c>
      <c r="E59">
        <v>-110.08839879999999</v>
      </c>
      <c r="F59">
        <v>110.11857243738901</v>
      </c>
      <c r="G59" s="1">
        <v>2.2534171545064199</v>
      </c>
      <c r="H59" s="2">
        <v>0.43394844898637203</v>
      </c>
      <c r="I59" s="1">
        <v>2.13995277987248</v>
      </c>
      <c r="J59" s="2">
        <v>0.36820014044780802</v>
      </c>
      <c r="K59" s="1">
        <v>2.03154984972464</v>
      </c>
      <c r="L59" s="2">
        <v>0.31719229713652403</v>
      </c>
      <c r="N59">
        <f t="shared" si="0"/>
        <v>31.087689611434083</v>
      </c>
      <c r="O59">
        <f t="shared" si="1"/>
        <v>10.355613220017972</v>
      </c>
      <c r="P59">
        <f t="shared" si="2"/>
        <v>36.809264570379682</v>
      </c>
    </row>
    <row r="60" spans="1:16" x14ac:dyDescent="0.25">
      <c r="A60" t="s">
        <v>70</v>
      </c>
      <c r="B60">
        <v>2.810044735113939</v>
      </c>
      <c r="C60">
        <v>116</v>
      </c>
      <c r="D60">
        <v>46.433366060344802</v>
      </c>
      <c r="E60">
        <v>-118.046519422413</v>
      </c>
      <c r="F60">
        <v>955.13358232206701</v>
      </c>
      <c r="G60" s="1">
        <v>4.9460998456494201</v>
      </c>
      <c r="H60" s="2">
        <v>0.59980398931181</v>
      </c>
      <c r="I60" s="1">
        <v>4.0916280895465196</v>
      </c>
      <c r="J60" s="2">
        <v>0.31945180445882998</v>
      </c>
      <c r="K60" s="1">
        <v>3.4810325275371299</v>
      </c>
      <c r="L60" s="2">
        <v>0.20144040651275499</v>
      </c>
      <c r="N60">
        <f t="shared" si="0"/>
        <v>99.436223173604077</v>
      </c>
      <c r="O60">
        <f t="shared" si="1"/>
        <v>34.770245754625648</v>
      </c>
      <c r="P60">
        <f t="shared" si="2"/>
        <v>197.75753519134756</v>
      </c>
    </row>
    <row r="61" spans="1:16" x14ac:dyDescent="0.25">
      <c r="A61" t="s">
        <v>71</v>
      </c>
      <c r="B61">
        <v>5.1737792721658886</v>
      </c>
      <c r="C61">
        <v>68</v>
      </c>
      <c r="D61">
        <v>39.766438029411702</v>
      </c>
      <c r="E61">
        <v>-78.870615970588204</v>
      </c>
      <c r="F61">
        <v>598.24212000583304</v>
      </c>
      <c r="G61" s="1">
        <v>5.4404406847767799</v>
      </c>
      <c r="H61" s="2">
        <v>1.4582926884694101</v>
      </c>
      <c r="I61" s="1">
        <v>4.9123955971011197</v>
      </c>
      <c r="J61" s="2">
        <v>1.0514626120084001</v>
      </c>
      <c r="K61" s="1">
        <v>4.4524026923048297</v>
      </c>
      <c r="L61" s="2">
        <v>0.78997920255266396</v>
      </c>
      <c r="N61">
        <f t="shared" si="0"/>
        <v>59.451304674091531</v>
      </c>
      <c r="O61">
        <f t="shared" si="1"/>
        <v>19.974803093737478</v>
      </c>
      <c r="P61">
        <f t="shared" si="2"/>
        <v>84.598870926882782</v>
      </c>
    </row>
    <row r="62" spans="1:16" ht="15.75" thickBot="1" x14ac:dyDescent="0.3">
      <c r="A62" t="s">
        <v>72</v>
      </c>
      <c r="B62">
        <v>3.2508233110862967</v>
      </c>
      <c r="C62">
        <v>60</v>
      </c>
      <c r="D62">
        <v>46.953916049999997</v>
      </c>
      <c r="E62">
        <v>-120.16181291666599</v>
      </c>
      <c r="F62">
        <v>360.09001167177797</v>
      </c>
      <c r="G62" s="3">
        <v>7.4306980525726098</v>
      </c>
      <c r="H62" s="4">
        <v>1.1147196643303701</v>
      </c>
      <c r="I62" s="3">
        <v>6.4300583719260702</v>
      </c>
      <c r="J62" s="4">
        <v>0.70918616649932797</v>
      </c>
      <c r="K62" s="3">
        <v>5.65960074080186</v>
      </c>
      <c r="L62" s="4">
        <v>0.49372235706990097</v>
      </c>
      <c r="N62">
        <f t="shared" si="0"/>
        <v>77.217244886432866</v>
      </c>
      <c r="O62">
        <f t="shared" si="1"/>
        <v>27.059692673587772</v>
      </c>
      <c r="P62">
        <f t="shared" si="2"/>
        <v>125.77864833707513</v>
      </c>
    </row>
  </sheetData>
  <mergeCells count="3">
    <mergeCell ref="G1:H1"/>
    <mergeCell ref="K1:L1"/>
    <mergeCell ref="I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CAEF-A0B9-4CC5-A0E7-326552A4BD17}">
  <dimension ref="A1:AC65"/>
  <sheetViews>
    <sheetView workbookViewId="0">
      <selection activeCell="R77" sqref="R77"/>
    </sheetView>
  </sheetViews>
  <sheetFormatPr defaultRowHeight="15" x14ac:dyDescent="0.25"/>
  <sheetData>
    <row r="1" spans="1:29" x14ac:dyDescent="0.25">
      <c r="H1" s="5">
        <v>0.06</v>
      </c>
      <c r="I1" s="6"/>
      <c r="J1" s="5">
        <v>0.08</v>
      </c>
      <c r="K1" s="6"/>
      <c r="L1" s="5">
        <v>0.1</v>
      </c>
      <c r="M1" s="6"/>
      <c r="O1" s="7" t="s">
        <v>85</v>
      </c>
      <c r="P1" s="7"/>
      <c r="R1" s="7" t="s">
        <v>86</v>
      </c>
      <c r="S1" s="7"/>
      <c r="U1" t="s">
        <v>93</v>
      </c>
    </row>
    <row r="2" spans="1:29" x14ac:dyDescent="0.25">
      <c r="A2" t="s">
        <v>0</v>
      </c>
      <c r="B2" t="s">
        <v>76</v>
      </c>
      <c r="C2" t="s">
        <v>89</v>
      </c>
      <c r="D2" t="s">
        <v>1</v>
      </c>
      <c r="E2" t="s">
        <v>2</v>
      </c>
      <c r="F2" t="s">
        <v>3</v>
      </c>
      <c r="G2" t="s">
        <v>4</v>
      </c>
      <c r="H2" s="1" t="s">
        <v>9</v>
      </c>
      <c r="I2" s="2" t="s">
        <v>11</v>
      </c>
      <c r="J2" s="1" t="s">
        <v>9</v>
      </c>
      <c r="K2" s="2" t="s">
        <v>11</v>
      </c>
      <c r="L2" s="1" t="s">
        <v>9</v>
      </c>
      <c r="M2" s="2" t="s">
        <v>11</v>
      </c>
      <c r="O2" s="1" t="s">
        <v>9</v>
      </c>
      <c r="P2" s="2" t="s">
        <v>11</v>
      </c>
      <c r="R2" s="1" t="s">
        <v>9</v>
      </c>
      <c r="S2" s="2" t="s">
        <v>11</v>
      </c>
      <c r="U2" t="s">
        <v>94</v>
      </c>
    </row>
    <row r="3" spans="1:29" x14ac:dyDescent="0.25">
      <c r="A3" t="s">
        <v>13</v>
      </c>
      <c r="B3">
        <v>1.7645769477952788</v>
      </c>
      <c r="C3">
        <v>401.588762988886</v>
      </c>
      <c r="D3">
        <v>48</v>
      </c>
      <c r="E3">
        <v>41.127342854166599</v>
      </c>
      <c r="F3">
        <v>-84.760270479166607</v>
      </c>
      <c r="G3">
        <v>425.40434220755901</v>
      </c>
      <c r="H3" s="1">
        <v>6.4140283715749504</v>
      </c>
      <c r="I3" s="2">
        <v>1.0241205957183901</v>
      </c>
      <c r="J3" s="1">
        <v>5.5983394751181299</v>
      </c>
      <c r="K3" s="2">
        <v>0.70685875750786498</v>
      </c>
      <c r="L3" s="1">
        <v>4.9591423424866097</v>
      </c>
      <c r="M3" s="2">
        <v>0.53342981343976004</v>
      </c>
      <c r="O3">
        <f>STDEV(H3,J3,L3)</f>
        <v>0.72922501189090694</v>
      </c>
      <c r="P3">
        <f>STDEV(I3,K3,M3)</f>
        <v>0.24883398630362438</v>
      </c>
      <c r="R3">
        <f>AVEDEV(H3,J3,L3)</f>
        <v>0.50457220567670247</v>
      </c>
      <c r="S3">
        <f>AVEDEV(I3,K3,M3)</f>
        <v>0.17954502677536779</v>
      </c>
      <c r="U3">
        <f>(I3-M3)/AVERAGE(I3,K3,M3)</f>
        <v>0.65009114452724293</v>
      </c>
    </row>
    <row r="4" spans="1:29" x14ac:dyDescent="0.25">
      <c r="A4" t="s">
        <v>14</v>
      </c>
      <c r="B4">
        <v>1.9479455969162485</v>
      </c>
      <c r="C4">
        <v>823.95866870111195</v>
      </c>
      <c r="D4">
        <v>104</v>
      </c>
      <c r="E4">
        <v>36.316881355769198</v>
      </c>
      <c r="F4">
        <v>-76.419514375000006</v>
      </c>
      <c r="G4">
        <v>894.87449923237</v>
      </c>
      <c r="H4" s="1">
        <v>9.2245752166622701</v>
      </c>
      <c r="I4" s="2">
        <v>1.4924322252984401</v>
      </c>
      <c r="J4" s="1">
        <v>7.9246677150919798</v>
      </c>
      <c r="K4" s="2">
        <v>0.90565571292358404</v>
      </c>
      <c r="L4" s="1">
        <v>6.9135174820405503</v>
      </c>
      <c r="M4" s="2">
        <v>0.57766023707176595</v>
      </c>
      <c r="O4">
        <f t="shared" ref="O4:O62" si="0">STDEV(H4,J4,L4)</f>
        <v>1.1585315532455602</v>
      </c>
      <c r="P4">
        <f t="shared" ref="P4:P62" si="1">STDEV(I4,K4,M4)</f>
        <v>0.46344641871134801</v>
      </c>
      <c r="R4">
        <f t="shared" ref="R4:R62" si="2">AVEDEV(H4,J4,L4)</f>
        <v>0.80243671915378023</v>
      </c>
      <c r="S4">
        <f t="shared" ref="S4:S62" si="3">AVEDEV(I4,K4,M4)</f>
        <v>0.33367744457811782</v>
      </c>
      <c r="U4">
        <f t="shared" ref="U4:U62" si="4">(I4-M4)/AVERAGE(I4,K4,M4)</f>
        <v>0.92222721917962081</v>
      </c>
    </row>
    <row r="5" spans="1:29" x14ac:dyDescent="0.25">
      <c r="A5" t="s">
        <v>15</v>
      </c>
      <c r="B5">
        <v>5.4201600032573136</v>
      </c>
      <c r="C5">
        <v>325.98694915310102</v>
      </c>
      <c r="D5">
        <v>29</v>
      </c>
      <c r="E5">
        <v>43.814212068965503</v>
      </c>
      <c r="F5">
        <v>-83.306646724137906</v>
      </c>
      <c r="G5">
        <v>370.03809488726102</v>
      </c>
      <c r="H5" s="1">
        <v>13.2434876467509</v>
      </c>
      <c r="I5" s="2">
        <v>2.61382201123409</v>
      </c>
      <c r="J5" s="1">
        <v>11.9044893871214</v>
      </c>
      <c r="K5" s="2">
        <v>1.81276660063863</v>
      </c>
      <c r="L5" s="1">
        <v>10.771316310369899</v>
      </c>
      <c r="M5" s="2">
        <v>1.29061530666984</v>
      </c>
      <c r="O5">
        <f t="shared" si="0"/>
        <v>1.2375128738447609</v>
      </c>
      <c r="P5">
        <f t="shared" si="1"/>
        <v>0.66648427433827639</v>
      </c>
      <c r="R5">
        <f t="shared" si="2"/>
        <v>0.84692657689122264</v>
      </c>
      <c r="S5">
        <f t="shared" si="3"/>
        <v>0.47205824781326894</v>
      </c>
      <c r="U5">
        <f t="shared" si="4"/>
        <v>0.69432893600630774</v>
      </c>
    </row>
    <row r="6" spans="1:29" x14ac:dyDescent="0.25">
      <c r="A6" t="s">
        <v>16</v>
      </c>
      <c r="B6">
        <v>3.95064196526031</v>
      </c>
      <c r="C6">
        <v>348.77286962791402</v>
      </c>
      <c r="D6">
        <v>36</v>
      </c>
      <c r="E6">
        <v>42.407747833333303</v>
      </c>
      <c r="F6">
        <v>-79.231832555555499</v>
      </c>
      <c r="G6">
        <v>373.06050121410698</v>
      </c>
      <c r="H6" s="1">
        <v>7.2072188506502304</v>
      </c>
      <c r="I6" s="2">
        <v>1.3940185514490799</v>
      </c>
      <c r="J6" s="1">
        <v>6.5103733863945603</v>
      </c>
      <c r="K6" s="2">
        <v>1.0639185815266601</v>
      </c>
      <c r="L6" s="1">
        <v>5.92388108955668</v>
      </c>
      <c r="M6" s="2">
        <v>0.82356741425864999</v>
      </c>
      <c r="O6">
        <f t="shared" si="0"/>
        <v>0.64245915879954052</v>
      </c>
      <c r="P6">
        <f t="shared" si="1"/>
        <v>0.28639982939698466</v>
      </c>
      <c r="R6">
        <f t="shared" si="2"/>
        <v>0.44004071674427109</v>
      </c>
      <c r="S6">
        <f t="shared" si="3"/>
        <v>0.20012246824729996</v>
      </c>
      <c r="U6">
        <f t="shared" si="4"/>
        <v>0.52151486823737503</v>
      </c>
    </row>
    <row r="7" spans="1:29" x14ac:dyDescent="0.25">
      <c r="A7" t="s">
        <v>17</v>
      </c>
      <c r="B7">
        <v>1.4460651391789732</v>
      </c>
      <c r="C7">
        <v>1042.1580235343599</v>
      </c>
      <c r="D7">
        <v>109</v>
      </c>
      <c r="E7">
        <v>36.310254275229298</v>
      </c>
      <c r="F7">
        <v>-97.552133165137604</v>
      </c>
      <c r="G7">
        <v>1096.3756156799</v>
      </c>
      <c r="H7" s="1">
        <v>5.8408149399387499</v>
      </c>
      <c r="I7" s="2">
        <v>0.97255301926056004</v>
      </c>
      <c r="J7" s="1">
        <v>4.9451658145380497</v>
      </c>
      <c r="K7" s="2">
        <v>0.58330424875202502</v>
      </c>
      <c r="L7" s="1">
        <v>4.2635593995138796</v>
      </c>
      <c r="M7" s="2">
        <v>0.36671059439126802</v>
      </c>
      <c r="O7">
        <f t="shared" si="0"/>
        <v>0.79104463639692346</v>
      </c>
      <c r="P7">
        <f t="shared" si="1"/>
        <v>0.30699415309938649</v>
      </c>
      <c r="R7">
        <f t="shared" si="2"/>
        <v>0.5495343701834603</v>
      </c>
      <c r="S7">
        <f t="shared" si="3"/>
        <v>0.22113137675062822</v>
      </c>
      <c r="U7">
        <f t="shared" si="4"/>
        <v>0.94536443168011697</v>
      </c>
    </row>
    <row r="8" spans="1:29" x14ac:dyDescent="0.25">
      <c r="A8" t="s">
        <v>18</v>
      </c>
      <c r="B8">
        <v>5.3952602849511271</v>
      </c>
      <c r="C8">
        <v>85.032075707197095</v>
      </c>
      <c r="D8">
        <v>12</v>
      </c>
      <c r="E8">
        <v>41.237073333333299</v>
      </c>
      <c r="F8">
        <v>-75.751918083333294</v>
      </c>
      <c r="G8">
        <v>90.398069815412697</v>
      </c>
      <c r="H8" s="1">
        <v>6.2486490665012804</v>
      </c>
      <c r="I8" s="2">
        <v>1.30936746762949</v>
      </c>
      <c r="J8" s="1">
        <v>5.9359609327640603</v>
      </c>
      <c r="K8" s="2">
        <v>1.11642105295372</v>
      </c>
      <c r="L8" s="1">
        <v>5.6328689754055201</v>
      </c>
      <c r="M8" s="2">
        <v>0.975463949598943</v>
      </c>
      <c r="O8">
        <f t="shared" si="0"/>
        <v>0.30790250734753677</v>
      </c>
      <c r="P8">
        <f t="shared" si="1"/>
        <v>0.16762496993565668</v>
      </c>
      <c r="R8">
        <f t="shared" si="2"/>
        <v>0.20632627218510682</v>
      </c>
      <c r="S8">
        <f t="shared" si="3"/>
        <v>0.11707776282362599</v>
      </c>
      <c r="U8">
        <f t="shared" si="4"/>
        <v>0.29451226066672864</v>
      </c>
    </row>
    <row r="9" spans="1:29" x14ac:dyDescent="0.25">
      <c r="A9" t="s">
        <v>19</v>
      </c>
      <c r="B9">
        <v>1.5683432737321716</v>
      </c>
      <c r="C9">
        <v>439.02441291396201</v>
      </c>
      <c r="D9">
        <v>66</v>
      </c>
      <c r="E9">
        <v>38.078213939393898</v>
      </c>
      <c r="F9">
        <v>-80.523639121212099</v>
      </c>
      <c r="G9">
        <v>460.97884175540003</v>
      </c>
      <c r="H9" s="1">
        <v>5.45189923256586</v>
      </c>
      <c r="I9" s="2">
        <v>0.81417465583328896</v>
      </c>
      <c r="J9" s="1">
        <v>4.76256757421588</v>
      </c>
      <c r="K9" s="2">
        <v>0.56373319920182696</v>
      </c>
      <c r="L9" s="1">
        <v>4.2210283408511398</v>
      </c>
      <c r="M9" s="2">
        <v>0.39922224310211302</v>
      </c>
      <c r="O9">
        <f t="shared" si="0"/>
        <v>0.6169124773887299</v>
      </c>
      <c r="P9">
        <f t="shared" si="1"/>
        <v>0.2089538556348243</v>
      </c>
      <c r="R9">
        <f t="shared" si="2"/>
        <v>0.42671167779215552</v>
      </c>
      <c r="S9">
        <f t="shared" si="3"/>
        <v>0.14786530430280845</v>
      </c>
      <c r="U9">
        <f t="shared" si="4"/>
        <v>0.70048739791103387</v>
      </c>
    </row>
    <row r="10" spans="1:29" x14ac:dyDescent="0.25">
      <c r="A10" t="s">
        <v>20</v>
      </c>
      <c r="B10">
        <v>2.1830388164209231</v>
      </c>
      <c r="C10">
        <v>354.04619799218301</v>
      </c>
      <c r="D10">
        <v>43</v>
      </c>
      <c r="E10">
        <v>43.175030813953398</v>
      </c>
      <c r="F10">
        <v>-98.076880372093001</v>
      </c>
      <c r="G10">
        <v>367.23533564262999</v>
      </c>
      <c r="H10" s="1">
        <v>4.1876818958895603</v>
      </c>
      <c r="I10" s="2">
        <v>0.66200223919901702</v>
      </c>
      <c r="J10" s="1">
        <v>3.5914674788491001</v>
      </c>
      <c r="K10" s="2">
        <v>0.41845052542320699</v>
      </c>
      <c r="L10" s="1">
        <v>3.1354329592694201</v>
      </c>
      <c r="M10" s="2">
        <v>0.28900434458417401</v>
      </c>
      <c r="O10">
        <f t="shared" si="0"/>
        <v>0.52767839617728185</v>
      </c>
      <c r="P10">
        <f t="shared" si="1"/>
        <v>0.18938548888622708</v>
      </c>
      <c r="R10">
        <f t="shared" si="2"/>
        <v>0.36632518970235567</v>
      </c>
      <c r="S10">
        <f t="shared" si="3"/>
        <v>0.13701102408681176</v>
      </c>
      <c r="U10">
        <f t="shared" si="4"/>
        <v>0.81710750656001729</v>
      </c>
    </row>
    <row r="11" spans="1:29" x14ac:dyDescent="0.25">
      <c r="A11" t="s">
        <v>21</v>
      </c>
      <c r="B11">
        <v>3.4359638607723166</v>
      </c>
      <c r="C11">
        <v>676.65646324916599</v>
      </c>
      <c r="D11">
        <v>56</v>
      </c>
      <c r="E11">
        <v>45.126968410714198</v>
      </c>
      <c r="F11">
        <v>-69.699041946428494</v>
      </c>
      <c r="G11">
        <v>721.65639396141205</v>
      </c>
      <c r="H11" s="1">
        <v>6.7863789542854098</v>
      </c>
      <c r="I11" s="2">
        <v>1.1831287355828199</v>
      </c>
      <c r="J11" s="1">
        <v>6.2356449812945396</v>
      </c>
      <c r="K11" s="2">
        <v>0.93746439539272697</v>
      </c>
      <c r="L11" s="1">
        <v>5.7637485638045698</v>
      </c>
      <c r="M11" s="2">
        <v>0.77533126046776502</v>
      </c>
      <c r="O11">
        <f t="shared" si="0"/>
        <v>0.51182142937115149</v>
      </c>
      <c r="P11">
        <f t="shared" si="1"/>
        <v>0.20531962976127588</v>
      </c>
      <c r="R11">
        <f t="shared" si="2"/>
        <v>0.3496365252159353</v>
      </c>
      <c r="S11">
        <f t="shared" si="3"/>
        <v>0.14521373673447732</v>
      </c>
      <c r="U11">
        <f t="shared" si="4"/>
        <v>0.42245316520001858</v>
      </c>
    </row>
    <row r="12" spans="1:29" x14ac:dyDescent="0.25">
      <c r="A12" t="s">
        <v>22</v>
      </c>
      <c r="B12">
        <v>2.2231599439594771</v>
      </c>
      <c r="C12">
        <v>251.392043572055</v>
      </c>
      <c r="D12">
        <v>26</v>
      </c>
      <c r="E12">
        <v>36.8509404615384</v>
      </c>
      <c r="F12">
        <v>-97.426214999999999</v>
      </c>
      <c r="G12">
        <v>260.89292929466001</v>
      </c>
      <c r="H12" s="1">
        <v>4.2383048680087896</v>
      </c>
      <c r="I12" s="2">
        <v>0.80503237213929502</v>
      </c>
      <c r="J12" s="1">
        <v>3.6416800364394</v>
      </c>
      <c r="K12" s="2">
        <v>0.47158243377201797</v>
      </c>
      <c r="L12" s="1">
        <v>3.1809197267942402</v>
      </c>
      <c r="M12" s="2">
        <v>0.29929408031292198</v>
      </c>
      <c r="O12">
        <f t="shared" si="0"/>
        <v>0.53014535576745669</v>
      </c>
      <c r="P12">
        <f t="shared" si="1"/>
        <v>0.25711325583428701</v>
      </c>
      <c r="R12">
        <f t="shared" si="2"/>
        <v>0.36755777172976423</v>
      </c>
      <c r="S12">
        <f t="shared" si="3"/>
        <v>0.1864862733763667</v>
      </c>
      <c r="U12">
        <f t="shared" si="4"/>
        <v>0.9627554541647757</v>
      </c>
    </row>
    <row r="13" spans="1:29" x14ac:dyDescent="0.25">
      <c r="A13" t="s">
        <v>23</v>
      </c>
      <c r="B13">
        <v>3.6456808877223059</v>
      </c>
      <c r="C13">
        <v>440.20321005645701</v>
      </c>
      <c r="D13">
        <v>55</v>
      </c>
      <c r="E13">
        <v>34.913942945454501</v>
      </c>
      <c r="F13">
        <v>-98.553846709090905</v>
      </c>
      <c r="G13">
        <v>469.96175821275301</v>
      </c>
      <c r="H13" s="1">
        <v>7.1387268368539303</v>
      </c>
      <c r="I13" s="2">
        <v>0.86216135836482699</v>
      </c>
      <c r="J13" s="1">
        <v>6.3321212069395401</v>
      </c>
      <c r="K13" s="2">
        <v>0.62208521606255596</v>
      </c>
      <c r="L13" s="1">
        <v>5.6973244138420904</v>
      </c>
      <c r="M13" s="2">
        <v>0.48846250799017599</v>
      </c>
      <c r="O13">
        <f t="shared" si="0"/>
        <v>0.72240576730357475</v>
      </c>
      <c r="P13">
        <f t="shared" si="1"/>
        <v>0.18935962830316302</v>
      </c>
      <c r="R13">
        <f t="shared" si="2"/>
        <v>0.49955734509471778</v>
      </c>
      <c r="S13">
        <f t="shared" si="3"/>
        <v>0.13639444281709379</v>
      </c>
      <c r="U13">
        <f t="shared" si="4"/>
        <v>0.5683030311545213</v>
      </c>
      <c r="AC13" t="s">
        <v>87</v>
      </c>
    </row>
    <row r="14" spans="1:29" x14ac:dyDescent="0.25">
      <c r="A14" t="s">
        <v>24</v>
      </c>
      <c r="B14">
        <v>2.8296802982469682</v>
      </c>
      <c r="C14">
        <v>633.16356612956201</v>
      </c>
      <c r="D14">
        <v>43</v>
      </c>
      <c r="E14">
        <v>34.054402139534801</v>
      </c>
      <c r="F14">
        <v>-102.64636274418601</v>
      </c>
      <c r="G14">
        <v>662.10191456007203</v>
      </c>
      <c r="H14" s="1">
        <v>4.9656994052532299</v>
      </c>
      <c r="I14" s="2">
        <v>1.1322033720812199</v>
      </c>
      <c r="J14" s="1">
        <v>4.3706788628964404</v>
      </c>
      <c r="K14" s="2">
        <v>0.87081825054083295</v>
      </c>
      <c r="L14" s="1">
        <v>3.8847097319009798</v>
      </c>
      <c r="M14" s="2">
        <v>0.67595010977327297</v>
      </c>
      <c r="O14">
        <f t="shared" si="0"/>
        <v>0.5414108292232519</v>
      </c>
      <c r="P14">
        <f t="shared" si="1"/>
        <v>0.22893332850982751</v>
      </c>
      <c r="R14">
        <f t="shared" si="2"/>
        <v>0.37244671460200873</v>
      </c>
      <c r="S14">
        <f t="shared" si="3"/>
        <v>0.1594751964107409</v>
      </c>
      <c r="U14">
        <f t="shared" si="4"/>
        <v>0.51092729735524434</v>
      </c>
      <c r="AC14" t="s">
        <v>88</v>
      </c>
    </row>
    <row r="15" spans="1:29" x14ac:dyDescent="0.25">
      <c r="A15" t="s">
        <v>25</v>
      </c>
      <c r="B15">
        <v>2.3472960999245038</v>
      </c>
      <c r="C15">
        <v>477.63723984891101</v>
      </c>
      <c r="D15">
        <v>88</v>
      </c>
      <c r="E15">
        <v>43.886278511363599</v>
      </c>
      <c r="F15">
        <v>-88.269840409090904</v>
      </c>
      <c r="G15">
        <v>520.462892702565</v>
      </c>
      <c r="H15" s="1">
        <v>9.5964157964577907</v>
      </c>
      <c r="I15" s="2">
        <v>1.6297267233763599</v>
      </c>
      <c r="J15" s="1">
        <v>8.2283777487528393</v>
      </c>
      <c r="K15" s="2">
        <v>0.99439679290149396</v>
      </c>
      <c r="L15" s="1">
        <v>7.1627703141132404</v>
      </c>
      <c r="M15" s="2">
        <v>0.62576726572269503</v>
      </c>
      <c r="O15">
        <f t="shared" si="0"/>
        <v>1.2199506573671741</v>
      </c>
      <c r="P15">
        <f t="shared" si="1"/>
        <v>0.50784945956413496</v>
      </c>
      <c r="R15">
        <f t="shared" si="2"/>
        <v>0.84481856223322238</v>
      </c>
      <c r="S15">
        <f t="shared" si="3"/>
        <v>0.36428653069522904</v>
      </c>
      <c r="U15">
        <f t="shared" si="4"/>
        <v>0.92676295143277398</v>
      </c>
    </row>
    <row r="16" spans="1:29" x14ac:dyDescent="0.25">
      <c r="A16" t="s">
        <v>26</v>
      </c>
      <c r="B16">
        <v>1.3650187717733968</v>
      </c>
      <c r="C16">
        <v>513.53392856734695</v>
      </c>
      <c r="D16">
        <v>56</v>
      </c>
      <c r="E16">
        <v>40.3229045</v>
      </c>
      <c r="F16">
        <v>-84.947089321428507</v>
      </c>
      <c r="G16">
        <v>540.68858800877297</v>
      </c>
      <c r="H16" s="1">
        <v>5.7304497468576896</v>
      </c>
      <c r="I16" s="2">
        <v>0.93813098120466298</v>
      </c>
      <c r="J16" s="1">
        <v>5.0222364672851496</v>
      </c>
      <c r="K16" s="2">
        <v>0.64675948478118195</v>
      </c>
      <c r="L16" s="1">
        <v>4.4620489120068099</v>
      </c>
      <c r="M16" s="2">
        <v>0.47791658569004802</v>
      </c>
      <c r="O16">
        <f t="shared" si="0"/>
        <v>0.63563836997437262</v>
      </c>
      <c r="P16">
        <f t="shared" si="1"/>
        <v>0.23280985207547908</v>
      </c>
      <c r="R16">
        <f t="shared" si="2"/>
        <v>0.43924758098298194</v>
      </c>
      <c r="S16">
        <f t="shared" si="3"/>
        <v>0.16701908709735469</v>
      </c>
      <c r="U16">
        <f t="shared" si="4"/>
        <v>0.66930311558813238</v>
      </c>
    </row>
    <row r="17" spans="1:21" x14ac:dyDescent="0.25">
      <c r="A17" t="s">
        <v>27</v>
      </c>
      <c r="B17">
        <v>1.3230426370296364</v>
      </c>
      <c r="C17">
        <v>681.11490877065705</v>
      </c>
      <c r="D17">
        <v>75</v>
      </c>
      <c r="E17">
        <v>48.964765079999999</v>
      </c>
      <c r="F17">
        <v>-99.602687453333303</v>
      </c>
      <c r="G17">
        <v>706.55793815226298</v>
      </c>
      <c r="H17" s="1">
        <v>4.22424521263037</v>
      </c>
      <c r="I17" s="2">
        <v>0.58415189571520099</v>
      </c>
      <c r="J17" s="1">
        <v>3.6009827372604</v>
      </c>
      <c r="K17" s="2">
        <v>0.40659054698164299</v>
      </c>
      <c r="L17" s="1">
        <v>3.1254088458192899</v>
      </c>
      <c r="M17" s="2">
        <v>0.28692974940205201</v>
      </c>
      <c r="O17">
        <f t="shared" si="0"/>
        <v>0.55106986859673202</v>
      </c>
      <c r="P17">
        <f t="shared" si="1"/>
        <v>0.14954806546194377</v>
      </c>
      <c r="R17">
        <f t="shared" si="2"/>
        <v>0.38268863159578909</v>
      </c>
      <c r="S17">
        <f t="shared" si="3"/>
        <v>0.10550744334371266</v>
      </c>
      <c r="U17">
        <f t="shared" si="4"/>
        <v>0.69788357643963572</v>
      </c>
    </row>
    <row r="18" spans="1:21" x14ac:dyDescent="0.25">
      <c r="A18" t="s">
        <v>28</v>
      </c>
      <c r="B18">
        <v>2.1650026895208785</v>
      </c>
      <c r="C18">
        <v>474.86768301552502</v>
      </c>
      <c r="D18">
        <v>57</v>
      </c>
      <c r="E18">
        <v>36.447697017543803</v>
      </c>
      <c r="F18">
        <v>-97.676079122806996</v>
      </c>
      <c r="G18">
        <v>494.04821806532101</v>
      </c>
      <c r="H18" s="1">
        <v>4.4659213709290801</v>
      </c>
      <c r="I18" s="2">
        <v>0.79546891918188001</v>
      </c>
      <c r="J18" s="1">
        <v>3.8823204595102201</v>
      </c>
      <c r="K18" s="2">
        <v>0.487479451728419</v>
      </c>
      <c r="L18" s="1">
        <v>3.4187533631293001</v>
      </c>
      <c r="M18" s="2">
        <v>0.31016996594021901</v>
      </c>
      <c r="O18">
        <f t="shared" si="0"/>
        <v>0.52472934503026736</v>
      </c>
      <c r="P18">
        <f t="shared" si="1"/>
        <v>0.24556439747046463</v>
      </c>
      <c r="R18">
        <f t="shared" si="2"/>
        <v>0.3623930931596977</v>
      </c>
      <c r="S18">
        <f t="shared" si="3"/>
        <v>0.17628631571002709</v>
      </c>
      <c r="U18">
        <f t="shared" si="4"/>
        <v>0.9138661115427168</v>
      </c>
    </row>
    <row r="19" spans="1:21" x14ac:dyDescent="0.25">
      <c r="A19" t="s">
        <v>29</v>
      </c>
      <c r="B19">
        <v>7.8514883487924427</v>
      </c>
      <c r="C19">
        <v>79.071919198360106</v>
      </c>
      <c r="D19">
        <v>15</v>
      </c>
      <c r="E19">
        <v>36.127006533333301</v>
      </c>
      <c r="F19">
        <v>-84.348954266666595</v>
      </c>
      <c r="G19">
        <v>85.945879442950101</v>
      </c>
      <c r="H19" s="1">
        <v>8.5357639995914205</v>
      </c>
      <c r="I19" s="2">
        <v>1.3345289003168099</v>
      </c>
      <c r="J19" s="1">
        <v>7.9980102468470999</v>
      </c>
      <c r="K19" s="2">
        <v>1.0526896897314899</v>
      </c>
      <c r="L19" s="1">
        <v>7.52420513940642</v>
      </c>
      <c r="M19" s="2">
        <v>0.85987767203535603</v>
      </c>
      <c r="O19">
        <f t="shared" si="0"/>
        <v>0.50611620965384552</v>
      </c>
      <c r="P19">
        <f t="shared" si="1"/>
        <v>0.23871307857638807</v>
      </c>
      <c r="R19">
        <f t="shared" si="2"/>
        <v>0.34429169176207086</v>
      </c>
      <c r="S19">
        <f t="shared" si="3"/>
        <v>0.16810898641483871</v>
      </c>
      <c r="U19">
        <f t="shared" si="4"/>
        <v>0.43853140464970786</v>
      </c>
    </row>
    <row r="20" spans="1:21" x14ac:dyDescent="0.25">
      <c r="A20" t="s">
        <v>30</v>
      </c>
      <c r="B20">
        <v>4.4358724317440661</v>
      </c>
      <c r="C20">
        <v>63.827185507461998</v>
      </c>
      <c r="D20">
        <v>13</v>
      </c>
      <c r="E20">
        <v>42.489186153846099</v>
      </c>
      <c r="F20">
        <v>-113.922834538461</v>
      </c>
      <c r="G20">
        <v>65.806660617085797</v>
      </c>
      <c r="H20" s="1">
        <v>3.19979529074811</v>
      </c>
      <c r="I20" s="2">
        <v>0.76622258853179004</v>
      </c>
      <c r="J20" s="1">
        <v>3.00801634828714</v>
      </c>
      <c r="K20" s="2">
        <v>0.70040267579754401</v>
      </c>
      <c r="L20" s="1">
        <v>2.8311765950874199</v>
      </c>
      <c r="M20" s="2">
        <v>0.64190910168522697</v>
      </c>
      <c r="O20">
        <f t="shared" si="0"/>
        <v>0.18435979490920029</v>
      </c>
      <c r="P20">
        <f t="shared" si="1"/>
        <v>6.219271411873406E-2</v>
      </c>
      <c r="R20">
        <f t="shared" si="2"/>
        <v>0.12453280847148</v>
      </c>
      <c r="S20">
        <f t="shared" si="3"/>
        <v>4.2251866573513132E-2</v>
      </c>
      <c r="U20">
        <f t="shared" si="4"/>
        <v>0.17687189099251027</v>
      </c>
    </row>
    <row r="21" spans="1:21" x14ac:dyDescent="0.25">
      <c r="A21" t="s">
        <v>31</v>
      </c>
      <c r="B21">
        <v>3.3774601007611875</v>
      </c>
      <c r="C21">
        <v>116.729645809362</v>
      </c>
      <c r="D21">
        <v>16</v>
      </c>
      <c r="E21">
        <v>37.781887687500003</v>
      </c>
      <c r="F21">
        <v>-104.471851375</v>
      </c>
      <c r="G21">
        <v>120.72690846464199</v>
      </c>
      <c r="H21" s="1">
        <v>3.5592079262674701</v>
      </c>
      <c r="I21" s="2">
        <v>0.86737718655008</v>
      </c>
      <c r="J21" s="1">
        <v>3.31099562319221</v>
      </c>
      <c r="K21" s="2">
        <v>0.74507710960506601</v>
      </c>
      <c r="L21" s="1">
        <v>3.07729502831751</v>
      </c>
      <c r="M21" s="2">
        <v>0.62275282094335305</v>
      </c>
      <c r="O21">
        <f t="shared" si="0"/>
        <v>0.24099286180757928</v>
      </c>
      <c r="P21">
        <f t="shared" si="1"/>
        <v>0.12231218300306032</v>
      </c>
      <c r="R21">
        <f t="shared" si="2"/>
        <v>0.162250044672271</v>
      </c>
      <c r="S21">
        <f t="shared" si="3"/>
        <v>8.1544145392986669E-2</v>
      </c>
      <c r="U21">
        <f t="shared" si="4"/>
        <v>0.32832442739034162</v>
      </c>
    </row>
    <row r="22" spans="1:21" x14ac:dyDescent="0.25">
      <c r="A22" t="s">
        <v>32</v>
      </c>
      <c r="B22">
        <v>1.964844822691924</v>
      </c>
      <c r="C22">
        <v>215.51156009554299</v>
      </c>
      <c r="D22">
        <v>36</v>
      </c>
      <c r="E22">
        <v>43.409986250000003</v>
      </c>
      <c r="F22">
        <v>-88.480833833333307</v>
      </c>
      <c r="G22">
        <v>228.13867448564599</v>
      </c>
      <c r="H22" s="1">
        <v>6.3966257975843499</v>
      </c>
      <c r="I22" s="2">
        <v>1.0878624695557899</v>
      </c>
      <c r="J22" s="1">
        <v>5.5348416565372496</v>
      </c>
      <c r="K22" s="2">
        <v>0.67878910377465895</v>
      </c>
      <c r="L22" s="1">
        <v>4.8625351653460003</v>
      </c>
      <c r="M22" s="2">
        <v>0.43583609782377702</v>
      </c>
      <c r="O22">
        <f t="shared" si="0"/>
        <v>0.76899306366396036</v>
      </c>
      <c r="P22">
        <f t="shared" si="1"/>
        <v>0.32952126161197448</v>
      </c>
      <c r="R22">
        <f t="shared" si="2"/>
        <v>0.53241661628565529</v>
      </c>
      <c r="S22">
        <f t="shared" si="3"/>
        <v>0.23579994166958751</v>
      </c>
      <c r="U22">
        <f t="shared" si="4"/>
        <v>0.88812261735428677</v>
      </c>
    </row>
    <row r="23" spans="1:21" x14ac:dyDescent="0.25">
      <c r="A23" t="s">
        <v>33</v>
      </c>
      <c r="B23">
        <v>2.5232320509386978</v>
      </c>
      <c r="C23">
        <v>703.79938806084101</v>
      </c>
      <c r="D23">
        <v>42</v>
      </c>
      <c r="E23">
        <v>31.111537261904701</v>
      </c>
      <c r="F23">
        <v>-100.017617</v>
      </c>
      <c r="G23">
        <v>731.98898884220603</v>
      </c>
      <c r="H23" s="1">
        <v>4.4399205687089598</v>
      </c>
      <c r="I23" s="2">
        <v>0.65669223971999602</v>
      </c>
      <c r="J23" s="1">
        <v>3.8510962884773101</v>
      </c>
      <c r="K23" s="2">
        <v>0.43483116466114002</v>
      </c>
      <c r="L23" s="1">
        <v>3.4037485227014499</v>
      </c>
      <c r="M23" s="2">
        <v>0.32068448732301202</v>
      </c>
      <c r="O23">
        <f t="shared" si="0"/>
        <v>0.51969326938466798</v>
      </c>
      <c r="P23">
        <f t="shared" si="1"/>
        <v>0.17085715780756663</v>
      </c>
      <c r="R23">
        <f t="shared" si="2"/>
        <v>0.36111029471981321</v>
      </c>
      <c r="S23">
        <f t="shared" si="3"/>
        <v>0.12397085054574225</v>
      </c>
      <c r="U23">
        <f t="shared" si="4"/>
        <v>0.71379239778538828</v>
      </c>
    </row>
    <row r="24" spans="1:21" x14ac:dyDescent="0.25">
      <c r="A24" t="s">
        <v>34</v>
      </c>
      <c r="B24">
        <v>1.3360094362750397</v>
      </c>
      <c r="C24">
        <v>493.58921648437001</v>
      </c>
      <c r="D24">
        <v>100</v>
      </c>
      <c r="E24">
        <v>41.07716971</v>
      </c>
      <c r="F24">
        <v>-89.623158869999898</v>
      </c>
      <c r="G24">
        <v>522.457484627957</v>
      </c>
      <c r="H24" s="1">
        <v>6.5073722054311904</v>
      </c>
      <c r="I24" s="2">
        <v>1.00532959964975</v>
      </c>
      <c r="J24" s="1">
        <v>5.5254769991752699</v>
      </c>
      <c r="K24" s="2">
        <v>0.60037285863628798</v>
      </c>
      <c r="L24" s="1">
        <v>4.7849048755738997</v>
      </c>
      <c r="M24" s="2">
        <v>0.36585796960664702</v>
      </c>
      <c r="O24">
        <f t="shared" si="0"/>
        <v>0.86404658137833223</v>
      </c>
      <c r="P24">
        <f t="shared" si="1"/>
        <v>0.3234993974489011</v>
      </c>
      <c r="R24">
        <f t="shared" si="2"/>
        <v>0.60096945246960265</v>
      </c>
      <c r="S24">
        <f t="shared" si="3"/>
        <v>0.23209519356812555</v>
      </c>
      <c r="U24">
        <f t="shared" si="4"/>
        <v>0.97304392144846341</v>
      </c>
    </row>
    <row r="25" spans="1:21" x14ac:dyDescent="0.25">
      <c r="A25" t="s">
        <v>35</v>
      </c>
      <c r="B25">
        <v>1.9808592470404838</v>
      </c>
      <c r="C25">
        <v>931.42616659062696</v>
      </c>
      <c r="D25">
        <v>111</v>
      </c>
      <c r="E25">
        <v>38.671292756756699</v>
      </c>
      <c r="F25">
        <v>-99.734851432432393</v>
      </c>
      <c r="G25">
        <v>988.14726934276803</v>
      </c>
      <c r="H25" s="1">
        <v>6.6884463961346503</v>
      </c>
      <c r="I25" s="2">
        <v>1.25093451763908</v>
      </c>
      <c r="J25" s="1">
        <v>5.7401466878380303</v>
      </c>
      <c r="K25" s="2">
        <v>0.78112439254667498</v>
      </c>
      <c r="L25" s="1">
        <v>4.9939689899050004</v>
      </c>
      <c r="M25" s="2">
        <v>0.50601019780607503</v>
      </c>
      <c r="O25">
        <f t="shared" si="0"/>
        <v>0.84924546646526378</v>
      </c>
      <c r="P25">
        <f t="shared" si="1"/>
        <v>0.37667882341719544</v>
      </c>
      <c r="R25">
        <f t="shared" si="2"/>
        <v>0.58728380322805995</v>
      </c>
      <c r="S25">
        <f t="shared" si="3"/>
        <v>0.26994098776120218</v>
      </c>
      <c r="U25">
        <f t="shared" si="4"/>
        <v>0.88050122530635555</v>
      </c>
    </row>
    <row r="26" spans="1:21" x14ac:dyDescent="0.25">
      <c r="A26" t="s">
        <v>36</v>
      </c>
      <c r="B26">
        <v>3.6792807799628662</v>
      </c>
      <c r="C26">
        <v>65.183432155993799</v>
      </c>
      <c r="D26">
        <v>13</v>
      </c>
      <c r="E26">
        <v>46.2445234615384</v>
      </c>
      <c r="F26">
        <v>-103.768112153846</v>
      </c>
      <c r="G26">
        <v>68.970281862316796</v>
      </c>
      <c r="H26" s="1">
        <v>5.9977084736502304</v>
      </c>
      <c r="I26" s="2">
        <v>1.1858248247974801</v>
      </c>
      <c r="J26" s="1">
        <v>5.4905527483309902</v>
      </c>
      <c r="K26" s="2">
        <v>0.93118240783078998</v>
      </c>
      <c r="L26" s="1">
        <v>5.0721332925080098</v>
      </c>
      <c r="M26" s="2">
        <v>0.79060277441933402</v>
      </c>
      <c r="O26">
        <f t="shared" si="0"/>
        <v>0.46349598823897392</v>
      </c>
      <c r="P26">
        <f t="shared" si="1"/>
        <v>0.20033549483880056</v>
      </c>
      <c r="R26">
        <f t="shared" si="2"/>
        <v>0.31838464588032495</v>
      </c>
      <c r="S26">
        <f t="shared" si="3"/>
        <v>0.14441432607663029</v>
      </c>
      <c r="U26">
        <f t="shared" si="4"/>
        <v>0.40778032413582421</v>
      </c>
    </row>
    <row r="27" spans="1:21" x14ac:dyDescent="0.25">
      <c r="A27" t="s">
        <v>37</v>
      </c>
      <c r="B27">
        <v>1.9701290380859211</v>
      </c>
      <c r="C27">
        <v>249.108045673898</v>
      </c>
      <c r="D27">
        <v>41</v>
      </c>
      <c r="E27">
        <v>43.7170968780487</v>
      </c>
      <c r="F27">
        <v>-88.310909121951198</v>
      </c>
      <c r="G27">
        <v>261.971652917683</v>
      </c>
      <c r="H27" s="1">
        <v>5.8131890038790903</v>
      </c>
      <c r="I27" s="2">
        <v>0.94533840552378101</v>
      </c>
      <c r="J27" s="1">
        <v>4.9103050274780999</v>
      </c>
      <c r="K27" s="2">
        <v>0.51633965954083905</v>
      </c>
      <c r="L27" s="1">
        <v>4.2245699688688596</v>
      </c>
      <c r="M27" s="2">
        <v>0.29751576665364299</v>
      </c>
      <c r="O27">
        <f t="shared" si="0"/>
        <v>0.79677919189742519</v>
      </c>
      <c r="P27">
        <f t="shared" si="1"/>
        <v>0.32954463318998056</v>
      </c>
      <c r="R27">
        <f t="shared" si="2"/>
        <v>0.55366733586916028</v>
      </c>
      <c r="S27">
        <f t="shared" si="3"/>
        <v>0.23929364107846221</v>
      </c>
      <c r="U27">
        <f t="shared" si="4"/>
        <v>1.1047491649695955</v>
      </c>
    </row>
    <row r="28" spans="1:21" x14ac:dyDescent="0.25">
      <c r="A28" t="s">
        <v>38</v>
      </c>
      <c r="B28">
        <v>6.6900216710596778</v>
      </c>
      <c r="C28">
        <v>452.58136727299802</v>
      </c>
      <c r="D28">
        <v>80</v>
      </c>
      <c r="E28">
        <v>36.644348399999998</v>
      </c>
      <c r="F28">
        <v>-99.616877424999998</v>
      </c>
      <c r="G28">
        <v>487.75172269512302</v>
      </c>
      <c r="H28" s="1">
        <v>8.1403060178728293</v>
      </c>
      <c r="I28" s="2">
        <v>1.2831961073965701</v>
      </c>
      <c r="J28" s="1">
        <v>7.2107086014556296</v>
      </c>
      <c r="K28" s="2">
        <v>0.91096963068723102</v>
      </c>
      <c r="L28" s="1">
        <v>6.4738037545562799</v>
      </c>
      <c r="M28" s="2">
        <v>0.72654051507478801</v>
      </c>
      <c r="O28">
        <f t="shared" si="0"/>
        <v>0.83510577210639103</v>
      </c>
      <c r="P28">
        <f t="shared" si="1"/>
        <v>0.28355837056714062</v>
      </c>
      <c r="R28">
        <f t="shared" si="2"/>
        <v>0.57691103994083315</v>
      </c>
      <c r="S28">
        <f t="shared" si="3"/>
        <v>0.20641823756247138</v>
      </c>
      <c r="U28">
        <f t="shared" si="4"/>
        <v>0.57176813832591533</v>
      </c>
    </row>
    <row r="29" spans="1:21" x14ac:dyDescent="0.25">
      <c r="A29" t="s">
        <v>39</v>
      </c>
      <c r="B29">
        <v>2.7368513006510136</v>
      </c>
      <c r="C29">
        <v>886.57100715656895</v>
      </c>
      <c r="D29">
        <v>81</v>
      </c>
      <c r="E29">
        <v>27.5988824814814</v>
      </c>
      <c r="F29">
        <v>-97.534546691358003</v>
      </c>
      <c r="G29">
        <v>964.25574097715503</v>
      </c>
      <c r="H29" s="1">
        <v>9.5073899531792208</v>
      </c>
      <c r="I29" s="2">
        <v>1.2208371827101201</v>
      </c>
      <c r="J29" s="1">
        <v>8.0564450403853893</v>
      </c>
      <c r="K29" s="2">
        <v>0.65127771305457105</v>
      </c>
      <c r="L29" s="1">
        <v>6.9551724600837996</v>
      </c>
      <c r="M29" s="2">
        <v>0.38830141540183599</v>
      </c>
      <c r="O29">
        <f t="shared" si="0"/>
        <v>1.2800948251430715</v>
      </c>
      <c r="P29">
        <f t="shared" si="1"/>
        <v>0.42557222780021825</v>
      </c>
      <c r="R29">
        <f t="shared" si="2"/>
        <v>0.88959164575316763</v>
      </c>
      <c r="S29">
        <f t="shared" si="3"/>
        <v>0.31157671932529624</v>
      </c>
      <c r="U29">
        <f t="shared" si="4"/>
        <v>1.1049324363775799</v>
      </c>
    </row>
    <row r="30" spans="1:21" x14ac:dyDescent="0.25">
      <c r="A30" t="s">
        <v>40</v>
      </c>
      <c r="B30">
        <v>2.4506345189052814</v>
      </c>
      <c r="C30">
        <v>404.98614176278198</v>
      </c>
      <c r="D30">
        <v>60</v>
      </c>
      <c r="E30">
        <v>43.033497099999998</v>
      </c>
      <c r="F30">
        <v>-115.441547149999</v>
      </c>
      <c r="G30">
        <v>424.095232018682</v>
      </c>
      <c r="H30" s="1">
        <v>5.5594803046181802</v>
      </c>
      <c r="I30" s="2">
        <v>0.45238340100185298</v>
      </c>
      <c r="J30" s="1">
        <v>4.5058488785506201</v>
      </c>
      <c r="K30" s="2">
        <v>0.24077830795750299</v>
      </c>
      <c r="L30" s="1">
        <v>3.7734496574311698</v>
      </c>
      <c r="M30" s="2">
        <v>0.15837168094367801</v>
      </c>
      <c r="O30">
        <f t="shared" si="0"/>
        <v>0.89781710032210948</v>
      </c>
      <c r="P30">
        <f t="shared" si="1"/>
        <v>0.15166325588271223</v>
      </c>
      <c r="R30">
        <f t="shared" si="2"/>
        <v>0.63103601627879347</v>
      </c>
      <c r="S30">
        <f t="shared" si="3"/>
        <v>0.1123592918005611</v>
      </c>
      <c r="U30">
        <f t="shared" si="4"/>
        <v>1.0358198170889861</v>
      </c>
    </row>
    <row r="31" spans="1:21" x14ac:dyDescent="0.25">
      <c r="A31" t="s">
        <v>41</v>
      </c>
      <c r="B31">
        <v>1.4740803326157341</v>
      </c>
      <c r="C31">
        <v>164.59965943232299</v>
      </c>
      <c r="D31">
        <v>24</v>
      </c>
      <c r="E31">
        <v>40.213451458333303</v>
      </c>
      <c r="F31">
        <v>-94.673617333333297</v>
      </c>
      <c r="G31">
        <v>173.74246914860299</v>
      </c>
      <c r="H31" s="1">
        <v>5.9708606636209201</v>
      </c>
      <c r="I31" s="2">
        <v>0.94868302384001502</v>
      </c>
      <c r="J31" s="1">
        <v>5.2622768405921603</v>
      </c>
      <c r="K31" s="2">
        <v>0.60688931357148601</v>
      </c>
      <c r="L31" s="1">
        <v>4.6831416928319198</v>
      </c>
      <c r="M31" s="2">
        <v>0.39051226475689199</v>
      </c>
      <c r="O31">
        <f t="shared" si="0"/>
        <v>0.64494298215155033</v>
      </c>
      <c r="P31">
        <f t="shared" si="1"/>
        <v>0.28142392812513012</v>
      </c>
      <c r="R31">
        <f t="shared" si="2"/>
        <v>0.44362284307061345</v>
      </c>
      <c r="S31">
        <f t="shared" si="3"/>
        <v>0.1999921043003671</v>
      </c>
      <c r="U31">
        <f t="shared" si="4"/>
        <v>0.8604519430365829</v>
      </c>
    </row>
    <row r="32" spans="1:21" x14ac:dyDescent="0.25">
      <c r="A32" t="s">
        <v>42</v>
      </c>
      <c r="B32">
        <v>1.6974582617727543</v>
      </c>
      <c r="C32">
        <v>325.785193021667</v>
      </c>
      <c r="D32">
        <v>40</v>
      </c>
      <c r="E32">
        <v>43.890877725000003</v>
      </c>
      <c r="F32">
        <v>-75.639337400000002</v>
      </c>
      <c r="G32">
        <v>343.771248741889</v>
      </c>
      <c r="H32" s="1">
        <v>5.8023403353285197</v>
      </c>
      <c r="I32" s="2">
        <v>1.1032514197141501</v>
      </c>
      <c r="J32" s="1">
        <v>5.2319837060388803</v>
      </c>
      <c r="K32" s="2">
        <v>0.84592563634262896</v>
      </c>
      <c r="L32" s="1">
        <v>4.7692789449950803</v>
      </c>
      <c r="M32" s="2">
        <v>0.67712007392444495</v>
      </c>
      <c r="O32">
        <f t="shared" si="0"/>
        <v>0.51746468746909002</v>
      </c>
      <c r="P32">
        <f t="shared" si="1"/>
        <v>0.21459255988796944</v>
      </c>
      <c r="R32">
        <f t="shared" si="2"/>
        <v>0.35631511547179545</v>
      </c>
      <c r="S32">
        <f t="shared" si="3"/>
        <v>0.15187936203582808</v>
      </c>
      <c r="U32">
        <f t="shared" si="4"/>
        <v>0.48676671911005548</v>
      </c>
    </row>
    <row r="33" spans="1:21" x14ac:dyDescent="0.25">
      <c r="A33" t="s">
        <v>43</v>
      </c>
      <c r="B33">
        <v>1.9057921589219193</v>
      </c>
      <c r="C33">
        <v>544.50500268656901</v>
      </c>
      <c r="D33">
        <v>100</v>
      </c>
      <c r="E33">
        <v>43.195187859999997</v>
      </c>
      <c r="F33">
        <v>-93.853586309999997</v>
      </c>
      <c r="G33">
        <v>576.54968314208395</v>
      </c>
      <c r="H33" s="1">
        <v>6.4741806625431799</v>
      </c>
      <c r="I33" s="2">
        <v>1.41439296249138</v>
      </c>
      <c r="J33" s="1">
        <v>5.5580085103642798</v>
      </c>
      <c r="K33" s="2">
        <v>1.13267818351132</v>
      </c>
      <c r="L33" s="1">
        <v>4.8944820486519696</v>
      </c>
      <c r="M33" s="2">
        <v>0.94735057672998502</v>
      </c>
      <c r="O33">
        <f t="shared" si="0"/>
        <v>0.79320935535649073</v>
      </c>
      <c r="P33">
        <f t="shared" si="1"/>
        <v>0.23517303155647487</v>
      </c>
      <c r="R33">
        <f t="shared" si="2"/>
        <v>0.55463794801558031</v>
      </c>
      <c r="S33">
        <f t="shared" si="3"/>
        <v>0.16639048105365672</v>
      </c>
      <c r="U33">
        <f t="shared" si="4"/>
        <v>0.40096109412589287</v>
      </c>
    </row>
    <row r="34" spans="1:21" x14ac:dyDescent="0.25">
      <c r="A34" t="s">
        <v>44</v>
      </c>
      <c r="B34">
        <v>2.4897061266120013</v>
      </c>
      <c r="C34">
        <v>168.613417428227</v>
      </c>
      <c r="D34">
        <v>30</v>
      </c>
      <c r="E34">
        <v>34.654901766666597</v>
      </c>
      <c r="F34">
        <v>-110.284575699999</v>
      </c>
      <c r="G34">
        <v>177.100949967421</v>
      </c>
      <c r="H34" s="1">
        <v>5.5493976411586798</v>
      </c>
      <c r="I34" s="2">
        <v>0.808711290898531</v>
      </c>
      <c r="J34" s="1">
        <v>4.7924827849628402</v>
      </c>
      <c r="K34" s="2">
        <v>0.60836898090915603</v>
      </c>
      <c r="L34" s="1">
        <v>4.21837609444633</v>
      </c>
      <c r="M34" s="2">
        <v>0.46429596557798403</v>
      </c>
      <c r="O34">
        <f t="shared" si="0"/>
        <v>0.6675997989612158</v>
      </c>
      <c r="P34">
        <f t="shared" si="1"/>
        <v>0.17297205517758887</v>
      </c>
      <c r="R34">
        <f t="shared" si="2"/>
        <v>0.46398586731293118</v>
      </c>
      <c r="S34">
        <f t="shared" si="3"/>
        <v>0.12105725229109376</v>
      </c>
      <c r="U34">
        <f t="shared" si="4"/>
        <v>0.54919688865498917</v>
      </c>
    </row>
    <row r="35" spans="1:21" x14ac:dyDescent="0.25">
      <c r="A35" t="s">
        <v>45</v>
      </c>
      <c r="B35">
        <v>2.5886596556482533</v>
      </c>
      <c r="C35">
        <v>499.60353955586299</v>
      </c>
      <c r="D35">
        <v>74</v>
      </c>
      <c r="E35">
        <v>42.0273823108108</v>
      </c>
      <c r="F35">
        <v>-106.174870918918</v>
      </c>
      <c r="G35">
        <v>519.685760315263</v>
      </c>
      <c r="H35" s="1">
        <v>4.4583636579508896</v>
      </c>
      <c r="I35" s="2">
        <v>0.95511004711647096</v>
      </c>
      <c r="J35" s="1">
        <v>3.8643007549827302</v>
      </c>
      <c r="K35" s="2">
        <v>0.71177750481366797</v>
      </c>
      <c r="L35" s="1">
        <v>3.39988667473652</v>
      </c>
      <c r="M35" s="2">
        <v>0.56776360859316999</v>
      </c>
      <c r="O35">
        <f t="shared" si="0"/>
        <v>0.53056019052326853</v>
      </c>
      <c r="P35">
        <f t="shared" si="1"/>
        <v>0.19578389101457411</v>
      </c>
      <c r="R35">
        <f t="shared" si="2"/>
        <v>0.36723108581833969</v>
      </c>
      <c r="S35">
        <f t="shared" si="3"/>
        <v>0.14015088462802308</v>
      </c>
      <c r="U35">
        <f t="shared" si="4"/>
        <v>0.52000926860449104</v>
      </c>
    </row>
    <row r="36" spans="1:21" x14ac:dyDescent="0.25">
      <c r="A36" t="s">
        <v>46</v>
      </c>
      <c r="B36">
        <v>2.0103183487237644</v>
      </c>
      <c r="C36">
        <v>348.569517699546</v>
      </c>
      <c r="D36">
        <v>67</v>
      </c>
      <c r="E36">
        <v>42.456335343283499</v>
      </c>
      <c r="F36">
        <v>-89.882885940298493</v>
      </c>
      <c r="G36">
        <v>375.23527451332501</v>
      </c>
      <c r="H36" s="1">
        <v>8.2264106628549793</v>
      </c>
      <c r="I36" s="2">
        <v>1.45417469387</v>
      </c>
      <c r="J36" s="1">
        <v>7.1064099313061204</v>
      </c>
      <c r="K36" s="2">
        <v>0.95878732462175897</v>
      </c>
      <c r="L36" s="1">
        <v>6.2286097979460999</v>
      </c>
      <c r="M36" s="2">
        <v>0.63802484882756805</v>
      </c>
      <c r="O36">
        <f t="shared" si="0"/>
        <v>1.0013443470844281</v>
      </c>
      <c r="P36">
        <f t="shared" si="1"/>
        <v>0.41117672215465878</v>
      </c>
      <c r="R36">
        <f t="shared" si="2"/>
        <v>0.69284479921283049</v>
      </c>
      <c r="S36">
        <f t="shared" si="3"/>
        <v>0.29145271428681618</v>
      </c>
      <c r="U36">
        <f t="shared" si="4"/>
        <v>0.80251067657939956</v>
      </c>
    </row>
    <row r="37" spans="1:21" x14ac:dyDescent="0.25">
      <c r="A37" t="s">
        <v>47</v>
      </c>
      <c r="B37">
        <v>1.9338897257955496</v>
      </c>
      <c r="C37">
        <v>1018.95802359609</v>
      </c>
      <c r="D37">
        <v>100</v>
      </c>
      <c r="E37">
        <v>34.112216410000002</v>
      </c>
      <c r="F37">
        <v>-99.074375949999904</v>
      </c>
      <c r="G37">
        <v>1069.2228762322</v>
      </c>
      <c r="H37" s="1">
        <v>5.55609741958986</v>
      </c>
      <c r="I37" s="2">
        <v>0.79652887371911596</v>
      </c>
      <c r="J37" s="1">
        <v>4.7010640862112103</v>
      </c>
      <c r="K37" s="2">
        <v>0.51177778493104897</v>
      </c>
      <c r="L37" s="1">
        <v>4.0738304359749202</v>
      </c>
      <c r="M37" s="2">
        <v>0.376060256546008</v>
      </c>
      <c r="O37">
        <f t="shared" si="0"/>
        <v>0.74404518947577292</v>
      </c>
      <c r="P37">
        <f t="shared" si="1"/>
        <v>0.21459119588355241</v>
      </c>
      <c r="R37">
        <f t="shared" si="2"/>
        <v>0.51940007044302006</v>
      </c>
      <c r="S37">
        <f t="shared" si="3"/>
        <v>0.15671549021359446</v>
      </c>
      <c r="U37">
        <f t="shared" si="4"/>
        <v>0.74889018546912733</v>
      </c>
    </row>
    <row r="38" spans="1:21" x14ac:dyDescent="0.25">
      <c r="A38" t="s">
        <v>48</v>
      </c>
      <c r="B38">
        <v>2.46706213008944</v>
      </c>
      <c r="C38">
        <v>164.83813613191199</v>
      </c>
      <c r="D38">
        <v>17</v>
      </c>
      <c r="E38">
        <v>42.598908999999999</v>
      </c>
      <c r="F38">
        <v>-91.3734569411764</v>
      </c>
      <c r="G38">
        <v>172.270183309044</v>
      </c>
      <c r="H38" s="1">
        <v>4.9296729635700203</v>
      </c>
      <c r="I38" s="2">
        <v>0.91706493571269299</v>
      </c>
      <c r="J38" s="1">
        <v>4.3141808027215696</v>
      </c>
      <c r="K38" s="2">
        <v>0.60483792339771103</v>
      </c>
      <c r="L38" s="1">
        <v>3.8173653246755399</v>
      </c>
      <c r="M38" s="2">
        <v>0.417342836117089</v>
      </c>
      <c r="O38">
        <f t="shared" si="0"/>
        <v>0.55720799570043877</v>
      </c>
      <c r="P38">
        <f t="shared" si="1"/>
        <v>0.2524421688881589</v>
      </c>
      <c r="R38">
        <f t="shared" si="2"/>
        <v>0.38395551105398473</v>
      </c>
      <c r="S38">
        <f t="shared" si="3"/>
        <v>0.18043313598013022</v>
      </c>
      <c r="U38">
        <f t="shared" si="4"/>
        <v>0.77306671479342626</v>
      </c>
    </row>
    <row r="39" spans="1:21" x14ac:dyDescent="0.25">
      <c r="A39" t="s">
        <v>49</v>
      </c>
      <c r="B39">
        <v>4.9157784605683048</v>
      </c>
      <c r="C39">
        <v>119.178200015513</v>
      </c>
      <c r="D39">
        <v>14</v>
      </c>
      <c r="E39">
        <v>40.098298999999997</v>
      </c>
      <c r="F39">
        <v>-78.861700857142793</v>
      </c>
      <c r="G39">
        <v>125.420444841833</v>
      </c>
      <c r="H39" s="1">
        <v>5.39998674389558</v>
      </c>
      <c r="I39" s="2">
        <v>0.86786485250362599</v>
      </c>
      <c r="J39" s="1">
        <v>4.9770552434185102</v>
      </c>
      <c r="K39" s="2">
        <v>0.670913136504663</v>
      </c>
      <c r="L39" s="1">
        <v>4.6056878458308796</v>
      </c>
      <c r="M39" s="2">
        <v>0.531847119890411</v>
      </c>
      <c r="O39">
        <f t="shared" si="0"/>
        <v>0.39742830329372875</v>
      </c>
      <c r="P39">
        <f t="shared" si="1"/>
        <v>0.16883781766457515</v>
      </c>
      <c r="R39">
        <f t="shared" si="2"/>
        <v>0.27049564412039323</v>
      </c>
      <c r="S39">
        <f t="shared" si="3"/>
        <v>0.11843765524715066</v>
      </c>
      <c r="U39">
        <f t="shared" si="4"/>
        <v>0.48683520426147858</v>
      </c>
    </row>
    <row r="40" spans="1:21" x14ac:dyDescent="0.25">
      <c r="A40" t="s">
        <v>50</v>
      </c>
      <c r="B40">
        <v>5.3914134075825997</v>
      </c>
      <c r="C40">
        <v>180.51173389514099</v>
      </c>
      <c r="D40">
        <v>16</v>
      </c>
      <c r="E40">
        <v>39.642247437499996</v>
      </c>
      <c r="F40">
        <v>-79.004077874999993</v>
      </c>
      <c r="G40">
        <v>184.377848557644</v>
      </c>
      <c r="H40" s="1">
        <v>2.1992119897825502</v>
      </c>
      <c r="I40" s="2">
        <v>0.46551595950929497</v>
      </c>
      <c r="J40" s="1">
        <v>2.0968433533350801</v>
      </c>
      <c r="K40" s="2">
        <v>0.41920415609829997</v>
      </c>
      <c r="L40" s="1">
        <v>2.0028365817321698</v>
      </c>
      <c r="M40" s="2">
        <v>0.37495219557471099</v>
      </c>
      <c r="O40">
        <f t="shared" si="0"/>
        <v>9.8217370936670725E-2</v>
      </c>
      <c r="P40">
        <f t="shared" si="1"/>
        <v>4.528578600281951E-2</v>
      </c>
      <c r="R40">
        <f t="shared" si="2"/>
        <v>6.6387565443966665E-2</v>
      </c>
      <c r="S40">
        <f t="shared" si="3"/>
        <v>3.0416792743462002E-2</v>
      </c>
      <c r="U40">
        <f t="shared" si="4"/>
        <v>0.21568410243831379</v>
      </c>
    </row>
    <row r="41" spans="1:21" x14ac:dyDescent="0.25">
      <c r="A41" t="s">
        <v>51</v>
      </c>
      <c r="B41">
        <v>3.2842035836324737</v>
      </c>
      <c r="C41">
        <v>31.913269789646701</v>
      </c>
      <c r="D41">
        <v>6</v>
      </c>
      <c r="E41">
        <v>43.172963500000002</v>
      </c>
      <c r="F41">
        <v>-89.560701999999907</v>
      </c>
      <c r="G41">
        <v>33.766631404800698</v>
      </c>
      <c r="H41" s="1">
        <v>5.7998418848293296</v>
      </c>
      <c r="I41" s="2">
        <v>0.86572454361050699</v>
      </c>
      <c r="J41" s="1">
        <v>5.4887370698472804</v>
      </c>
      <c r="K41" s="2">
        <v>0.73864153265001398</v>
      </c>
      <c r="L41" s="1">
        <v>5.2049885881249001</v>
      </c>
      <c r="M41" s="2">
        <v>0.63690686088210302</v>
      </c>
      <c r="O41">
        <f t="shared" si="0"/>
        <v>0.29753146931176294</v>
      </c>
      <c r="P41">
        <f t="shared" si="1"/>
        <v>0.11464260918444663</v>
      </c>
      <c r="R41">
        <f t="shared" si="2"/>
        <v>0.2013240248192171</v>
      </c>
      <c r="S41">
        <f t="shared" si="3"/>
        <v>7.90890430419771E-2</v>
      </c>
      <c r="U41">
        <f t="shared" si="4"/>
        <v>0.30627820325192695</v>
      </c>
    </row>
    <row r="42" spans="1:21" x14ac:dyDescent="0.25">
      <c r="A42" t="s">
        <v>52</v>
      </c>
      <c r="B42">
        <v>1.4787396415853178</v>
      </c>
      <c r="C42">
        <v>145.16451860100599</v>
      </c>
      <c r="D42">
        <v>15</v>
      </c>
      <c r="E42">
        <v>42.931152466666603</v>
      </c>
      <c r="F42">
        <v>-92.029459133333305</v>
      </c>
      <c r="G42">
        <v>148.962491200751</v>
      </c>
      <c r="H42" s="1">
        <v>2.9021949910129399</v>
      </c>
      <c r="I42" s="2">
        <v>0.54990785870804204</v>
      </c>
      <c r="J42" s="1">
        <v>2.5496167317902598</v>
      </c>
      <c r="K42" s="2">
        <v>0.38086395779352999</v>
      </c>
      <c r="L42" s="1">
        <v>2.2634551866718899</v>
      </c>
      <c r="M42" s="2">
        <v>0.26779372026729797</v>
      </c>
      <c r="O42">
        <f t="shared" si="0"/>
        <v>0.31994489015835809</v>
      </c>
      <c r="P42">
        <f t="shared" si="1"/>
        <v>0.14197952091692481</v>
      </c>
      <c r="R42">
        <f t="shared" si="2"/>
        <v>0.22029290301416227</v>
      </c>
      <c r="S42">
        <f t="shared" si="3"/>
        <v>0.10025734207894582</v>
      </c>
      <c r="U42">
        <f t="shared" si="4"/>
        <v>0.70612944337097172</v>
      </c>
    </row>
    <row r="43" spans="1:21" x14ac:dyDescent="0.25">
      <c r="A43" t="s">
        <v>53</v>
      </c>
      <c r="B43">
        <v>2.5547890889715905</v>
      </c>
      <c r="C43">
        <v>101.95299262069101</v>
      </c>
      <c r="D43">
        <v>14</v>
      </c>
      <c r="E43">
        <v>45.799643857142797</v>
      </c>
      <c r="F43">
        <v>-86.5429157857142</v>
      </c>
      <c r="G43">
        <v>106.837723587353</v>
      </c>
      <c r="H43" s="1">
        <v>5.2595612262792004</v>
      </c>
      <c r="I43" s="2">
        <v>1.00384428498143</v>
      </c>
      <c r="J43" s="1">
        <v>4.5721031885038599</v>
      </c>
      <c r="K43" s="2">
        <v>0.56194392895012302</v>
      </c>
      <c r="L43" s="1">
        <v>4.02407984286328</v>
      </c>
      <c r="M43" s="2">
        <v>0.31918557509992701</v>
      </c>
      <c r="O43">
        <f t="shared" si="0"/>
        <v>0.61905066968656941</v>
      </c>
      <c r="P43">
        <f t="shared" si="1"/>
        <v>0.34712271894371338</v>
      </c>
      <c r="R43">
        <f t="shared" si="2"/>
        <v>0.42731987137583555</v>
      </c>
      <c r="S43">
        <f t="shared" si="3"/>
        <v>0.25034645909173553</v>
      </c>
      <c r="U43">
        <f t="shared" si="4"/>
        <v>1.0896576608101611</v>
      </c>
    </row>
    <row r="44" spans="1:21" x14ac:dyDescent="0.25">
      <c r="A44" t="s">
        <v>54</v>
      </c>
      <c r="B44">
        <v>2.2381686329765982</v>
      </c>
      <c r="C44">
        <v>228.65581597060199</v>
      </c>
      <c r="D44">
        <v>32</v>
      </c>
      <c r="E44">
        <v>43.4048346249999</v>
      </c>
      <c r="F44">
        <v>-111.73945378125001</v>
      </c>
      <c r="G44">
        <v>237.07176781801601</v>
      </c>
      <c r="H44" s="1">
        <v>4.02606429533982</v>
      </c>
      <c r="I44" s="2">
        <v>0.70935631763739004</v>
      </c>
      <c r="J44" s="1">
        <v>3.5499595438437299</v>
      </c>
      <c r="K44" s="2">
        <v>0.52159238793491502</v>
      </c>
      <c r="L44" s="1">
        <v>3.18619393759848</v>
      </c>
      <c r="M44" s="2">
        <v>0.42571066149176101</v>
      </c>
      <c r="O44">
        <f t="shared" si="0"/>
        <v>0.42118550317263104</v>
      </c>
      <c r="P44">
        <f t="shared" si="1"/>
        <v>0.14428181741145821</v>
      </c>
      <c r="R44">
        <f t="shared" si="2"/>
        <v>0.29243891316387344</v>
      </c>
      <c r="S44">
        <f t="shared" si="3"/>
        <v>0.10475768574402312</v>
      </c>
      <c r="U44">
        <f t="shared" si="4"/>
        <v>0.51364630856186122</v>
      </c>
    </row>
    <row r="45" spans="1:21" x14ac:dyDescent="0.25">
      <c r="A45" t="s">
        <v>55</v>
      </c>
      <c r="B45">
        <v>1.7903070354436348</v>
      </c>
      <c r="C45">
        <v>194.44220421450001</v>
      </c>
      <c r="D45">
        <v>27</v>
      </c>
      <c r="E45">
        <v>42.312712037037002</v>
      </c>
      <c r="F45">
        <v>-77.536952222222197</v>
      </c>
      <c r="G45">
        <v>205.249802432298</v>
      </c>
      <c r="H45" s="1">
        <v>5.91383026658254</v>
      </c>
      <c r="I45" s="2">
        <v>0.95321713598966695</v>
      </c>
      <c r="J45" s="1">
        <v>5.2655827629177701</v>
      </c>
      <c r="K45" s="2">
        <v>0.71206809121952697</v>
      </c>
      <c r="L45" s="1">
        <v>4.7341017268114998</v>
      </c>
      <c r="M45" s="2">
        <v>0.55615462233814705</v>
      </c>
      <c r="O45">
        <f t="shared" si="0"/>
        <v>0.59082658839100322</v>
      </c>
      <c r="P45">
        <f t="shared" si="1"/>
        <v>0.20005020674797216</v>
      </c>
      <c r="R45">
        <f t="shared" si="2"/>
        <v>0.40621689854129112</v>
      </c>
      <c r="S45">
        <f t="shared" si="3"/>
        <v>0.14182479076036889</v>
      </c>
      <c r="U45">
        <f t="shared" si="4"/>
        <v>0.53622318029330662</v>
      </c>
    </row>
    <row r="46" spans="1:21" x14ac:dyDescent="0.25">
      <c r="A46" t="s">
        <v>56</v>
      </c>
      <c r="B46">
        <v>0.75343127752341355</v>
      </c>
      <c r="C46">
        <v>202.032545155751</v>
      </c>
      <c r="D46">
        <v>32</v>
      </c>
      <c r="E46">
        <v>46.713609187499998</v>
      </c>
      <c r="F46">
        <v>-96.238152968750001</v>
      </c>
      <c r="G46">
        <v>206.93760324853301</v>
      </c>
      <c r="H46" s="1">
        <v>2.7166296859555601</v>
      </c>
      <c r="I46" s="2">
        <v>0.40254792621214103</v>
      </c>
      <c r="J46" s="1">
        <v>2.37030777189932</v>
      </c>
      <c r="K46" s="2">
        <v>0.28187611021565101</v>
      </c>
      <c r="L46" s="1">
        <v>2.1029896972633599</v>
      </c>
      <c r="M46" s="2">
        <v>0.206051579463158</v>
      </c>
      <c r="O46">
        <f t="shared" si="0"/>
        <v>0.30766644733780996</v>
      </c>
      <c r="P46">
        <f t="shared" si="1"/>
        <v>9.9097478041760223E-2</v>
      </c>
      <c r="R46">
        <f t="shared" si="2"/>
        <v>0.21332486727743113</v>
      </c>
      <c r="S46">
        <f t="shared" si="3"/>
        <v>7.0481813943438457E-2</v>
      </c>
      <c r="U46">
        <f t="shared" si="4"/>
        <v>0.66199346700487238</v>
      </c>
    </row>
    <row r="47" spans="1:21" x14ac:dyDescent="0.25">
      <c r="A47" t="s">
        <v>57</v>
      </c>
      <c r="B47">
        <v>7.0374175939767269</v>
      </c>
      <c r="C47">
        <v>152.63345449504601</v>
      </c>
      <c r="D47">
        <v>28</v>
      </c>
      <c r="E47">
        <v>46.544215821428502</v>
      </c>
      <c r="F47">
        <v>-67.811061321428497</v>
      </c>
      <c r="G47">
        <v>169.202023179631</v>
      </c>
      <c r="H47" s="1">
        <v>10.2787644448224</v>
      </c>
      <c r="I47" s="2">
        <v>2.2753969660445401</v>
      </c>
      <c r="J47" s="1">
        <v>9.7921811886346095</v>
      </c>
      <c r="K47" s="2">
        <v>2.0786944073898099</v>
      </c>
      <c r="L47" s="1">
        <v>9.3250938447916507</v>
      </c>
      <c r="M47" s="2">
        <v>1.87447752597766</v>
      </c>
      <c r="O47">
        <f t="shared" si="0"/>
        <v>0.4768685118114484</v>
      </c>
      <c r="P47">
        <f t="shared" si="1"/>
        <v>0.20047145626354654</v>
      </c>
      <c r="R47">
        <f t="shared" si="2"/>
        <v>0.32005641249300903</v>
      </c>
      <c r="S47">
        <f t="shared" si="3"/>
        <v>0.13447473810645097</v>
      </c>
      <c r="U47">
        <f t="shared" si="4"/>
        <v>0.19310347844336809</v>
      </c>
    </row>
    <row r="48" spans="1:21" x14ac:dyDescent="0.25">
      <c r="A48" t="s">
        <v>58</v>
      </c>
      <c r="B48">
        <v>2.6912998035549132</v>
      </c>
      <c r="C48">
        <v>82.911227780806996</v>
      </c>
      <c r="D48">
        <v>10</v>
      </c>
      <c r="E48">
        <v>42.177322799999999</v>
      </c>
      <c r="F48">
        <v>-77.504576899999904</v>
      </c>
      <c r="G48">
        <v>86.641485164977894</v>
      </c>
      <c r="H48" s="1">
        <v>4.7743908917690803</v>
      </c>
      <c r="I48" s="2">
        <v>1.0321655338147</v>
      </c>
      <c r="J48" s="1">
        <v>4.3053940927580596</v>
      </c>
      <c r="K48" s="2">
        <v>0.68921016841441296</v>
      </c>
      <c r="L48" s="1">
        <v>3.9088723842759898</v>
      </c>
      <c r="M48" s="2">
        <v>0.482658643329889</v>
      </c>
      <c r="O48">
        <f t="shared" si="0"/>
        <v>0.43326468999777146</v>
      </c>
      <c r="P48">
        <f t="shared" si="1"/>
        <v>0.27756072544636451</v>
      </c>
      <c r="R48">
        <f t="shared" si="2"/>
        <v>0.29655895700091373</v>
      </c>
      <c r="S48">
        <f t="shared" si="3"/>
        <v>0.19832494575224402</v>
      </c>
      <c r="U48">
        <f t="shared" si="4"/>
        <v>0.74795598116522288</v>
      </c>
    </row>
    <row r="49" spans="1:23" x14ac:dyDescent="0.25">
      <c r="A49" t="s">
        <v>59</v>
      </c>
      <c r="B49">
        <v>2.0120732000173351</v>
      </c>
      <c r="C49">
        <v>680.84934287151395</v>
      </c>
      <c r="D49">
        <v>88</v>
      </c>
      <c r="E49">
        <v>41.467644113636297</v>
      </c>
      <c r="F49">
        <v>-76.077192579545397</v>
      </c>
      <c r="G49">
        <v>714.96304162016099</v>
      </c>
      <c r="H49" s="1">
        <v>5.4883066690554703</v>
      </c>
      <c r="I49" s="2">
        <v>0.92603571997124701</v>
      </c>
      <c r="J49" s="1">
        <v>4.7713933116518996</v>
      </c>
      <c r="K49" s="2">
        <v>0.62698750249480395</v>
      </c>
      <c r="L49" s="1">
        <v>4.20080900904766</v>
      </c>
      <c r="M49" s="2">
        <v>0.43618637047200098</v>
      </c>
      <c r="O49">
        <f t="shared" si="0"/>
        <v>0.64513324630492919</v>
      </c>
      <c r="P49">
        <f t="shared" si="1"/>
        <v>0.24691000167465046</v>
      </c>
      <c r="R49">
        <f t="shared" si="2"/>
        <v>0.44542467053586243</v>
      </c>
      <c r="S49">
        <f t="shared" si="3"/>
        <v>0.175310570439042</v>
      </c>
      <c r="U49">
        <f t="shared" si="4"/>
        <v>0.73875978364211659</v>
      </c>
    </row>
    <row r="50" spans="1:23" x14ac:dyDescent="0.25">
      <c r="A50" t="s">
        <v>60</v>
      </c>
      <c r="B50">
        <v>3.5493383743618212</v>
      </c>
      <c r="C50">
        <v>277.34151843616701</v>
      </c>
      <c r="D50">
        <v>68</v>
      </c>
      <c r="E50">
        <v>38.585220411764702</v>
      </c>
      <c r="F50">
        <v>-112.930834735294</v>
      </c>
      <c r="G50">
        <v>291.39294772997403</v>
      </c>
      <c r="H50" s="1">
        <v>5.7979955411853297</v>
      </c>
      <c r="I50" s="2">
        <v>1.2124425259565199</v>
      </c>
      <c r="J50" s="1">
        <v>4.82215832719079</v>
      </c>
      <c r="K50" s="2">
        <v>0.580590674506551</v>
      </c>
      <c r="L50" s="1">
        <v>4.0615795747260597</v>
      </c>
      <c r="M50" s="2">
        <v>0.323185275113549</v>
      </c>
      <c r="O50">
        <f t="shared" si="0"/>
        <v>0.87042889002032942</v>
      </c>
      <c r="P50">
        <f t="shared" si="1"/>
        <v>0.45757927546204563</v>
      </c>
      <c r="R50">
        <f t="shared" si="2"/>
        <v>0.60272292898973545</v>
      </c>
      <c r="S50">
        <f t="shared" si="3"/>
        <v>0.33802424495398659</v>
      </c>
      <c r="U50">
        <f>(I50-M50)/AVERAGE(I50,K50,M50)</f>
        <v>1.2606315384341438</v>
      </c>
      <c r="W50" t="s">
        <v>90</v>
      </c>
    </row>
    <row r="51" spans="1:23" x14ac:dyDescent="0.25">
      <c r="A51" t="s">
        <v>61</v>
      </c>
      <c r="B51">
        <v>2.5860841631682945</v>
      </c>
      <c r="C51">
        <v>714.01714270633897</v>
      </c>
      <c r="D51">
        <v>100</v>
      </c>
      <c r="E51">
        <v>40.872223030000001</v>
      </c>
      <c r="F51">
        <v>-88.949888470000005</v>
      </c>
      <c r="G51">
        <v>770.63127940024197</v>
      </c>
      <c r="H51" s="1">
        <v>8.5367580666246194</v>
      </c>
      <c r="I51" s="2">
        <v>1.3813453368683699</v>
      </c>
      <c r="J51" s="1">
        <v>7.3464623364319497</v>
      </c>
      <c r="K51" s="2">
        <v>0.90960917668584096</v>
      </c>
      <c r="L51" s="1">
        <v>6.4348079118200898</v>
      </c>
      <c r="M51" s="2">
        <v>0.64690080289193297</v>
      </c>
      <c r="O51">
        <f t="shared" si="0"/>
        <v>1.0540487155497154</v>
      </c>
      <c r="P51">
        <f t="shared" si="1"/>
        <v>0.37214680525590593</v>
      </c>
      <c r="R51">
        <f t="shared" si="2"/>
        <v>0.73161019666604454</v>
      </c>
      <c r="S51">
        <f t="shared" si="3"/>
        <v>0.26804015425754796</v>
      </c>
      <c r="U51">
        <f t="shared" si="4"/>
        <v>0.74998029671339739</v>
      </c>
    </row>
    <row r="52" spans="1:23" x14ac:dyDescent="0.25">
      <c r="A52" t="s">
        <v>62</v>
      </c>
      <c r="B52">
        <v>3.2782700819616144</v>
      </c>
      <c r="C52">
        <v>78.148381974409801</v>
      </c>
      <c r="D52">
        <v>20</v>
      </c>
      <c r="E52">
        <v>42.960791499999999</v>
      </c>
      <c r="F52">
        <v>-90.383217950000002</v>
      </c>
      <c r="G52">
        <v>82.855335883611701</v>
      </c>
      <c r="H52" s="1">
        <v>5.9860379588296304</v>
      </c>
      <c r="I52" s="2">
        <v>2.1127759340292598</v>
      </c>
      <c r="J52" s="1">
        <v>5.6809303335802399</v>
      </c>
      <c r="K52" s="2">
        <v>1.9278436467928499</v>
      </c>
      <c r="L52" s="1">
        <v>5.4038248057798697</v>
      </c>
      <c r="M52" s="2">
        <v>1.7421427167638499</v>
      </c>
      <c r="O52">
        <f t="shared" si="0"/>
        <v>0.29121878719930039</v>
      </c>
      <c r="P52">
        <f t="shared" si="1"/>
        <v>0.18531674147102581</v>
      </c>
      <c r="R52">
        <f t="shared" si="2"/>
        <v>0.19718239517758906</v>
      </c>
      <c r="S52">
        <f t="shared" si="3"/>
        <v>0.12362981050986892</v>
      </c>
      <c r="U52">
        <f t="shared" si="4"/>
        <v>0.19227829099259316</v>
      </c>
    </row>
    <row r="53" spans="1:23" x14ac:dyDescent="0.25">
      <c r="A53" t="s">
        <v>63</v>
      </c>
      <c r="B53">
        <v>4.7817432006526452</v>
      </c>
      <c r="C53">
        <v>215.54504797701799</v>
      </c>
      <c r="D53">
        <v>44</v>
      </c>
      <c r="E53">
        <v>39.1852912045454</v>
      </c>
      <c r="F53">
        <v>-79.535440249999994</v>
      </c>
      <c r="G53">
        <v>229.93521611808799</v>
      </c>
      <c r="H53" s="1">
        <v>6.6536473494260999</v>
      </c>
      <c r="I53" s="2">
        <v>1.38215347959344</v>
      </c>
      <c r="J53" s="1">
        <v>6.2583576296027799</v>
      </c>
      <c r="K53" s="2">
        <v>1.1873312536755301</v>
      </c>
      <c r="L53" s="1">
        <v>5.8843886758093804</v>
      </c>
      <c r="M53" s="2">
        <v>1.0167695692650001</v>
      </c>
      <c r="O53">
        <f t="shared" si="0"/>
        <v>0.38467857750202383</v>
      </c>
      <c r="P53">
        <f t="shared" si="1"/>
        <v>0.18282614228982141</v>
      </c>
      <c r="R53">
        <f t="shared" si="2"/>
        <v>0.25878853187556405</v>
      </c>
      <c r="S53">
        <f t="shared" si="3"/>
        <v>0.12449025249918888</v>
      </c>
      <c r="U53">
        <f t="shared" si="4"/>
        <v>0.30565365378880205</v>
      </c>
    </row>
    <row r="54" spans="1:23" x14ac:dyDescent="0.25">
      <c r="A54" t="s">
        <v>64</v>
      </c>
      <c r="B54">
        <v>7.1635785116748272</v>
      </c>
      <c r="C54">
        <v>258.44635282851101</v>
      </c>
      <c r="D54">
        <v>49</v>
      </c>
      <c r="E54">
        <v>39.2475539795918</v>
      </c>
      <c r="F54">
        <v>-79.116353530612201</v>
      </c>
      <c r="G54">
        <v>283.424781135849</v>
      </c>
      <c r="H54" s="1">
        <v>9.0153388663573004</v>
      </c>
      <c r="I54" s="2">
        <v>3.3157901636760498</v>
      </c>
      <c r="J54" s="1">
        <v>8.8130713931348197</v>
      </c>
      <c r="K54" s="2">
        <v>3.1744616438559401</v>
      </c>
      <c r="L54" s="1">
        <v>8.5974336976788699</v>
      </c>
      <c r="M54" s="2">
        <v>2.9935345913520801</v>
      </c>
      <c r="O54">
        <f t="shared" si="0"/>
        <v>0.20898822791148922</v>
      </c>
      <c r="P54">
        <f t="shared" si="1"/>
        <v>0.16153276382627299</v>
      </c>
      <c r="R54">
        <f t="shared" si="2"/>
        <v>0.14078730314097321</v>
      </c>
      <c r="S54">
        <f t="shared" si="3"/>
        <v>0.11181836107285099</v>
      </c>
      <c r="U54">
        <f t="shared" si="4"/>
        <v>0.10193889616553002</v>
      </c>
      <c r="W54" t="s">
        <v>91</v>
      </c>
    </row>
    <row r="55" spans="1:23" x14ac:dyDescent="0.25">
      <c r="A55" t="s">
        <v>65</v>
      </c>
      <c r="B55">
        <v>2.5627734637924386</v>
      </c>
      <c r="C55">
        <v>371.159619043796</v>
      </c>
      <c r="D55">
        <v>67</v>
      </c>
      <c r="E55">
        <v>42.545117164179103</v>
      </c>
      <c r="F55">
        <v>-78.258640313432807</v>
      </c>
      <c r="G55">
        <v>399.33012685988899</v>
      </c>
      <c r="H55" s="1">
        <v>8.1584066456161199</v>
      </c>
      <c r="I55" s="2">
        <v>1.4772196576399801</v>
      </c>
      <c r="J55" s="1">
        <v>7.0544409052256603</v>
      </c>
      <c r="K55" s="2">
        <v>0.98154677381920197</v>
      </c>
      <c r="L55" s="1">
        <v>6.1785298840579799</v>
      </c>
      <c r="M55" s="2">
        <v>0.63791914592601995</v>
      </c>
      <c r="O55">
        <f t="shared" si="0"/>
        <v>0.99212503109208605</v>
      </c>
      <c r="P55">
        <f t="shared" si="1"/>
        <v>0.42193935254765763</v>
      </c>
      <c r="R55">
        <f t="shared" si="2"/>
        <v>0.68529833376635541</v>
      </c>
      <c r="S55">
        <f t="shared" si="3"/>
        <v>0.29666075456327512</v>
      </c>
      <c r="U55">
        <f t="shared" si="4"/>
        <v>0.81309563797173157</v>
      </c>
    </row>
    <row r="56" spans="1:23" x14ac:dyDescent="0.25">
      <c r="A56" t="s">
        <v>66</v>
      </c>
      <c r="B56">
        <v>2.1304774590565283</v>
      </c>
      <c r="C56">
        <v>457.864189461987</v>
      </c>
      <c r="D56">
        <v>84</v>
      </c>
      <c r="E56">
        <v>42.622930071428499</v>
      </c>
      <c r="F56">
        <v>-78.260854904761899</v>
      </c>
      <c r="G56">
        <v>497.30991256079301</v>
      </c>
      <c r="H56" s="1">
        <v>9.1014059619805892</v>
      </c>
      <c r="I56" s="2">
        <v>1.5045669784248299</v>
      </c>
      <c r="J56" s="1">
        <v>7.9318191941296901</v>
      </c>
      <c r="K56" s="2">
        <v>1.0118070651690501</v>
      </c>
      <c r="L56" s="1">
        <v>6.9985426236284001</v>
      </c>
      <c r="M56" s="2">
        <v>0.68127101422867498</v>
      </c>
      <c r="O56">
        <f t="shared" si="0"/>
        <v>1.0536423004957727</v>
      </c>
      <c r="P56">
        <f t="shared" si="1"/>
        <v>0.41430316149424884</v>
      </c>
      <c r="R56">
        <f t="shared" si="2"/>
        <v>0.72721113471179721</v>
      </c>
      <c r="S56">
        <f t="shared" si="3"/>
        <v>0.29245686165598545</v>
      </c>
      <c r="U56">
        <f t="shared" si="4"/>
        <v>0.77240839678133066</v>
      </c>
    </row>
    <row r="57" spans="1:23" x14ac:dyDescent="0.25">
      <c r="A57" t="s">
        <v>67</v>
      </c>
      <c r="B57">
        <v>2.5616742041553704</v>
      </c>
      <c r="C57">
        <v>758.61242859539504</v>
      </c>
      <c r="D57">
        <v>100</v>
      </c>
      <c r="E57">
        <v>35.33557502</v>
      </c>
      <c r="F57">
        <v>-118.18634376</v>
      </c>
      <c r="G57">
        <v>795.68683686996496</v>
      </c>
      <c r="H57" s="1">
        <v>5.4200195554668102</v>
      </c>
      <c r="I57" s="2">
        <v>0.83686426512566803</v>
      </c>
      <c r="J57" s="1">
        <v>4.6594220937989403</v>
      </c>
      <c r="K57" s="2">
        <v>0.50396210623596904</v>
      </c>
      <c r="L57" s="1">
        <v>4.0659048477644397</v>
      </c>
      <c r="M57" s="2">
        <v>0.315238037507726</v>
      </c>
      <c r="O57">
        <f t="shared" si="0"/>
        <v>0.67877314099924158</v>
      </c>
      <c r="P57">
        <f t="shared" si="1"/>
        <v>0.2641131521556907</v>
      </c>
      <c r="R57">
        <f t="shared" si="2"/>
        <v>0.46993603763783121</v>
      </c>
      <c r="S57">
        <f t="shared" si="3"/>
        <v>0.18989519700169799</v>
      </c>
      <c r="U57">
        <f t="shared" si="4"/>
        <v>0.94493829737105939</v>
      </c>
    </row>
    <row r="58" spans="1:23" x14ac:dyDescent="0.25">
      <c r="A58" t="s">
        <v>68</v>
      </c>
      <c r="B58">
        <v>0.76941215737269653</v>
      </c>
      <c r="C58">
        <v>292.59906100969403</v>
      </c>
      <c r="D58">
        <v>62</v>
      </c>
      <c r="E58">
        <v>35.429782435483801</v>
      </c>
      <c r="F58">
        <v>-112.289749758064</v>
      </c>
      <c r="G58">
        <v>306.49586167708401</v>
      </c>
      <c r="H58" s="1">
        <v>5.1289823933012899</v>
      </c>
      <c r="I58" s="2">
        <v>0.76236592509905599</v>
      </c>
      <c r="J58" s="1">
        <v>4.53409080023106</v>
      </c>
      <c r="K58" s="2">
        <v>0.51358683090490798</v>
      </c>
      <c r="L58" s="1">
        <v>4.0575615786847496</v>
      </c>
      <c r="M58" s="2">
        <v>0.366573424239798</v>
      </c>
      <c r="O58">
        <f t="shared" si="0"/>
        <v>0.536798948782928</v>
      </c>
      <c r="P58">
        <f t="shared" si="1"/>
        <v>0.20006485747700564</v>
      </c>
      <c r="R58">
        <f t="shared" si="2"/>
        <v>0.37029164615261551</v>
      </c>
      <c r="S58">
        <f t="shared" si="3"/>
        <v>0.14323813223409024</v>
      </c>
      <c r="U58">
        <f t="shared" si="4"/>
        <v>0.72289715491874773</v>
      </c>
    </row>
    <row r="59" spans="1:23" x14ac:dyDescent="0.25">
      <c r="A59" t="s">
        <v>69</v>
      </c>
      <c r="B59">
        <v>4.3556185835281482</v>
      </c>
      <c r="C59">
        <v>107.76208698535901</v>
      </c>
      <c r="D59">
        <v>15</v>
      </c>
      <c r="E59">
        <v>32.288584066666601</v>
      </c>
      <c r="F59">
        <v>-110.08839879999999</v>
      </c>
      <c r="G59">
        <v>110.11857243738901</v>
      </c>
      <c r="H59" s="1">
        <v>2.2534171545064199</v>
      </c>
      <c r="I59" s="2">
        <v>0.43394844898637203</v>
      </c>
      <c r="J59" s="1">
        <v>2.13995277987248</v>
      </c>
      <c r="K59" s="2">
        <v>0.36820014044780802</v>
      </c>
      <c r="L59" s="1">
        <v>2.03154984972464</v>
      </c>
      <c r="M59" s="2">
        <v>0.31719229713652403</v>
      </c>
      <c r="O59">
        <f t="shared" si="0"/>
        <v>0.11094327417411697</v>
      </c>
      <c r="P59">
        <f t="shared" si="1"/>
        <v>5.8532952470859732E-2</v>
      </c>
      <c r="R59">
        <f t="shared" si="2"/>
        <v>7.4518150981271056E-2</v>
      </c>
      <c r="S59">
        <f t="shared" si="3"/>
        <v>4.0556546752980427E-2</v>
      </c>
      <c r="U59">
        <f t="shared" si="4"/>
        <v>0.31292384630266884</v>
      </c>
    </row>
    <row r="60" spans="1:23" x14ac:dyDescent="0.25">
      <c r="A60" t="s">
        <v>70</v>
      </c>
      <c r="B60">
        <v>2.810044735113939</v>
      </c>
      <c r="C60">
        <v>916.05306837508499</v>
      </c>
      <c r="D60">
        <v>116</v>
      </c>
      <c r="E60">
        <v>46.433366060344802</v>
      </c>
      <c r="F60">
        <v>-118.046519422413</v>
      </c>
      <c r="G60">
        <v>955.13358232206701</v>
      </c>
      <c r="H60" s="1">
        <v>4.9460998456494201</v>
      </c>
      <c r="I60" s="2">
        <v>0.59980398931181</v>
      </c>
      <c r="J60" s="1">
        <v>4.0916280895465196</v>
      </c>
      <c r="K60" s="2">
        <v>0.31945180445882998</v>
      </c>
      <c r="L60" s="1">
        <v>3.4810325275371299</v>
      </c>
      <c r="M60" s="2">
        <v>0.20144040651275499</v>
      </c>
      <c r="O60">
        <f t="shared" si="0"/>
        <v>0.73590886765095664</v>
      </c>
      <c r="P60">
        <f t="shared" si="1"/>
        <v>0.20462061711760038</v>
      </c>
      <c r="R60">
        <f t="shared" si="2"/>
        <v>0.51545312760337569</v>
      </c>
      <c r="S60">
        <f t="shared" si="3"/>
        <v>0.15082572614489667</v>
      </c>
      <c r="U60">
        <f t="shared" si="4"/>
        <v>1.0663824398574364</v>
      </c>
    </row>
    <row r="61" spans="1:23" x14ac:dyDescent="0.25">
      <c r="A61" t="s">
        <v>71</v>
      </c>
      <c r="B61">
        <v>5.1737792721658886</v>
      </c>
      <c r="C61">
        <v>568.854100442662</v>
      </c>
      <c r="D61">
        <v>68</v>
      </c>
      <c r="E61">
        <v>39.766438029411702</v>
      </c>
      <c r="F61">
        <v>-78.870615970588204</v>
      </c>
      <c r="G61">
        <v>598.24212000583304</v>
      </c>
      <c r="H61" s="1">
        <v>5.4404406847767799</v>
      </c>
      <c r="I61" s="2">
        <v>1.4582926884694101</v>
      </c>
      <c r="J61" s="1">
        <v>4.9123955971011197</v>
      </c>
      <c r="K61" s="2">
        <v>1.0514626120084001</v>
      </c>
      <c r="L61" s="1">
        <v>4.4524026923048297</v>
      </c>
      <c r="M61" s="2">
        <v>0.78997920255266396</v>
      </c>
      <c r="O61">
        <f t="shared" si="0"/>
        <v>0.49440943923859404</v>
      </c>
      <c r="P61">
        <f t="shared" si="1"/>
        <v>0.33678064077181857</v>
      </c>
      <c r="R61">
        <f t="shared" si="2"/>
        <v>0.3369073511439134</v>
      </c>
      <c r="S61">
        <f t="shared" si="3"/>
        <v>0.23892079163950139</v>
      </c>
      <c r="U61">
        <f t="shared" si="4"/>
        <v>0.60760659862449606</v>
      </c>
    </row>
    <row r="62" spans="1:23" ht="15.75" thickBot="1" x14ac:dyDescent="0.3">
      <c r="A62" t="s">
        <v>72</v>
      </c>
      <c r="B62">
        <v>3.2508233110862967</v>
      </c>
      <c r="C62">
        <v>336.93601372980697</v>
      </c>
      <c r="D62">
        <v>60</v>
      </c>
      <c r="E62">
        <v>46.953916049999997</v>
      </c>
      <c r="F62">
        <v>-120.16181291666599</v>
      </c>
      <c r="G62">
        <v>360.09001167177797</v>
      </c>
      <c r="H62" s="3">
        <v>7.4306980525726098</v>
      </c>
      <c r="I62" s="4">
        <v>1.1147196643303701</v>
      </c>
      <c r="J62" s="3">
        <v>6.4300583719260702</v>
      </c>
      <c r="K62" s="4">
        <v>0.70918616649932797</v>
      </c>
      <c r="L62" s="3">
        <v>5.65960074080186</v>
      </c>
      <c r="M62" s="4">
        <v>0.49372235706990097</v>
      </c>
      <c r="O62">
        <f t="shared" si="0"/>
        <v>0.88803813915877861</v>
      </c>
      <c r="P62">
        <f t="shared" si="1"/>
        <v>0.31530929964657289</v>
      </c>
      <c r="R62">
        <f t="shared" si="2"/>
        <v>0.61594155387050853</v>
      </c>
      <c r="S62">
        <f t="shared" si="3"/>
        <v>0.22811795668700249</v>
      </c>
      <c r="U62">
        <f t="shared" si="4"/>
        <v>0.80383554683539826</v>
      </c>
    </row>
    <row r="65" spans="20:21" x14ac:dyDescent="0.25">
      <c r="T65" t="s">
        <v>95</v>
      </c>
      <c r="U65">
        <f>AVERAGE(U3:U62)</f>
        <v>0.66391361886410183</v>
      </c>
    </row>
  </sheetData>
  <mergeCells count="5">
    <mergeCell ref="H1:I1"/>
    <mergeCell ref="J1:K1"/>
    <mergeCell ref="L1:M1"/>
    <mergeCell ref="O1:P1"/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6%</vt:lpstr>
      <vt:lpstr>10%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2020-07-06T20:17:31Z</dcterms:created>
  <dcterms:modified xsi:type="dcterms:W3CDTF">2020-08-28T16:16:04Z</dcterms:modified>
</cp:coreProperties>
</file>