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cience Course, Tech Academy\"/>
    </mc:Choice>
  </mc:AlternateContent>
  <xr:revisionPtr revIDLastSave="0" documentId="13_ncr:1_{4C298314-313B-44CC-BA78-2DEBA41253E3}" xr6:coauthVersionLast="45" xr6:coauthVersionMax="45" xr10:uidLastSave="{00000000-0000-0000-0000-000000000000}"/>
  <bookViews>
    <workbookView xWindow="1152" yWindow="300" windowWidth="21360" windowHeight="11856" xr2:uid="{206B7C42-CB79-4805-B22A-5C802CE252BE}"/>
  </bookViews>
  <sheets>
    <sheet name="Linear Regress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F48" i="1" s="1"/>
  <c r="G27" i="1" l="1"/>
  <c r="H27" i="1"/>
  <c r="K27" i="1" s="1"/>
  <c r="G28" i="1"/>
  <c r="J28" i="1" s="1"/>
  <c r="H28" i="1"/>
  <c r="K28" i="1" s="1"/>
  <c r="G29" i="1"/>
  <c r="H29" i="1"/>
  <c r="K29" i="1" s="1"/>
  <c r="G30" i="1"/>
  <c r="J30" i="1" s="1"/>
  <c r="H30" i="1"/>
  <c r="K30" i="1" s="1"/>
  <c r="G31" i="1"/>
  <c r="H31" i="1"/>
  <c r="K31" i="1" s="1"/>
  <c r="G32" i="1"/>
  <c r="H32" i="1"/>
  <c r="K32" i="1" s="1"/>
  <c r="G33" i="1"/>
  <c r="H33" i="1"/>
  <c r="K33" i="1" s="1"/>
  <c r="G34" i="1"/>
  <c r="J34" i="1" s="1"/>
  <c r="H34" i="1"/>
  <c r="I34" i="1" s="1"/>
  <c r="E35" i="1"/>
  <c r="F35" i="1"/>
  <c r="I27" i="1" l="1"/>
  <c r="I28" i="1"/>
  <c r="I33" i="1"/>
  <c r="I31" i="1"/>
  <c r="I30" i="1"/>
  <c r="I29" i="1"/>
  <c r="K34" i="1"/>
  <c r="K35" i="1" s="1"/>
  <c r="I32" i="1"/>
  <c r="J31" i="1"/>
  <c r="J29" i="1"/>
  <c r="J33" i="1"/>
  <c r="J32" i="1"/>
  <c r="J27" i="1"/>
  <c r="I35" i="1" l="1"/>
  <c r="J35" i="1"/>
</calcChain>
</file>

<file path=xl/sharedStrings.xml><?xml version="1.0" encoding="utf-8"?>
<sst xmlns="http://schemas.openxmlformats.org/spreadsheetml/2006/main" count="30" uniqueCount="30">
  <si>
    <t>(y-ybar)</t>
  </si>
  <si>
    <t>(x-xbar sqd)</t>
  </si>
  <si>
    <t>(y-ybar sqd)</t>
  </si>
  <si>
    <t>(x-xbar)</t>
  </si>
  <si>
    <t>Wt. by Wk.</t>
  </si>
  <si>
    <t>Min. Running for the Wk.</t>
  </si>
  <si>
    <t>Mean = 178.25</t>
  </si>
  <si>
    <t>Sum = 44.75</t>
  </si>
  <si>
    <t xml:space="preserve"> Sum = 1054.875</t>
  </si>
  <si>
    <t>Sum = 15.5</t>
  </si>
  <si>
    <t>Assignment P.316,LinearRegression</t>
  </si>
  <si>
    <t>Step 1</t>
  </si>
  <si>
    <t>Step 2</t>
  </si>
  <si>
    <t>Review the Formula for Pearson's Correlation Coefficient and an Example Table of Hours of Sleep vs. Test Scores:</t>
  </si>
  <si>
    <t>Step 3</t>
  </si>
  <si>
    <t>Use the results from Step 2 and plug them into Pearson's Correlation Coeffiecient from Step 1:</t>
  </si>
  <si>
    <t>r = Pearson's Correlation Coefficient:</t>
  </si>
  <si>
    <t xml:space="preserve">      sqrt[sum(x-xbar sqd)*sum(y-ybar sqd)]</t>
  </si>
  <si>
    <r>
      <t xml:space="preserve">r = </t>
    </r>
    <r>
      <rPr>
        <u/>
        <sz val="11"/>
        <color theme="1"/>
        <rFont val="Calibri"/>
        <family val="2"/>
        <scheme val="minor"/>
      </rPr>
      <t>44.75</t>
    </r>
  </si>
  <si>
    <t>r = 0.35</t>
  </si>
  <si>
    <t xml:space="preserve">      sqrt(1054.875*15.5)</t>
  </si>
  <si>
    <t>Step 4</t>
  </si>
  <si>
    <t>Take the data given for the Minutes Running fo the Week vs. Weight by Week and make a table similar to Step 1:</t>
  </si>
  <si>
    <t>(x-xbar*y-ybar)</t>
  </si>
  <si>
    <r>
      <t xml:space="preserve">r = </t>
    </r>
    <r>
      <rPr>
        <u/>
        <sz val="11"/>
        <color theme="1"/>
        <rFont val="Calibri"/>
        <family val="2"/>
        <scheme val="minor"/>
      </rPr>
      <t>sum[(x-xbar*y-ybar)]</t>
    </r>
  </si>
  <si>
    <t>Take the data given for the Minutes Running for the Week vs. Weight by Week and make a scatter plot:</t>
  </si>
  <si>
    <t>Mean = 63.125</t>
  </si>
  <si>
    <t>=</t>
  </si>
  <si>
    <t>y-intercept =</t>
  </si>
  <si>
    <t>slope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</si>
</sst>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32323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quotePrefix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 Running for the Week vs. Weight by Week</a:t>
            </a:r>
          </a:p>
        </c:rich>
      </c:tx>
      <c:layout>
        <c:manualLayout>
          <c:xMode val="edge"/>
          <c:yMode val="edge"/>
          <c:x val="0.18238448844884489"/>
          <c:y val="3.2051282051282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Regression'!$E$27:$E$34</c:f>
              <c:numCache>
                <c:formatCode>General</c:formatCode>
                <c:ptCount val="8"/>
                <c:pt idx="0">
                  <c:v>90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62</c:v>
                </c:pt>
                <c:pt idx="5">
                  <c:v>55</c:v>
                </c:pt>
                <c:pt idx="6">
                  <c:v>58</c:v>
                </c:pt>
                <c:pt idx="7">
                  <c:v>60</c:v>
                </c:pt>
              </c:numCache>
            </c:numRef>
          </c:xVal>
          <c:yVal>
            <c:numRef>
              <c:f>'Linear Regression'!$F$27:$F$34</c:f>
              <c:numCache>
                <c:formatCode>General</c:formatCode>
                <c:ptCount val="8"/>
                <c:pt idx="0">
                  <c:v>180</c:v>
                </c:pt>
                <c:pt idx="1">
                  <c:v>178</c:v>
                </c:pt>
                <c:pt idx="2">
                  <c:v>179</c:v>
                </c:pt>
                <c:pt idx="3">
                  <c:v>177</c:v>
                </c:pt>
                <c:pt idx="4">
                  <c:v>180</c:v>
                </c:pt>
                <c:pt idx="5">
                  <c:v>179</c:v>
                </c:pt>
                <c:pt idx="6">
                  <c:v>177</c:v>
                </c:pt>
                <c:pt idx="7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B8A-9AF0-701CAB12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403536"/>
        <c:axId val="1516403952"/>
      </c:scatterChart>
      <c:valAx>
        <c:axId val="15164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Running for the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403952"/>
        <c:crosses val="autoZero"/>
        <c:crossBetween val="midCat"/>
      </c:valAx>
      <c:valAx>
        <c:axId val="15164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by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40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472440</xdr:colOff>
      <xdr:row>24</xdr:row>
      <xdr:rowOff>175260</xdr:rowOff>
    </xdr:from>
    <xdr:to>
      <xdr:col>2</xdr:col>
      <xdr:colOff>38100</xdr:colOff>
      <xdr:row>34</xdr:row>
      <xdr:rowOff>147279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6BCEA2-4220-47A1-9C67-21C68BABA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4564380"/>
          <a:ext cx="1653540" cy="1800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601980</xdr:colOff>
      <xdr:row>4</xdr:row>
      <xdr:rowOff>152400</xdr:rowOff>
    </xdr:from>
    <xdr:to>
      <xdr:col>9</xdr:col>
      <xdr:colOff>1211580</xdr:colOff>
      <xdr:row>20</xdr:row>
      <xdr:rowOff>21590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42DE58-9C7B-4683-B9F1-6D43CDC1BE3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7720" y="883920"/>
          <a:ext cx="4145280" cy="2795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160020</xdr:colOff>
      <xdr:row>5</xdr:row>
      <xdr:rowOff>167640</xdr:rowOff>
    </xdr:from>
    <xdr:to>
      <xdr:col>4</xdr:col>
      <xdr:colOff>815340</xdr:colOff>
      <xdr:row>18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003525-30D3-4546-B349-EA576B3E121F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82040"/>
          <a:ext cx="4175760" cy="22555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217170</xdr:colOff>
      <xdr:row>57</xdr:row>
      <xdr:rowOff>7620</xdr:rowOff>
    </xdr:from>
    <xdr:to>
      <xdr:col>7</xdr:col>
      <xdr:colOff>621030</xdr:colOff>
      <xdr:row>72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96C8F44-234E-4CFC-83C1-04692346E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FBFC-71E3-4511-9AE2-6EA1B09D1A15}">
  <dimension ref="A1:K56"/>
  <sheetViews>
    <sheetView tabSelected="1" workbookViewId="0">
      <selection activeCell="E22" sqref="E22"/>
    </sheetView>
  </sheetViews>
  <sheetFormatPr defaultRowHeight="14.4" x14ac:dyDescent="0.3"/>
  <cols>
    <col min="2" max="2" width="21.5546875" bestFit="1" customWidth="1"/>
    <col min="3" max="3" width="13.21875" bestFit="1" customWidth="1"/>
    <col min="4" max="4" width="7.6640625" bestFit="1" customWidth="1"/>
    <col min="5" max="5" width="13.77734375" customWidth="1"/>
    <col min="6" max="6" width="13.21875" customWidth="1"/>
    <col min="7" max="7" width="14.44140625" bestFit="1" customWidth="1"/>
    <col min="8" max="8" width="10.44140625" bestFit="1" customWidth="1"/>
    <col min="9" max="9" width="13.44140625" bestFit="1" customWidth="1"/>
    <col min="10" max="10" width="21.5546875" bestFit="1" customWidth="1"/>
    <col min="11" max="11" width="13.21875" bestFit="1" customWidth="1"/>
    <col min="14" max="14" width="10.88671875" bestFit="1" customWidth="1"/>
    <col min="15" max="15" width="14.44140625" bestFit="1" customWidth="1"/>
    <col min="16" max="16" width="10.44140625" bestFit="1" customWidth="1"/>
  </cols>
  <sheetData>
    <row r="1" spans="1:7" x14ac:dyDescent="0.3">
      <c r="A1" t="s">
        <v>10</v>
      </c>
    </row>
    <row r="3" spans="1:7" x14ac:dyDescent="0.3">
      <c r="A3" s="3" t="s">
        <v>11</v>
      </c>
      <c r="G3" s="3"/>
    </row>
    <row r="4" spans="1:7" x14ac:dyDescent="0.3">
      <c r="A4" t="s">
        <v>13</v>
      </c>
    </row>
    <row r="23" spans="1:11" x14ac:dyDescent="0.3">
      <c r="A23" s="3" t="s">
        <v>12</v>
      </c>
    </row>
    <row r="24" spans="1:11" x14ac:dyDescent="0.3">
      <c r="A24" t="s">
        <v>22</v>
      </c>
    </row>
    <row r="26" spans="1:11" x14ac:dyDescent="0.3">
      <c r="E26" s="1" t="s">
        <v>5</v>
      </c>
      <c r="F26" s="1" t="s">
        <v>4</v>
      </c>
      <c r="G26" s="1" t="s">
        <v>3</v>
      </c>
      <c r="H26" s="1" t="s">
        <v>0</v>
      </c>
      <c r="I26" s="1" t="s">
        <v>23</v>
      </c>
      <c r="J26" s="1" t="s">
        <v>1</v>
      </c>
      <c r="K26" s="1" t="s">
        <v>2</v>
      </c>
    </row>
    <row r="27" spans="1:11" x14ac:dyDescent="0.3">
      <c r="E27" s="2">
        <v>90</v>
      </c>
      <c r="F27" s="2">
        <v>180</v>
      </c>
      <c r="G27" s="2">
        <f>E27-63.125</f>
        <v>26.875</v>
      </c>
      <c r="H27" s="2">
        <f>F27-178.25</f>
        <v>1.75</v>
      </c>
      <c r="I27" s="2">
        <f>G27*H27</f>
        <v>47.03125</v>
      </c>
      <c r="J27" s="2">
        <f>G27^2</f>
        <v>722.265625</v>
      </c>
      <c r="K27" s="2">
        <f>H27^2</f>
        <v>3.0625</v>
      </c>
    </row>
    <row r="28" spans="1:11" x14ac:dyDescent="0.3">
      <c r="E28" s="2">
        <v>50</v>
      </c>
      <c r="F28" s="2">
        <v>178</v>
      </c>
      <c r="G28" s="2">
        <f t="shared" ref="G28:G34" si="0">E28-63.125</f>
        <v>-13.125</v>
      </c>
      <c r="H28" s="2">
        <f t="shared" ref="H28:H34" si="1">F28-178.25</f>
        <v>-0.25</v>
      </c>
      <c r="I28" s="2">
        <f t="shared" ref="I28:I34" si="2">G28*H28</f>
        <v>3.28125</v>
      </c>
      <c r="J28" s="2">
        <f t="shared" ref="J28:J34" si="3">G28^2</f>
        <v>172.265625</v>
      </c>
      <c r="K28" s="2">
        <f t="shared" ref="K28:K34" si="4">H28^2</f>
        <v>6.25E-2</v>
      </c>
    </row>
    <row r="29" spans="1:11" x14ac:dyDescent="0.3">
      <c r="E29" s="2">
        <v>60</v>
      </c>
      <c r="F29" s="2">
        <v>179</v>
      </c>
      <c r="G29" s="2">
        <f t="shared" si="0"/>
        <v>-3.125</v>
      </c>
      <c r="H29" s="2">
        <f t="shared" si="1"/>
        <v>0.75</v>
      </c>
      <c r="I29" s="2">
        <f t="shared" si="2"/>
        <v>-2.34375</v>
      </c>
      <c r="J29" s="2">
        <f t="shared" si="3"/>
        <v>9.765625</v>
      </c>
      <c r="K29" s="2">
        <f t="shared" si="4"/>
        <v>0.5625</v>
      </c>
    </row>
    <row r="30" spans="1:11" x14ac:dyDescent="0.3">
      <c r="E30" s="2">
        <v>70</v>
      </c>
      <c r="F30" s="2">
        <v>177</v>
      </c>
      <c r="G30" s="2">
        <f t="shared" si="0"/>
        <v>6.875</v>
      </c>
      <c r="H30" s="2">
        <f t="shared" si="1"/>
        <v>-1.25</v>
      </c>
      <c r="I30" s="2">
        <f t="shared" si="2"/>
        <v>-8.59375</v>
      </c>
      <c r="J30" s="2">
        <f t="shared" si="3"/>
        <v>47.265625</v>
      </c>
      <c r="K30" s="2">
        <f t="shared" si="4"/>
        <v>1.5625</v>
      </c>
    </row>
    <row r="31" spans="1:11" x14ac:dyDescent="0.3">
      <c r="E31" s="2">
        <v>62</v>
      </c>
      <c r="F31" s="2">
        <v>180</v>
      </c>
      <c r="G31" s="2">
        <f t="shared" si="0"/>
        <v>-1.125</v>
      </c>
      <c r="H31" s="2">
        <f t="shared" si="1"/>
        <v>1.75</v>
      </c>
      <c r="I31" s="2">
        <f t="shared" si="2"/>
        <v>-1.96875</v>
      </c>
      <c r="J31" s="2">
        <f t="shared" si="3"/>
        <v>1.265625</v>
      </c>
      <c r="K31" s="2">
        <f t="shared" si="4"/>
        <v>3.0625</v>
      </c>
    </row>
    <row r="32" spans="1:11" x14ac:dyDescent="0.3">
      <c r="E32" s="2">
        <v>55</v>
      </c>
      <c r="F32" s="2">
        <v>179</v>
      </c>
      <c r="G32" s="2">
        <f t="shared" si="0"/>
        <v>-8.125</v>
      </c>
      <c r="H32" s="2">
        <f t="shared" si="1"/>
        <v>0.75</v>
      </c>
      <c r="I32" s="2">
        <f t="shared" si="2"/>
        <v>-6.09375</v>
      </c>
      <c r="J32" s="2">
        <f t="shared" si="3"/>
        <v>66.015625</v>
      </c>
      <c r="K32" s="2">
        <f t="shared" si="4"/>
        <v>0.5625</v>
      </c>
    </row>
    <row r="33" spans="1:11" x14ac:dyDescent="0.3">
      <c r="E33" s="2">
        <v>58</v>
      </c>
      <c r="F33" s="2">
        <v>177</v>
      </c>
      <c r="G33" s="2">
        <f t="shared" si="0"/>
        <v>-5.125</v>
      </c>
      <c r="H33" s="2">
        <f t="shared" si="1"/>
        <v>-1.25</v>
      </c>
      <c r="I33" s="2">
        <f t="shared" si="2"/>
        <v>6.40625</v>
      </c>
      <c r="J33" s="2">
        <f t="shared" si="3"/>
        <v>26.265625</v>
      </c>
      <c r="K33" s="2">
        <f t="shared" si="4"/>
        <v>1.5625</v>
      </c>
    </row>
    <row r="34" spans="1:11" x14ac:dyDescent="0.3">
      <c r="E34" s="2">
        <v>60</v>
      </c>
      <c r="F34" s="2">
        <v>176</v>
      </c>
      <c r="G34" s="2">
        <f t="shared" si="0"/>
        <v>-3.125</v>
      </c>
      <c r="H34" s="2">
        <f t="shared" si="1"/>
        <v>-2.25</v>
      </c>
      <c r="I34" s="2">
        <f t="shared" si="2"/>
        <v>7.03125</v>
      </c>
      <c r="J34" s="2">
        <f t="shared" si="3"/>
        <v>9.765625</v>
      </c>
      <c r="K34" s="2">
        <f t="shared" si="4"/>
        <v>5.0625</v>
      </c>
    </row>
    <row r="35" spans="1:11" x14ac:dyDescent="0.3">
      <c r="E35" s="1">
        <f>AVERAGE(E27:E34)</f>
        <v>63.125</v>
      </c>
      <c r="F35" s="1">
        <f>AVERAGE(F27:F34)</f>
        <v>178.25</v>
      </c>
      <c r="G35" s="1"/>
      <c r="H35" s="1"/>
      <c r="I35" s="1">
        <f>SUM(I27:I34)</f>
        <v>44.75</v>
      </c>
      <c r="J35" s="1">
        <f>SUM(J27:J34)</f>
        <v>1054.875</v>
      </c>
      <c r="K35" s="1">
        <f>SUM(K27:K34)</f>
        <v>15.5</v>
      </c>
    </row>
    <row r="36" spans="1:11" x14ac:dyDescent="0.3">
      <c r="E36" s="1" t="s">
        <v>26</v>
      </c>
      <c r="F36" s="1" t="s">
        <v>6</v>
      </c>
      <c r="G36" s="1"/>
      <c r="H36" s="1"/>
      <c r="I36" s="1" t="s">
        <v>7</v>
      </c>
      <c r="J36" s="1" t="s">
        <v>8</v>
      </c>
      <c r="K36" s="1" t="s">
        <v>9</v>
      </c>
    </row>
    <row r="39" spans="1:11" x14ac:dyDescent="0.3">
      <c r="A39" s="3" t="s">
        <v>14</v>
      </c>
    </row>
    <row r="40" spans="1:11" x14ac:dyDescent="0.3">
      <c r="A40" t="s">
        <v>15</v>
      </c>
    </row>
    <row r="42" spans="1:11" x14ac:dyDescent="0.3">
      <c r="B42" s="3" t="s">
        <v>16</v>
      </c>
    </row>
    <row r="44" spans="1:11" x14ac:dyDescent="0.3">
      <c r="B44" t="s">
        <v>24</v>
      </c>
    </row>
    <row r="45" spans="1:11" x14ac:dyDescent="0.3">
      <c r="B45" t="s">
        <v>17</v>
      </c>
    </row>
    <row r="47" spans="1:11" x14ac:dyDescent="0.3">
      <c r="B47" t="s">
        <v>18</v>
      </c>
    </row>
    <row r="48" spans="1:11" x14ac:dyDescent="0.3">
      <c r="B48" t="s">
        <v>20</v>
      </c>
      <c r="C48" s="4"/>
      <c r="D48" s="6" t="s">
        <v>27</v>
      </c>
      <c r="E48">
        <f>1054.875*15.5</f>
        <v>16350.5625</v>
      </c>
      <c r="F48">
        <f>SQRT(E48)</f>
        <v>127.86931805558361</v>
      </c>
    </row>
    <row r="50" spans="1:3" x14ac:dyDescent="0.3">
      <c r="B50" s="8" t="s">
        <v>19</v>
      </c>
    </row>
    <row r="51" spans="1:3" x14ac:dyDescent="0.3">
      <c r="B51" s="8"/>
    </row>
    <row r="52" spans="1:3" x14ac:dyDescent="0.3">
      <c r="B52" s="8"/>
    </row>
    <row r="53" spans="1:3" x14ac:dyDescent="0.3">
      <c r="A53" s="3" t="s">
        <v>21</v>
      </c>
      <c r="B53" s="5" t="s">
        <v>25</v>
      </c>
    </row>
    <row r="54" spans="1:3" x14ac:dyDescent="0.3">
      <c r="B54" s="8"/>
    </row>
    <row r="55" spans="1:3" x14ac:dyDescent="0.3">
      <c r="B55" s="8" t="s">
        <v>29</v>
      </c>
      <c r="C55" s="7">
        <v>4.24E-2</v>
      </c>
    </row>
    <row r="56" spans="1:3" x14ac:dyDescent="0.3">
      <c r="B56" s="8" t="s">
        <v>28</v>
      </c>
      <c r="C56" s="7">
        <v>175.57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Blazek</dc:creator>
  <cp:lastModifiedBy>Alisa Blazek</cp:lastModifiedBy>
  <dcterms:created xsi:type="dcterms:W3CDTF">2020-12-19T17:07:21Z</dcterms:created>
  <dcterms:modified xsi:type="dcterms:W3CDTF">2020-12-23T17:46:32Z</dcterms:modified>
</cp:coreProperties>
</file>