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ownloads\path\"/>
    </mc:Choice>
  </mc:AlternateContent>
  <xr:revisionPtr revIDLastSave="0" documentId="13_ncr:1_{AF592DA6-2D2F-4210-AED2-6E115C974E2C}" xr6:coauthVersionLast="47" xr6:coauthVersionMax="47" xr10:uidLastSave="{00000000-0000-0000-0000-000000000000}"/>
  <bookViews>
    <workbookView xWindow="-120" yWindow="-120" windowWidth="29040" windowHeight="15720" tabRatio="917" xr2:uid="{0CF3450C-9858-4157-A3D6-A4F7D91B02B7}"/>
  </bookViews>
  <sheets>
    <sheet name="Currency Converter" sheetId="1" r:id="rId1"/>
    <sheet name="British Pound Exchange Rates Ta" sheetId="4" r:id="rId2"/>
    <sheet name="Philippine Peso Exchange Rates " sheetId="5" r:id="rId3"/>
    <sheet name="US Dollar Exchange Rates Table " sheetId="6" r:id="rId4"/>
    <sheet name="Japanese Yen Exchange Rates Tab" sheetId="7" r:id="rId5"/>
    <sheet name="Singapore Dollar Exchange Rates" sheetId="8" r:id="rId6"/>
    <sheet name="Hong Kong Dollar Exchange Rates" sheetId="9" r:id="rId7"/>
    <sheet name="Canadian Dollar Exchange Rates " sheetId="10" r:id="rId8"/>
    <sheet name="Euro Exchange Rates Table   Con" sheetId="11" r:id="rId9"/>
    <sheet name="Indian Rupee Exchange Rates Tab" sheetId="12" r:id="rId10"/>
    <sheet name="Brazilian Real Exchange Rates T" sheetId="13" r:id="rId11"/>
    <sheet name="Australian Dollar Exchange Rate" sheetId="14" r:id="rId12"/>
    <sheet name="Danish Krone Exchange Rates Tab" sheetId="15" r:id="rId13"/>
    <sheet name="Chinese Yuan Renminbi Exchange " sheetId="16" r:id="rId14"/>
    <sheet name="Malaysian Ringgit Exchange Rate" sheetId="17" r:id="rId15"/>
    <sheet name="Swiss Franc Exchange Rates Tabl" sheetId="18" r:id="rId16"/>
    <sheet name="Sheet1" sheetId="3" r:id="rId17"/>
  </sheets>
  <externalReferences>
    <externalReference r:id="rId18"/>
  </externalReferences>
  <definedNames>
    <definedName name="ExternalData_1" localSheetId="11" hidden="1">'Australian Dollar Exchange Rate'!$A$1:$C$11</definedName>
    <definedName name="ExternalData_1" localSheetId="10" hidden="1">'Brazilian Real Exchange Rates T'!$A$1:$C$11</definedName>
    <definedName name="ExternalData_1" localSheetId="1" hidden="1">'British Pound Exchange Rates Ta'!$A$1:$C$11</definedName>
    <definedName name="ExternalData_1" localSheetId="7" hidden="1">'Canadian Dollar Exchange Rates '!$A$1:$C$11</definedName>
    <definedName name="ExternalData_1" localSheetId="13" hidden="1">'Chinese Yuan Renminbi Exchange '!$A$1:$C$11</definedName>
    <definedName name="ExternalData_1" localSheetId="12" hidden="1">'Danish Krone Exchange Rates Tab'!$A$1:$C$11</definedName>
    <definedName name="ExternalData_1" localSheetId="8" hidden="1">'Euro Exchange Rates Table   Con'!$A$1:$C$11</definedName>
    <definedName name="ExternalData_1" localSheetId="6" hidden="1">'Hong Kong Dollar Exchange Rates'!$A$1:$C$11</definedName>
    <definedName name="ExternalData_1" localSheetId="9" hidden="1">'Indian Rupee Exchange Rates Tab'!$A$1:$C$11</definedName>
    <definedName name="ExternalData_1" localSheetId="4" hidden="1">'Japanese Yen Exchange Rates Tab'!$A$1:$C$11</definedName>
    <definedName name="ExternalData_1" localSheetId="14" hidden="1">'Malaysian Ringgit Exchange Rate'!$A$1:$C$11</definedName>
    <definedName name="ExternalData_1" localSheetId="2" hidden="1">'Philippine Peso Exchange Rates '!$A$1:$C$11</definedName>
    <definedName name="ExternalData_1" localSheetId="5" hidden="1">'Singapore Dollar Exchange Rates'!$A$1:$C$11</definedName>
    <definedName name="ExternalData_1" localSheetId="15" hidden="1">'Swiss Franc Exchange Rates Tabl'!$A$1:$C$11</definedName>
    <definedName name="ExternalData_1" localSheetId="3" hidden="1">'US Dollar Exchange Rates Table '!$A$1:$C$11</definedName>
    <definedName name="FromArray_1">_xlfn.ANCHORARRAY('[1]Currency Pairs'!#REF!)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1" l="1"/>
  <c r="E69" i="1"/>
  <c r="E64" i="1"/>
  <c r="E59" i="1"/>
  <c r="E54" i="1"/>
  <c r="E49" i="1"/>
  <c r="E44" i="1"/>
  <c r="E39" i="1"/>
  <c r="E34" i="1"/>
  <c r="E29" i="1"/>
  <c r="E24" i="1"/>
  <c r="E19" i="1"/>
  <c r="E14" i="1"/>
  <c r="E9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77867-13A3-45D2-84C9-818E07C559BA}" keepAlive="1" interval="10" name="Query - Australian Dollar Exchange Rates Table   Converter" description="Connection to the 'Australian Dollar Exchange Rates Table   Converter' query in the workbook." type="5" refreshedVersion="8" background="1" saveData="1">
    <dbPr connection="Provider=Microsoft.Mashup.OleDb.1;Data Source=$Workbook$;Location=&quot;Australian Dollar Exchange Rates Table   Converter&quot;;Extended Properties=&quot;&quot;" command="SELECT * FROM [Australian Dollar Exchange Rates Table   Converter]"/>
  </connection>
  <connection id="2" xr16:uid="{46F715F3-72FB-426E-A950-AA83D90F98CD}" keepAlive="1" interval="10" name="Query - Brazilian Real Exchange Rates Table   Converter" description="Connection to the 'Brazilian Real Exchange Rates Table   Converter' query in the workbook." type="5" refreshedVersion="8" background="1" saveData="1">
    <dbPr connection="Provider=Microsoft.Mashup.OleDb.1;Data Source=$Workbook$;Location=&quot;Brazilian Real Exchange Rates Table   Converter&quot;;Extended Properties=&quot;&quot;" command="SELECT * FROM [Brazilian Real Exchange Rates Table   Converter]"/>
  </connection>
  <connection id="3" xr16:uid="{81C60B58-D939-451E-AE65-98D40E150A6C}" keepAlive="1" interval="10" name="Query - British Pound Exchange Rates Table   Converter" description="Connection to the 'British Pound Exchange Rates Table   Converter' query in the workbook." type="5" refreshedVersion="8" background="1" saveData="1">
    <dbPr connection="Provider=Microsoft.Mashup.OleDb.1;Data Source=$Workbook$;Location=&quot;British Pound Exchange Rates Table   Converter&quot;;Extended Properties=&quot;&quot;" command="SELECT * FROM [British Pound Exchange Rates Table   Converter]"/>
  </connection>
  <connection id="4" xr16:uid="{DC1B50C7-73C5-44ED-899A-3F6A264CB7D0}" keepAlive="1" interval="10" name="Query - Canadian Dollar Exchange Rates Table   Converter" description="Connection to the 'Canadian Dollar Exchange Rates Table   Converter' query in the workbook." type="5" refreshedVersion="8" background="1" saveData="1">
    <dbPr connection="Provider=Microsoft.Mashup.OleDb.1;Data Source=$Workbook$;Location=&quot;Canadian Dollar Exchange Rates Table   Converter&quot;;Extended Properties=&quot;&quot;" command="SELECT * FROM [Canadian Dollar Exchange Rates Table   Converter]"/>
  </connection>
  <connection id="5" xr16:uid="{72CC3B64-B65A-4D04-88F0-FC1961526A9E}" keepAlive="1" interval="10" name="Query - Chinese Yuan Renminbi Exchange Rates Table   Converter" description="Connection to the 'Chinese Yuan Renminbi Exchange Rates Table   Converter' query in the workbook." type="5" refreshedVersion="8" background="1" saveData="1">
    <dbPr connection="Provider=Microsoft.Mashup.OleDb.1;Data Source=$Workbook$;Location=&quot;Chinese Yuan Renminbi Exchange Rates Table   Converter&quot;;Extended Properties=&quot;&quot;" command="SELECT * FROM [Chinese Yuan Renminbi Exchange Rates Table   Converter]"/>
  </connection>
  <connection id="6" xr16:uid="{CA5AD922-188F-4850-8B47-54B3634394FA}" keepAlive="1" interval="10" name="Query - Danish Krone Exchange Rates Table   Converter" description="Connection to the 'Danish Krone Exchange Rates Table   Converter' query in the workbook." type="5" refreshedVersion="8" background="1" saveData="1">
    <dbPr connection="Provider=Microsoft.Mashup.OleDb.1;Data Source=$Workbook$;Location=&quot;Danish Krone Exchange Rates Table   Converter&quot;;Extended Properties=&quot;&quot;" command="SELECT * FROM [Danish Krone Exchange Rates Table   Converter]"/>
  </connection>
  <connection id="7" xr16:uid="{E34E03B2-228F-40C9-B4A8-A39FDF25CB38}" keepAlive="1" interval="10" name="Query - Euro Exchange Rates Table   Converter" description="Connection to the 'Euro Exchange Rates Table   Converter' query in the workbook." type="5" refreshedVersion="8" background="1" saveData="1">
    <dbPr connection="Provider=Microsoft.Mashup.OleDb.1;Data Source=$Workbook$;Location=&quot;Euro Exchange Rates Table   Converter&quot;;Extended Properties=&quot;&quot;" command="SELECT * FROM [Euro Exchange Rates Table   Converter]"/>
  </connection>
  <connection id="8" xr16:uid="{9B132466-FBAC-442F-9350-300F9EE61A9A}" keepAlive="1" interval="10" name="Query - Hong Kong Dollar Exchange Rates Table   Converter" description="Connection to the 'Hong Kong Dollar Exchange Rates Table   Converter' query in the workbook." type="5" refreshedVersion="8" background="1" saveData="1">
    <dbPr connection="Provider=Microsoft.Mashup.OleDb.1;Data Source=$Workbook$;Location=&quot;Hong Kong Dollar Exchange Rates Table   Converter&quot;;Extended Properties=&quot;&quot;" command="SELECT * FROM [Hong Kong Dollar Exchange Rates Table   Converter]"/>
  </connection>
  <connection id="9" xr16:uid="{016B569D-3102-4B51-A0DE-6071B113A7A0}" keepAlive="1" interval="10" name="Query - Indian Rupee Exchange Rates Table   Converter" description="Connection to the 'Indian Rupee Exchange Rates Table   Converter' query in the workbook." type="5" refreshedVersion="8" background="1" saveData="1">
    <dbPr connection="Provider=Microsoft.Mashup.OleDb.1;Data Source=$Workbook$;Location=&quot;Indian Rupee Exchange Rates Table   Converter&quot;;Extended Properties=&quot;&quot;" command="SELECT * FROM [Indian Rupee Exchange Rates Table   Converter]"/>
  </connection>
  <connection id="10" xr16:uid="{ACB99781-1519-456B-8110-379B5CDF9CC4}" keepAlive="1" interval="10" name="Query - Japanese Yen Exchange Rates Table   Converter" description="Connection to the 'Japanese Yen Exchange Rates Table   Converter' query in the workbook." type="5" refreshedVersion="8" background="1" saveData="1">
    <dbPr connection="Provider=Microsoft.Mashup.OleDb.1;Data Source=$Workbook$;Location=&quot;Japanese Yen Exchange Rates Table   Converter&quot;;Extended Properties=&quot;&quot;" command="SELECT * FROM [Japanese Yen Exchange Rates Table   Converter]"/>
  </connection>
  <connection id="11" xr16:uid="{B969D3AF-C1E0-40B0-9566-7B9DFD77D6C3}" keepAlive="1" interval="10" name="Query - Malaysian Ringgit Exchange Rates Table   Converter" description="Connection to the 'Malaysian Ringgit Exchange Rates Table   Converter' query in the workbook." type="5" refreshedVersion="8" background="1" saveData="1">
    <dbPr connection="Provider=Microsoft.Mashup.OleDb.1;Data Source=$Workbook$;Location=&quot;Malaysian Ringgit Exchange Rates Table   Converter&quot;;Extended Properties=&quot;&quot;" command="SELECT * FROM [Malaysian Ringgit Exchange Rates Table   Converter]"/>
  </connection>
  <connection id="12" xr16:uid="{F74568BB-6380-4D18-9F6A-38073AA9E20E}" keepAlive="1" interval="10" name="Query - Philippine Peso Exchange Rates Table   Converter" description="Connection to the 'Philippine Peso Exchange Rates Table   Converter' query in the workbook." type="5" refreshedVersion="8" background="1" saveData="1">
    <dbPr connection="Provider=Microsoft.Mashup.OleDb.1;Data Source=$Workbook$;Location=&quot;Philippine Peso Exchange Rates Table   Converter&quot;;Extended Properties=&quot;&quot;" command="SELECT * FROM [Philippine Peso Exchange Rates Table   Converter]"/>
  </connection>
  <connection id="13" xr16:uid="{717934D5-FBAE-40EE-BFDF-2FB1406BA91B}" keepAlive="1" interval="10" name="Query - Singapore Dollar Exchange Rates Table   Converter" description="Connection to the 'Singapore Dollar Exchange Rates Table   Converter' query in the workbook." type="5" refreshedVersion="8" background="1" saveData="1">
    <dbPr connection="Provider=Microsoft.Mashup.OleDb.1;Data Source=$Workbook$;Location=&quot;Singapore Dollar Exchange Rates Table   Converter&quot;;Extended Properties=&quot;&quot;" command="SELECT * FROM [Singapore Dollar Exchange Rates Table   Converter]"/>
  </connection>
  <connection id="14" xr16:uid="{7A391769-6536-4F96-BE88-374AF1CF4B3B}" keepAlive="1" interval="10" name="Query - Swiss Franc Exchange Rates Table   Converter" description="Connection to the 'Swiss Franc Exchange Rates Table   Converter' query in the workbook." type="5" refreshedVersion="8" background="1" saveData="1">
    <dbPr connection="Provider=Microsoft.Mashup.OleDb.1;Data Source=$Workbook$;Location=&quot;Swiss Franc Exchange Rates Table   Converter&quot;;Extended Properties=&quot;&quot;" command="SELECT * FROM [Swiss Franc Exchange Rates Table   Converter]"/>
  </connection>
  <connection id="15" xr16:uid="{02EE847A-64B7-4877-A807-7CAAC53A83CA}" keepAlive="1" interval="10" name="Query - US Dollar Exchange Rates Table   Converter" description="Connection to the 'US Dollar Exchange Rates Table   Converter' query in the workbook." type="5" refreshedVersion="8" background="1" saveData="1">
    <dbPr connection="Provider=Microsoft.Mashup.OleDb.1;Data Source=$Workbook$;Location=&quot;US Dollar Exchange Rates Table   Converter&quot;;Extended Properties=&quot;&quot;" command="SELECT * FROM [US Dollar Exchange Rates Table   Converter]"/>
  </connection>
</connections>
</file>

<file path=xl/sharedStrings.xml><?xml version="1.0" encoding="utf-8"?>
<sst xmlns="http://schemas.openxmlformats.org/spreadsheetml/2006/main" count="300" uniqueCount="79">
  <si>
    <t>From:</t>
  </si>
  <si>
    <t>To:</t>
  </si>
  <si>
    <t>Amt:</t>
  </si>
  <si>
    <t>Result:</t>
  </si>
  <si>
    <t>British Pound</t>
  </si>
  <si>
    <t>1.00 GBP</t>
  </si>
  <si>
    <t>inv. 1.00 GBP</t>
  </si>
  <si>
    <t>US Dollar</t>
  </si>
  <si>
    <t>Euro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</si>
  <si>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</si>
  <si>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</si>
  <si>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</si>
  <si>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</si>
  <si>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</si>
  <si>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</si>
  <si>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</si>
  <si>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</si>
  <si>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GBP</t>
  </si>
  <si>
    <t>Philippine Peso</t>
  </si>
  <si>
    <t>1.00 PHP</t>
  </si>
  <si>
    <t>inv. 1.00 PHP</t>
  </si>
  <si>
    <t>PHP</t>
  </si>
  <si>
    <t>1.00 USD</t>
  </si>
  <si>
    <t>inv. 1.00 USD</t>
  </si>
  <si>
    <t>USD</t>
  </si>
  <si>
    <t>1.00 JPY</t>
  </si>
  <si>
    <t>inv. 1.00 JPY</t>
  </si>
  <si>
    <t>JPY</t>
  </si>
  <si>
    <t>GBP - Great British Pound</t>
  </si>
  <si>
    <t>PHP - Philippine Peso</t>
  </si>
  <si>
    <t>USD - US Dollars</t>
  </si>
  <si>
    <t>JPY - Japanese Yen</t>
  </si>
  <si>
    <t>1.00 SGD</t>
  </si>
  <si>
    <t>inv. 1.00 SGD</t>
  </si>
  <si>
    <t>SGD - Singapore Dollars</t>
  </si>
  <si>
    <t xml:space="preserve">SGD </t>
  </si>
  <si>
    <t>Hong Kong Dollar</t>
  </si>
  <si>
    <t>1.00 HKD</t>
  </si>
  <si>
    <t>inv. 1.00 HKD</t>
  </si>
  <si>
    <t>HKD - Hong Kong Dollars</t>
  </si>
  <si>
    <t xml:space="preserve">HKD </t>
  </si>
  <si>
    <t>CAD - Canadian Dollar</t>
  </si>
  <si>
    <t>1.00 CAD</t>
  </si>
  <si>
    <t>inv. 1.00 CAD</t>
  </si>
  <si>
    <t>CAD</t>
  </si>
  <si>
    <t>EUR - Euro</t>
  </si>
  <si>
    <t>EUR</t>
  </si>
  <si>
    <t>1.00 EUR</t>
  </si>
  <si>
    <t>inv. 1.00 EUR</t>
  </si>
  <si>
    <t>INR - Indian Rupee</t>
  </si>
  <si>
    <t>INR</t>
  </si>
  <si>
    <t>1.00 INR</t>
  </si>
  <si>
    <t>inv. 1.00 INR</t>
  </si>
  <si>
    <t>BRL - Brazilian Real</t>
  </si>
  <si>
    <t>BRL</t>
  </si>
  <si>
    <t>Brazilian Real</t>
  </si>
  <si>
    <t>1.00 BRL</t>
  </si>
  <si>
    <t>inv. 1.00 BRL</t>
  </si>
  <si>
    <t>AUD - Australlian Dollars</t>
  </si>
  <si>
    <t>1.00 AUD</t>
  </si>
  <si>
    <t>inv. 1.00 AUD</t>
  </si>
  <si>
    <t>AUD</t>
  </si>
  <si>
    <t>DKK - Danish Krone</t>
  </si>
  <si>
    <t>DKK</t>
  </si>
  <si>
    <t>Danish Krone</t>
  </si>
  <si>
    <t>1.00 DKK</t>
  </si>
  <si>
    <t>inv. 1.00 DKK</t>
  </si>
  <si>
    <t>1.00 CNY</t>
  </si>
  <si>
    <t>inv. 1.00 CNY</t>
  </si>
  <si>
    <t>CNY - Chinese Ruan Renminbi</t>
  </si>
  <si>
    <t>CNY</t>
  </si>
  <si>
    <t>MYR - Malaysian Ringgit</t>
  </si>
  <si>
    <t>MYR</t>
  </si>
  <si>
    <t>1.00 MYR</t>
  </si>
  <si>
    <t>inv. 1.00 MYR</t>
  </si>
  <si>
    <t>CHF - Swiss Franc</t>
  </si>
  <si>
    <t>CHF</t>
  </si>
  <si>
    <t>1.00 CHF</t>
  </si>
  <si>
    <t>inv. 1.00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</si>
</sst>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0" fillId="0" borderId="1" xfId="0" applyBorder="1"/>
    <xf numFmtId="43" fontId="0" fillId="0" borderId="1" xfId="1" applyFont="1" applyBorder="1"/>
    <xf numFmtId="0" fontId="3" fillId="3" borderId="0" xfId="2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st/Blue%20Pecan/Tutorials/Excel/Real-time%20Currency%20Converter/Real%20Time%20Currency%20Converter%2036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Abbreviations"/>
      <sheetName val="Currency Pairs"/>
      <sheetName val="Currency Pairs Demo"/>
      <sheetName val="Currency Converter"/>
      <sheetName val="Currency Converter Demo"/>
      <sheetName val="Drop-downs"/>
      <sheetName val="Drop-downs Dem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DE54036-E5A5-4705-A023-84F8F3DDBD70}" autoFormatId="16" applyNumberFormats="0" applyBorderFormats="0" applyFontFormats="0" applyPatternFormats="0" applyAlignmentFormats="0" applyWidthHeightFormats="0">
  <queryTableRefresh nextId="4">
    <queryTableFields count="3">
      <queryTableField id="1" name="British Pound" tableColumnId="1"/>
      <queryTableField id="2" name="1.00 GBP" tableColumnId="2"/>
      <queryTableField id="3" name="inv. 1.00 GBP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87F6AD-0974-4CF4-9506-9C0F33D66129}" autoFormatId="16" applyNumberFormats="0" applyBorderFormats="0" applyFontFormats="0" applyPatternFormats="0" applyAlignmentFormats="0" applyWidthHeightFormats="0">
  <queryTableRefresh nextId="4">
    <queryTableFields count="3">
      <queryTableField id="1" name="Brazilian Real" tableColumnId="1"/>
      <queryTableField id="2" name="1.00 BRL" tableColumnId="2"/>
      <queryTableField id="3" name="inv. 1.00 BRL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896758-102B-41BF-82FB-EC0F26D49635}" autoFormatId="16" applyNumberFormats="0" applyBorderFormats="0" applyFontFormats="0" applyPatternFormats="0" applyAlignmentFormats="0" applyWidthHeightFormats="0">
  <queryTableRefresh nextId="4">
    <queryTableFields count="3">
      <queryTableField id="1" name="Australian Dollar" tableColumnId="1"/>
      <queryTableField id="2" name="1.00 AUD" tableColumnId="2"/>
      <queryTableField id="3" name="inv. 1.00 AUD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A06D85B-9017-4F1E-A526-31E86D5CE802}" autoFormatId="16" applyNumberFormats="0" applyBorderFormats="0" applyFontFormats="0" applyPatternFormats="0" applyAlignmentFormats="0" applyWidthHeightFormats="0">
  <queryTableRefresh nextId="4">
    <queryTableFields count="3">
      <queryTableField id="1" name="Danish Krone" tableColumnId="1"/>
      <queryTableField id="2" name="1.00 DKK" tableColumnId="2"/>
      <queryTableField id="3" name="inv. 1.00 DKK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5479451-4120-4E83-BC1F-067E22725ED6}" autoFormatId="16" applyNumberFormats="0" applyBorderFormats="0" applyFontFormats="0" applyPatternFormats="0" applyAlignmentFormats="0" applyWidthHeightFormats="0">
  <queryTableRefresh nextId="4">
    <queryTableFields count="3">
      <queryTableField id="1" name="Chinese Yuan Renminbi" tableColumnId="1"/>
      <queryTableField id="2" name="1.00 CNY" tableColumnId="2"/>
      <queryTableField id="3" name="inv. 1.00 CN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62CEC99-655B-4B59-93ED-467ADE098778}" autoFormatId="16" applyNumberFormats="0" applyBorderFormats="0" applyFontFormats="0" applyPatternFormats="0" applyAlignmentFormats="0" applyWidthHeightFormats="0">
  <queryTableRefresh nextId="4">
    <queryTableFields count="3">
      <queryTableField id="1" name="Malaysian Ringgit" tableColumnId="1"/>
      <queryTableField id="2" name="1.00 MYR" tableColumnId="2"/>
      <queryTableField id="3" name="inv. 1.00 MYR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DB2F1710-8BB9-429F-9762-7A64FC67776B}" autoFormatId="16" applyNumberFormats="0" applyBorderFormats="0" applyFontFormats="0" applyPatternFormats="0" applyAlignmentFormats="0" applyWidthHeightFormats="0">
  <queryTableRefresh nextId="4">
    <queryTableFields count="3">
      <queryTableField id="1" name="Swiss Franc" tableColumnId="1"/>
      <queryTableField id="2" name="1.00 CHF" tableColumnId="2"/>
      <queryTableField id="3" name="inv. 1.00 CHF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8C36A7B-6736-4191-9A3E-64B36B02AD10}" autoFormatId="16" applyNumberFormats="0" applyBorderFormats="0" applyFontFormats="0" applyPatternFormats="0" applyAlignmentFormats="0" applyWidthHeightFormats="0">
  <queryTableRefresh nextId="4">
    <queryTableFields count="3">
      <queryTableField id="1" name="Philippine Peso" tableColumnId="1"/>
      <queryTableField id="2" name="1.00 PHP" tableColumnId="2"/>
      <queryTableField id="3" name="inv. 1.00 PHP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1E17316-3452-4406-89EE-4EAC77F9CBA1}" autoFormatId="16" applyNumberFormats="0" applyBorderFormats="0" applyFontFormats="0" applyPatternFormats="0" applyAlignmentFormats="0" applyWidthHeightFormats="0">
  <queryTableRefresh nextId="4">
    <queryTableFields count="3">
      <queryTableField id="1" name="US Dollar" tableColumnId="1"/>
      <queryTableField id="2" name="1.00 USD" tableColumnId="2"/>
      <queryTableField id="3" name="inv. 1.00 U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1E09EFE6-BD7B-4884-8180-3EC4AFCB5FCB}" autoFormatId="16" applyNumberFormats="0" applyBorderFormats="0" applyFontFormats="0" applyPatternFormats="0" applyAlignmentFormats="0" applyWidthHeightFormats="0">
  <queryTableRefresh nextId="4">
    <queryTableFields count="3">
      <queryTableField id="1" name="Japanese Yen" tableColumnId="1"/>
      <queryTableField id="2" name="1.00 JPY" tableColumnId="2"/>
      <queryTableField id="3" name="inv. 1.00 JPY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506F2037-8713-4E6B-BDCC-8BF90801D7E3}" autoFormatId="16" applyNumberFormats="0" applyBorderFormats="0" applyFontFormats="0" applyPatternFormats="0" applyAlignmentFormats="0" applyWidthHeightFormats="0">
  <queryTableRefresh nextId="4">
    <queryTableFields count="3">
      <queryTableField id="1" name="Singapore Dollar" tableColumnId="1"/>
      <queryTableField id="2" name="1.00 SGD" tableColumnId="2"/>
      <queryTableField id="3" name="inv. 1.00 SG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9C5ABE6-A3E2-491D-90FE-651D1BCF11A2}" autoFormatId="16" applyNumberFormats="0" applyBorderFormats="0" applyFontFormats="0" applyPatternFormats="0" applyAlignmentFormats="0" applyWidthHeightFormats="0">
  <queryTableRefresh nextId="4">
    <queryTableFields count="3">
      <queryTableField id="1" name="Hong Kong Dollar" tableColumnId="1"/>
      <queryTableField id="2" name="1.00 HKD" tableColumnId="2"/>
      <queryTableField id="3" name="inv. 1.00 HK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90A8B84-09CB-4EDF-808C-C010C8F35AF9}" autoFormatId="16" applyNumberFormats="0" applyBorderFormats="0" applyFontFormats="0" applyPatternFormats="0" applyAlignmentFormats="0" applyWidthHeightFormats="0">
  <queryTableRefresh nextId="4">
    <queryTableFields count="3">
      <queryTableField id="1" name="Canadian Dollar" tableColumnId="1"/>
      <queryTableField id="2" name="1.00 CAD" tableColumnId="2"/>
      <queryTableField id="3" name="inv. 1.00 C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A92CF39-70CC-4B47-BD3D-E3574610F758}" autoFormatId="16" applyNumberFormats="0" applyBorderFormats="0" applyFontFormats="0" applyPatternFormats="0" applyAlignmentFormats="0" applyWidthHeightFormats="0">
  <queryTableRefresh nextId="4">
    <queryTableFields count="3">
      <queryTableField id="1" name="Euro" tableColumnId="1"/>
      <queryTableField id="2" name="1.00 EUR" tableColumnId="2"/>
      <queryTableField id="3" name="inv. 1.00 EU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F912103-F3EB-42C9-A640-7384818ED24F}" autoFormatId="16" applyNumberFormats="0" applyBorderFormats="0" applyFontFormats="0" applyPatternFormats="0" applyAlignmentFormats="0" applyWidthHeightFormats="0">
  <queryTableRefresh nextId="4">
    <queryTableFields count="3">
      <queryTableField id="1" name="Indian Rupee" tableColumnId="1"/>
      <queryTableField id="2" name="1.00 INR" tableColumnId="2"/>
      <queryTableField id="3" name="inv. 1.00 IN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66F7B-510D-4E05-8E3C-E5E86E705D66}" name="British_Pound_Exchange_Rates_Table___Converter" displayName="British_Pound_Exchange_Rates_Table___Converter" ref="A1:C11" tableType="queryTable" totalsRowShown="0">
  <autoFilter ref="A1:C11" xr:uid="{74266F7B-510D-4E05-8E3C-E5E86E705D66}"/>
  <tableColumns count="3">
    <tableColumn id="1" xr3:uid="{01849196-32AF-484A-8DE8-B4A2BD17AD2F}" uniqueName="1" name="British Pound" queryTableFieldId="1" dataDxfId="14"/>
    <tableColumn id="2" xr3:uid="{9265697A-70A0-43AF-A6CB-0C530F7DC76C}" uniqueName="2" name="1.00 GBP" queryTableFieldId="2"/>
    <tableColumn id="3" xr3:uid="{F9B3A1D6-E163-47C4-96E9-C2EF5FDD3C69}" uniqueName="3" name="inv. 1.00 GBP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E3AB56-7510-48F6-BC09-C3A7FFC0CAE6}" name="Brazilian_Real_Exchange_Rates_Table___Converter" displayName="Brazilian_Real_Exchange_Rates_Table___Converter" ref="A1:C11" tableType="queryTable" totalsRowShown="0">
  <autoFilter ref="A1:C11" xr:uid="{B0E3AB56-7510-48F6-BC09-C3A7FFC0CAE6}"/>
  <tableColumns count="3">
    <tableColumn id="1" xr3:uid="{704755B6-87D2-40F9-828F-48CBE71D97D3}" uniqueName="1" name="Brazilian Real" queryTableFieldId="1" dataDxfId="5"/>
    <tableColumn id="2" xr3:uid="{4C076D32-C42C-4199-8123-CD15B35F9A08}" uniqueName="2" name="1.00 BRL" queryTableFieldId="2"/>
    <tableColumn id="3" xr3:uid="{6E2625A1-584F-4AC0-A29A-EBC36AB7A547}" uniqueName="3" name="inv. 1.00 BRL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CB52E6-4934-4BC5-93AE-A764C9F772E9}" name="Australian_Dollar_Exchange_Rates_Table___Converter" displayName="Australian_Dollar_Exchange_Rates_Table___Converter" ref="A1:C11" tableType="queryTable" totalsRowShown="0">
  <autoFilter ref="A1:C11" xr:uid="{18CB52E6-4934-4BC5-93AE-A764C9F772E9}"/>
  <tableColumns count="3">
    <tableColumn id="1" xr3:uid="{CF635A36-F67C-427C-9413-180030A93F92}" uniqueName="1" name="Australian Dollar" queryTableFieldId="1" dataDxfId="4"/>
    <tableColumn id="2" xr3:uid="{6F874438-A450-4A92-A36D-48C7734D3DB7}" uniqueName="2" name="1.00 AUD" queryTableFieldId="2"/>
    <tableColumn id="3" xr3:uid="{4EF67559-889B-42A6-97F1-CAB2FF78D9A2}" uniqueName="3" name="inv. 1.00 AUD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C4985D-627B-47C7-8CC6-9AEAFD56CF5A}" name="Danish_Krone_Exchange_Rates_Table___Converter" displayName="Danish_Krone_Exchange_Rates_Table___Converter" ref="A1:C11" tableType="queryTable" totalsRowShown="0">
  <autoFilter ref="A1:C11" xr:uid="{E0C4985D-627B-47C7-8CC6-9AEAFD56CF5A}"/>
  <tableColumns count="3">
    <tableColumn id="1" xr3:uid="{AB7048B4-3E2A-4E07-A179-2EEA9151A062}" uniqueName="1" name="Danish Krone" queryTableFieldId="1" dataDxfId="3"/>
    <tableColumn id="2" xr3:uid="{43048699-103A-4588-BDF1-DF0E694B316C}" uniqueName="2" name="1.00 DKK" queryTableFieldId="2"/>
    <tableColumn id="3" xr3:uid="{426D65A6-AE98-4474-A869-E9DBA5870B1B}" uniqueName="3" name="inv. 1.00 DKK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200E187-1A16-4237-8A8B-86D0DC8601C9}" name="Chinese_Yuan_Renminbi_Exchange_Rates_Table___Converter" displayName="Chinese_Yuan_Renminbi_Exchange_Rates_Table___Converter" ref="A1:C11" tableType="queryTable" totalsRowShown="0">
  <autoFilter ref="A1:C11" xr:uid="{5200E187-1A16-4237-8A8B-86D0DC8601C9}"/>
  <tableColumns count="3">
    <tableColumn id="1" xr3:uid="{09F69437-F34D-491A-983C-F53C5F2CCA54}" uniqueName="1" name="Chinese Yuan Renminbi" queryTableFieldId="1" dataDxfId="2"/>
    <tableColumn id="2" xr3:uid="{81E649E0-3233-4505-A401-A13F2734FA02}" uniqueName="2" name="1.00 CNY" queryTableFieldId="2"/>
    <tableColumn id="3" xr3:uid="{7D9D293B-DC12-417F-A282-723645EA36E5}" uniqueName="3" name="inv. 1.00 CNY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B717B8-6FF7-486B-BC68-F854FE9D38DD}" name="Malaysian_Ringgit_Exchange_Rates_Table___Converter" displayName="Malaysian_Ringgit_Exchange_Rates_Table___Converter" ref="A1:C11" tableType="queryTable" totalsRowShown="0">
  <autoFilter ref="A1:C11" xr:uid="{F8B717B8-6FF7-486B-BC68-F854FE9D38DD}"/>
  <tableColumns count="3">
    <tableColumn id="1" xr3:uid="{48B877EC-636D-4726-AFC9-1EFA117CD342}" uniqueName="1" name="Malaysian Ringgit" queryTableFieldId="1" dataDxfId="1"/>
    <tableColumn id="2" xr3:uid="{2DEA6A77-42E1-420E-97DF-4CCB4BD693F5}" uniqueName="2" name="1.00 MYR" queryTableFieldId="2"/>
    <tableColumn id="3" xr3:uid="{F8DF2FC5-F383-4BAD-B83F-EF838B326A7D}" uniqueName="3" name="inv. 1.00 MYR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379C331-9EE5-4468-A943-BE6940567712}" name="Swiss_Franc_Exchange_Rates_Table___Converter" displayName="Swiss_Franc_Exchange_Rates_Table___Converter" ref="A1:C11" tableType="queryTable" totalsRowShown="0">
  <autoFilter ref="A1:C11" xr:uid="{D379C331-9EE5-4468-A943-BE6940567712}"/>
  <tableColumns count="3">
    <tableColumn id="1" xr3:uid="{30F29C41-AA46-4DD3-AB0C-7233B2F27098}" uniqueName="1" name="Swiss Franc" queryTableFieldId="1" dataDxfId="0"/>
    <tableColumn id="2" xr3:uid="{88747287-7EA1-4B90-A4F7-72F915DA63C4}" uniqueName="2" name="1.00 CHF" queryTableFieldId="2"/>
    <tableColumn id="3" xr3:uid="{7176E0D5-49C2-4C4E-A7EC-3A845A1ECF3B}" uniqueName="3" name="inv. 1.00 CH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07A63-CDF7-469D-9E28-C24D5B213790}" name="Philippine_Peso_Exchange_Rates_Table___Converter" displayName="Philippine_Peso_Exchange_Rates_Table___Converter" ref="A1:C11" tableType="queryTable" totalsRowShown="0">
  <autoFilter ref="A1:C11" xr:uid="{EBE07A63-CDF7-469D-9E28-C24D5B213790}"/>
  <tableColumns count="3">
    <tableColumn id="1" xr3:uid="{E6E730A2-01EE-47EA-9B4C-37B15657DCFD}" uniqueName="1" name="Philippine Peso" queryTableFieldId="1" dataDxfId="13"/>
    <tableColumn id="2" xr3:uid="{CA12526B-EB67-4A1F-827B-B7DDAD6E3008}" uniqueName="2" name="1.00 PHP" queryTableFieldId="2"/>
    <tableColumn id="3" xr3:uid="{F98BAA6D-4BA7-4D0C-991D-420B0B132A23}" uniqueName="3" name="inv. 1.00 PHP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CF25D-1117-425A-8049-DFAA19E19293}" name="US_Dollar_Exchange_Rates_Table___Converter" displayName="US_Dollar_Exchange_Rates_Table___Converter" ref="A1:C11" tableType="queryTable" totalsRowShown="0">
  <autoFilter ref="A1:C11" xr:uid="{87DCF25D-1117-425A-8049-DFAA19E19293}"/>
  <tableColumns count="3">
    <tableColumn id="1" xr3:uid="{2DF3CD30-65DE-459C-AF80-1B1F96266A45}" uniqueName="1" name="US Dollar" queryTableFieldId="1" dataDxfId="12"/>
    <tableColumn id="2" xr3:uid="{70675944-E21F-4E8E-80CD-C1729F69270E}" uniqueName="2" name="1.00 USD" queryTableFieldId="2"/>
    <tableColumn id="3" xr3:uid="{72862BFB-F53C-47B6-AD18-A7A0962A59ED}" uniqueName="3" name="inv. 1.00 U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3A6D23-C71A-4DF7-9217-3E2308AD02D9}" name="Japanese_Yen_Exchange_Rates_Table___Converter" displayName="Japanese_Yen_Exchange_Rates_Table___Converter" ref="A1:C11" tableType="queryTable" totalsRowShown="0">
  <autoFilter ref="A1:C11" xr:uid="{503A6D23-C71A-4DF7-9217-3E2308AD02D9}"/>
  <tableColumns count="3">
    <tableColumn id="1" xr3:uid="{8CEC6F6A-9DC4-4471-BD8B-2D450D584ADF}" uniqueName="1" name="Japanese Yen" queryTableFieldId="1" dataDxfId="11"/>
    <tableColumn id="2" xr3:uid="{84427208-E220-479E-806B-54EE60E31C15}" uniqueName="2" name="1.00 JPY" queryTableFieldId="2"/>
    <tableColumn id="3" xr3:uid="{74B75730-5099-4D4E-B159-9A8F0D7A8200}" uniqueName="3" name="inv. 1.00 JPY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A6BBC3-A2E9-4E30-930C-0333E88AECDE}" name="Singapore_Dollar_Exchange_Rates_Table___Converter" displayName="Singapore_Dollar_Exchange_Rates_Table___Converter" ref="A1:C11" tableType="queryTable" totalsRowShown="0">
  <autoFilter ref="A1:C11" xr:uid="{C2A6BBC3-A2E9-4E30-930C-0333E88AECDE}"/>
  <tableColumns count="3">
    <tableColumn id="1" xr3:uid="{4F109CC8-0384-4D80-BC26-630EEA30E367}" uniqueName="1" name="Singapore Dollar" queryTableFieldId="1" dataDxfId="10"/>
    <tableColumn id="2" xr3:uid="{B4DAC01B-B9A6-4D77-9FB8-D8599A7A02E3}" uniqueName="2" name="1.00 SGD" queryTableFieldId="2"/>
    <tableColumn id="3" xr3:uid="{DE388753-DFE4-499B-A534-C85B11ECA12F}" uniqueName="3" name="inv. 1.00 SG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16B8AA-4ACE-4889-A551-AF2CD58DFD24}" name="Hong_Kong_Dollar_Exchange_Rates_Table___Converter" displayName="Hong_Kong_Dollar_Exchange_Rates_Table___Converter" ref="A1:C11" tableType="queryTable" totalsRowShown="0">
  <autoFilter ref="A1:C11" xr:uid="{3F16B8AA-4ACE-4889-A551-AF2CD58DFD24}"/>
  <tableColumns count="3">
    <tableColumn id="1" xr3:uid="{EAA38D9E-A941-4B61-B8FD-132C66FC7196}" uniqueName="1" name="Hong Kong Dollar" queryTableFieldId="1" dataDxfId="9"/>
    <tableColumn id="2" xr3:uid="{835FDFB5-8F87-48D0-AD0E-B0EA3D2F6C4B}" uniqueName="2" name="1.00 HKD" queryTableFieldId="2"/>
    <tableColumn id="3" xr3:uid="{BCB845CF-62A5-4231-B3F1-611A6F850BCA}" uniqueName="3" name="inv. 1.00 HKD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F2F117-B804-4BBC-BA11-CE8C81E4274A}" name="Canadian_Dollar_Exchange_Rates_Table___Converter" displayName="Canadian_Dollar_Exchange_Rates_Table___Converter" ref="A1:C11" tableType="queryTable" totalsRowShown="0">
  <autoFilter ref="A1:C11" xr:uid="{15F2F117-B804-4BBC-BA11-CE8C81E4274A}"/>
  <tableColumns count="3">
    <tableColumn id="1" xr3:uid="{7ACAB75E-33C1-4571-A046-B4B440EFC317}" uniqueName="1" name="Canadian Dollar" queryTableFieldId="1" dataDxfId="8"/>
    <tableColumn id="2" xr3:uid="{C9128E84-9C1B-4AED-BE94-DDF02CEA301B}" uniqueName="2" name="1.00 CAD" queryTableFieldId="2"/>
    <tableColumn id="3" xr3:uid="{4FF525FA-BE62-4266-B78E-9769DBD936DE}" uniqueName="3" name="inv. 1.00 CAD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D357A0-5A64-4EE6-98A4-DFD8A992E53B}" name="Euro_Exchange_Rates_Table___Converter" displayName="Euro_Exchange_Rates_Table___Converter" ref="A1:C11" tableType="queryTable" totalsRowShown="0">
  <autoFilter ref="A1:C11" xr:uid="{9FD357A0-5A64-4EE6-98A4-DFD8A992E53B}"/>
  <tableColumns count="3">
    <tableColumn id="1" xr3:uid="{466645DA-2FDD-4F66-AD3E-4C1A20A5789C}" uniqueName="1" name="Euro" queryTableFieldId="1" dataDxfId="7"/>
    <tableColumn id="2" xr3:uid="{1AF61E8E-0055-4C4D-82B1-5BD8594ED86B}" uniqueName="2" name="1.00 EUR" queryTableFieldId="2"/>
    <tableColumn id="3" xr3:uid="{6F9F2D1E-B2C6-4659-A4F1-EDEB2BDEB80D}" uniqueName="3" name="inv. 1.00 EUR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DFB2F7-B33F-4EA4-BBA8-0F7C5915005D}" name="Indian_Rupee_Exchange_Rates_Table___Converter" displayName="Indian_Rupee_Exchange_Rates_Table___Converter" ref="A1:C11" tableType="queryTable" totalsRowShown="0">
  <autoFilter ref="A1:C11" xr:uid="{D1DFB2F7-B33F-4EA4-BBA8-0F7C5915005D}"/>
  <tableColumns count="3">
    <tableColumn id="1" xr3:uid="{4663CCEC-0F99-43A1-80E9-9E7F6FFD99DE}" uniqueName="1" name="Indian Rupee" queryTableFieldId="1" dataDxfId="6"/>
    <tableColumn id="2" xr3:uid="{ED836956-0371-4BE6-9D30-5E7E10E5473A}" uniqueName="2" name="1.00 INR" queryTableFieldId="2"/>
    <tableColumn id="3" xr3:uid="{C69B6620-547D-4C25-BA7E-36BBC2D121A7}" uniqueName="3" name="inv. 1.00 IN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5653-A217-4989-A8AD-8336F80A34F9}">
  <dimension ref="B2:E74"/>
  <sheetViews>
    <sheetView tabSelected="1" zoomScale="133" zoomScaleNormal="133" workbookViewId="0">
      <selection activeCell="E24" sqref="E24"/>
    </sheetView>
  </sheetViews>
  <sheetFormatPr defaultRowHeight="15" x14ac:dyDescent="0.25"/>
  <cols>
    <col min="2" max="2" width="12.42578125" customWidth="1"/>
    <col min="3" max="3" width="14.7109375" bestFit="1" customWidth="1"/>
    <col min="4" max="4" width="9.85546875" bestFit="1" customWidth="1"/>
    <col min="5" max="5" width="11.28515625" bestFit="1" customWidth="1"/>
  </cols>
  <sheetData>
    <row r="2" spans="2:5" x14ac:dyDescent="0.25">
      <c r="B2" s="4" t="s">
        <v>28</v>
      </c>
      <c r="C2" s="4"/>
      <c r="D2" s="4"/>
      <c r="E2" s="4"/>
    </row>
    <row r="3" spans="2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 t="s">
        <v>17</v>
      </c>
      <c r="C4" s="2" t="s">
        <v>14</v>
      </c>
      <c r="D4" s="3">
        <v>500</v>
      </c>
      <c r="E4" s="3">
        <f>VLOOKUP(C4,British_Pound_Exchange_Rates_Table___Converter[],2,FALSE)*D4</f>
        <v>2826.701</v>
      </c>
    </row>
    <row r="7" spans="2:5" x14ac:dyDescent="0.25">
      <c r="B7" s="4" t="s">
        <v>29</v>
      </c>
      <c r="C7" s="4"/>
      <c r="D7" s="4"/>
      <c r="E7" s="4"/>
    </row>
    <row r="8" spans="2:5" x14ac:dyDescent="0.25">
      <c r="B8" s="1" t="s">
        <v>0</v>
      </c>
      <c r="C8" s="1" t="s">
        <v>1</v>
      </c>
      <c r="D8" s="1" t="s">
        <v>2</v>
      </c>
      <c r="E8" s="1" t="s">
        <v>3</v>
      </c>
    </row>
    <row r="9" spans="2:5" x14ac:dyDescent="0.25">
      <c r="B9" s="2" t="s">
        <v>21</v>
      </c>
      <c r="C9" s="2" t="s">
        <v>9</v>
      </c>
      <c r="D9" s="3">
        <v>1000</v>
      </c>
      <c r="E9" s="3">
        <f>VLOOKUP(C9,Philippine_Peso_Exchange_Rates_Table___Converter[],2,FALSE)*D9</f>
        <v>1454.548</v>
      </c>
    </row>
    <row r="12" spans="2:5" x14ac:dyDescent="0.25">
      <c r="B12" s="4" t="s">
        <v>30</v>
      </c>
      <c r="C12" s="4"/>
      <c r="D12" s="4"/>
      <c r="E12" s="4"/>
    </row>
    <row r="13" spans="2:5" x14ac:dyDescent="0.25">
      <c r="B13" s="1" t="s">
        <v>0</v>
      </c>
      <c r="C13" s="1" t="s">
        <v>1</v>
      </c>
      <c r="D13" s="1" t="s">
        <v>2</v>
      </c>
      <c r="E13" s="1" t="s">
        <v>3</v>
      </c>
    </row>
    <row r="14" spans="2:5" x14ac:dyDescent="0.25">
      <c r="B14" s="2" t="s">
        <v>24</v>
      </c>
      <c r="C14" s="2" t="s">
        <v>8</v>
      </c>
      <c r="D14" s="3">
        <v>500</v>
      </c>
      <c r="E14" s="3">
        <f>VLOOKUP(C14,US_Dollar_Exchange_Rates_Table___Converter[],2,FALSE)*D14</f>
        <v>456.58799999999997</v>
      </c>
    </row>
    <row r="17" spans="2:5" x14ac:dyDescent="0.25">
      <c r="B17" s="4" t="s">
        <v>31</v>
      </c>
      <c r="C17" s="4"/>
      <c r="D17" s="4"/>
      <c r="E17" s="4"/>
    </row>
    <row r="18" spans="2:5" x14ac:dyDescent="0.25">
      <c r="B18" s="1" t="s">
        <v>0</v>
      </c>
      <c r="C18" s="1" t="s">
        <v>1</v>
      </c>
      <c r="D18" s="1" t="s">
        <v>2</v>
      </c>
      <c r="E18" s="1" t="s">
        <v>3</v>
      </c>
    </row>
    <row r="19" spans="2:5" x14ac:dyDescent="0.25">
      <c r="B19" s="2" t="s">
        <v>27</v>
      </c>
      <c r="C19" s="2" t="s">
        <v>7</v>
      </c>
      <c r="D19" s="3">
        <v>500</v>
      </c>
      <c r="E19" s="3">
        <f>VLOOKUP(C19,Japanese_Yen_Exchange_Rates_Table___Converter[],2,FALSE)*D19</f>
        <v>3.4675000000000002</v>
      </c>
    </row>
    <row r="22" spans="2:5" x14ac:dyDescent="0.25">
      <c r="B22" s="4" t="s">
        <v>34</v>
      </c>
      <c r="C22" s="4"/>
      <c r="D22" s="4"/>
      <c r="E22" s="4"/>
    </row>
    <row r="23" spans="2:5" x14ac:dyDescent="0.25">
      <c r="B23" s="1" t="s">
        <v>0</v>
      </c>
      <c r="C23" s="1" t="s">
        <v>1</v>
      </c>
      <c r="D23" s="1" t="s">
        <v>2</v>
      </c>
      <c r="E23" s="1" t="s">
        <v>3</v>
      </c>
    </row>
    <row r="24" spans="2:5" x14ac:dyDescent="0.25">
      <c r="B24" s="2" t="s">
        <v>35</v>
      </c>
      <c r="C24" s="2" t="s">
        <v>7</v>
      </c>
      <c r="D24" s="3">
        <v>500</v>
      </c>
      <c r="E24" s="3">
        <f>VLOOKUP(C24,Singapore_Dollar_Exchange_Rates_Table___Converter[],2,FALSE)*D24</f>
        <v>377.44</v>
      </c>
    </row>
    <row r="27" spans="2:5" x14ac:dyDescent="0.25">
      <c r="B27" s="4" t="s">
        <v>39</v>
      </c>
      <c r="C27" s="4"/>
      <c r="D27" s="4"/>
      <c r="E27" s="4"/>
    </row>
    <row r="28" spans="2:5" x14ac:dyDescent="0.25">
      <c r="B28" s="1" t="s">
        <v>0</v>
      </c>
      <c r="C28" s="1" t="s">
        <v>1</v>
      </c>
      <c r="D28" s="1" t="s">
        <v>2</v>
      </c>
      <c r="E28" s="1" t="s">
        <v>3</v>
      </c>
    </row>
    <row r="29" spans="2:5" x14ac:dyDescent="0.25">
      <c r="B29" s="2" t="s">
        <v>40</v>
      </c>
      <c r="C29" s="2" t="s">
        <v>7</v>
      </c>
      <c r="D29" s="3">
        <v>500</v>
      </c>
      <c r="E29" s="3">
        <f>VLOOKUP(C29,Hong_Kong_Dollar_Exchange_Rates_Table___Converter[],2,FALSE)*D29</f>
        <v>64.225500000000011</v>
      </c>
    </row>
    <row r="32" spans="2:5" x14ac:dyDescent="0.25">
      <c r="B32" s="4" t="s">
        <v>41</v>
      </c>
      <c r="C32" s="4"/>
      <c r="D32" s="4"/>
      <c r="E32" s="4"/>
    </row>
    <row r="33" spans="2:5" x14ac:dyDescent="0.25">
      <c r="B33" s="1" t="s">
        <v>0</v>
      </c>
      <c r="C33" s="1" t="s">
        <v>1</v>
      </c>
      <c r="D33" s="1" t="s">
        <v>2</v>
      </c>
      <c r="E33" s="1" t="s">
        <v>3</v>
      </c>
    </row>
    <row r="34" spans="2:5" x14ac:dyDescent="0.25">
      <c r="B34" s="2" t="s">
        <v>44</v>
      </c>
      <c r="C34" s="2" t="s">
        <v>7</v>
      </c>
      <c r="D34" s="3">
        <v>500</v>
      </c>
      <c r="E34" s="3">
        <f>VLOOKUP(C34,Canadian_Dollar_Exchange_Rates_Table___Converter[],2,FALSE)*D34</f>
        <v>361.61700000000002</v>
      </c>
    </row>
    <row r="37" spans="2:5" x14ac:dyDescent="0.25">
      <c r="B37" s="4" t="s">
        <v>45</v>
      </c>
      <c r="C37" s="4"/>
      <c r="D37" s="4"/>
      <c r="E37" s="4"/>
    </row>
    <row r="38" spans="2:5" x14ac:dyDescent="0.25">
      <c r="B38" s="1" t="s">
        <v>0</v>
      </c>
      <c r="C38" s="1" t="s">
        <v>1</v>
      </c>
      <c r="D38" s="1" t="s">
        <v>2</v>
      </c>
      <c r="E38" s="1" t="s">
        <v>3</v>
      </c>
    </row>
    <row r="39" spans="2:5" x14ac:dyDescent="0.25">
      <c r="B39" s="2" t="s">
        <v>46</v>
      </c>
      <c r="C39" s="2" t="s">
        <v>7</v>
      </c>
      <c r="D39" s="3">
        <v>500</v>
      </c>
      <c r="E39" s="3">
        <f>VLOOKUP(C39,Euro_Exchange_Rates_Table___Converter[],2,FALSE)*D39</f>
        <v>547.54000000000008</v>
      </c>
    </row>
    <row r="42" spans="2:5" x14ac:dyDescent="0.25">
      <c r="B42" s="4" t="s">
        <v>49</v>
      </c>
      <c r="C42" s="4"/>
      <c r="D42" s="4"/>
      <c r="E42" s="4"/>
    </row>
    <row r="43" spans="2:5" x14ac:dyDescent="0.25">
      <c r="B43" s="1" t="s">
        <v>0</v>
      </c>
      <c r="C43" s="1" t="s">
        <v>1</v>
      </c>
      <c r="D43" s="1" t="s">
        <v>2</v>
      </c>
      <c r="E43" s="1" t="s">
        <v>3</v>
      </c>
    </row>
    <row r="44" spans="2:5" x14ac:dyDescent="0.25">
      <c r="B44" s="2" t="s">
        <v>50</v>
      </c>
      <c r="C44" s="2" t="s">
        <v>7</v>
      </c>
      <c r="D44" s="3">
        <v>500</v>
      </c>
      <c r="E44" s="3">
        <f>VLOOKUP(C44,Indian_Rupee_Exchange_Rates_Table___Converter[],2,FALSE)*D44</f>
        <v>5.9470000000000001</v>
      </c>
    </row>
    <row r="47" spans="2:5" x14ac:dyDescent="0.25">
      <c r="B47" s="4" t="s">
        <v>53</v>
      </c>
      <c r="C47" s="4"/>
      <c r="D47" s="4"/>
      <c r="E47" s="4"/>
    </row>
    <row r="48" spans="2:5" x14ac:dyDescent="0.25">
      <c r="B48" s="1" t="s">
        <v>0</v>
      </c>
      <c r="C48" s="1" t="s">
        <v>1</v>
      </c>
      <c r="D48" s="1" t="s">
        <v>2</v>
      </c>
      <c r="E48" s="1" t="s">
        <v>3</v>
      </c>
    </row>
    <row r="49" spans="2:5" x14ac:dyDescent="0.25">
      <c r="B49" s="2" t="s">
        <v>54</v>
      </c>
      <c r="C49" s="2" t="s">
        <v>7</v>
      </c>
      <c r="D49" s="3">
        <v>500</v>
      </c>
      <c r="E49" s="3">
        <f>VLOOKUP(C49,Brazilian_Real_Exchange_Rates_Table___Converter[],2,FALSE)*D49</f>
        <v>87.424500000000009</v>
      </c>
    </row>
    <row r="52" spans="2:5" x14ac:dyDescent="0.25">
      <c r="B52" s="4" t="s">
        <v>58</v>
      </c>
      <c r="C52" s="4"/>
      <c r="D52" s="4"/>
      <c r="E52" s="4"/>
    </row>
    <row r="53" spans="2:5" x14ac:dyDescent="0.25">
      <c r="B53" s="1" t="s">
        <v>0</v>
      </c>
      <c r="C53" s="1" t="s">
        <v>1</v>
      </c>
      <c r="D53" s="1" t="s">
        <v>2</v>
      </c>
      <c r="E53" s="1" t="s">
        <v>3</v>
      </c>
    </row>
    <row r="54" spans="2:5" x14ac:dyDescent="0.25">
      <c r="B54" s="2" t="s">
        <v>61</v>
      </c>
      <c r="C54" s="2" t="s">
        <v>7</v>
      </c>
      <c r="D54" s="3">
        <v>500</v>
      </c>
      <c r="E54" s="3">
        <f>VLOOKUP(C54,Australian_Dollar_Exchange_Rates_Table___Converter[],2,FALSE)*D54</f>
        <v>324.79349999999999</v>
      </c>
    </row>
    <row r="57" spans="2:5" x14ac:dyDescent="0.25">
      <c r="B57" s="4" t="s">
        <v>62</v>
      </c>
      <c r="C57" s="4"/>
      <c r="D57" s="4"/>
      <c r="E57" s="4"/>
    </row>
    <row r="58" spans="2:5" x14ac:dyDescent="0.25">
      <c r="B58" s="1" t="s">
        <v>0</v>
      </c>
      <c r="C58" s="1" t="s">
        <v>1</v>
      </c>
      <c r="D58" s="1" t="s">
        <v>2</v>
      </c>
      <c r="E58" s="1" t="s">
        <v>3</v>
      </c>
    </row>
    <row r="59" spans="2:5" x14ac:dyDescent="0.25">
      <c r="B59" s="2" t="s">
        <v>63</v>
      </c>
      <c r="C59" s="2" t="s">
        <v>7</v>
      </c>
      <c r="D59" s="3">
        <v>500</v>
      </c>
      <c r="E59" s="3">
        <f>VLOOKUP(C59,Danish_Krone_Exchange_Rates_Table___Converter[],2,FALSE)*D59</f>
        <v>73.375500000000002</v>
      </c>
    </row>
    <row r="62" spans="2:5" x14ac:dyDescent="0.25">
      <c r="B62" s="4" t="s">
        <v>69</v>
      </c>
      <c r="C62" s="4"/>
      <c r="D62" s="4"/>
      <c r="E62" s="4"/>
    </row>
    <row r="63" spans="2:5" x14ac:dyDescent="0.25">
      <c r="B63" s="1" t="s">
        <v>0</v>
      </c>
      <c r="C63" s="1" t="s">
        <v>1</v>
      </c>
      <c r="D63" s="1" t="s">
        <v>2</v>
      </c>
      <c r="E63" s="1" t="s">
        <v>3</v>
      </c>
    </row>
    <row r="64" spans="2:5" x14ac:dyDescent="0.25">
      <c r="B64" s="2" t="s">
        <v>70</v>
      </c>
      <c r="C64" s="2" t="s">
        <v>7</v>
      </c>
      <c r="D64" s="3">
        <v>500</v>
      </c>
      <c r="E64" s="3">
        <f>VLOOKUP(C64,Chinese_Yuan_Renminbi_Exchange_Rates_Table___Converter[],2,FALSE)*D64</f>
        <v>70.137</v>
      </c>
    </row>
    <row r="67" spans="2:5" x14ac:dyDescent="0.25">
      <c r="B67" s="4" t="s">
        <v>71</v>
      </c>
      <c r="C67" s="4"/>
      <c r="D67" s="4"/>
      <c r="E67" s="4"/>
    </row>
    <row r="68" spans="2:5" x14ac:dyDescent="0.25">
      <c r="B68" s="1" t="s">
        <v>0</v>
      </c>
      <c r="C68" s="1" t="s">
        <v>1</v>
      </c>
      <c r="D68" s="1" t="s">
        <v>2</v>
      </c>
      <c r="E68" s="1" t="s">
        <v>3</v>
      </c>
    </row>
    <row r="69" spans="2:5" x14ac:dyDescent="0.25">
      <c r="B69" s="2" t="s">
        <v>72</v>
      </c>
      <c r="C69" s="2" t="s">
        <v>7</v>
      </c>
      <c r="D69" s="3">
        <v>500</v>
      </c>
      <c r="E69" s="3">
        <f>VLOOKUP(C69,Malaysian_Ringgit_Exchange_Rates_Table___Converter[],2,FALSE)*D69</f>
        <v>112.99549999999999</v>
      </c>
    </row>
    <row r="72" spans="2:5" x14ac:dyDescent="0.25">
      <c r="B72" s="4" t="s">
        <v>75</v>
      </c>
      <c r="C72" s="4"/>
      <c r="D72" s="4"/>
      <c r="E72" s="4"/>
    </row>
    <row r="73" spans="2:5" x14ac:dyDescent="0.25">
      <c r="B73" s="1" t="s">
        <v>0</v>
      </c>
      <c r="C73" s="1" t="s">
        <v>1</v>
      </c>
      <c r="D73" s="1" t="s">
        <v>2</v>
      </c>
      <c r="E73" s="1" t="s">
        <v>3</v>
      </c>
    </row>
    <row r="74" spans="2:5" x14ac:dyDescent="0.25">
      <c r="B74" s="2" t="s">
        <v>76</v>
      </c>
      <c r="C74" s="2" t="s">
        <v>7</v>
      </c>
      <c r="D74" s="3">
        <v>500</v>
      </c>
      <c r="E74" s="3">
        <f>VLOOKUP(C74,Swiss_Franc_Exchange_Rates_Table___Converter[],2,FALSE)*D74</f>
        <v>586.44549999999992</v>
      </c>
    </row>
  </sheetData>
  <mergeCells count="15">
    <mergeCell ref="B62:E62"/>
    <mergeCell ref="B67:E67"/>
    <mergeCell ref="B72:E72"/>
    <mergeCell ref="B32:E32"/>
    <mergeCell ref="B37:E37"/>
    <mergeCell ref="B42:E42"/>
    <mergeCell ref="B47:E47"/>
    <mergeCell ref="B52:E52"/>
    <mergeCell ref="B57:E57"/>
    <mergeCell ref="B27:E27"/>
    <mergeCell ref="B2:E2"/>
    <mergeCell ref="B7:E7"/>
    <mergeCell ref="B12:E12"/>
    <mergeCell ref="B17:E17"/>
    <mergeCell ref="B22:E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5EB9B35-BE6A-427C-831E-CB52E898446A}">
          <x14:formula1>
            <xm:f>'British Pound Exchange Rates Ta'!$A$2:$A$11</xm:f>
          </x14:formula1>
          <xm:sqref>C4</xm:sqref>
        </x14:dataValidation>
        <x14:dataValidation type="list" allowBlank="1" showInputMessage="1" showErrorMessage="1" xr:uid="{EC21D0C6-3B3B-45E1-9913-9C1B78A828A7}">
          <x14:formula1>
            <xm:f>'Philippine Peso Exchange Rates '!$A$2:$A$11</xm:f>
          </x14:formula1>
          <xm:sqref>C9</xm:sqref>
        </x14:dataValidation>
        <x14:dataValidation type="list" allowBlank="1" showInputMessage="1" showErrorMessage="1" xr:uid="{4F3C859E-2BCF-4EC2-BDB6-01C07281F0C2}">
          <x14:formula1>
            <xm:f>'US Dollar Exchange Rates Table '!$A$2:$A$11</xm:f>
          </x14:formula1>
          <xm:sqref>C14</xm:sqref>
        </x14:dataValidation>
        <x14:dataValidation type="list" allowBlank="1" showInputMessage="1" showErrorMessage="1" xr:uid="{8397DF9A-92C3-42C8-AEEF-231E2D8209CB}">
          <x14:formula1>
            <xm:f>'Japanese Yen Exchange Rates Tab'!$A$2:$A$11</xm:f>
          </x14:formula1>
          <xm:sqref>C19</xm:sqref>
        </x14:dataValidation>
        <x14:dataValidation type="list" allowBlank="1" showInputMessage="1" showErrorMessage="1" xr:uid="{E0723386-71C6-48A0-879A-4FB27F2504B3}">
          <x14:formula1>
            <xm:f>'Singapore Dollar Exchange Rates'!$A$2:$A$11</xm:f>
          </x14:formula1>
          <xm:sqref>C24</xm:sqref>
        </x14:dataValidation>
        <x14:dataValidation type="list" allowBlank="1" showInputMessage="1" showErrorMessage="1" xr:uid="{3E40D8A5-AFF5-46C3-AF52-4B93D444AF7B}">
          <x14:formula1>
            <xm:f>'Hong Kong Dollar Exchange Rates'!$A$2:$A$11</xm:f>
          </x14:formula1>
          <xm:sqref>C29</xm:sqref>
        </x14:dataValidation>
        <x14:dataValidation type="list" allowBlank="1" showInputMessage="1" showErrorMessage="1" xr:uid="{01200A73-241F-4E63-9B58-7138BB124AFD}">
          <x14:formula1>
            <xm:f>'Canadian Dollar Exchange Rates '!$A$2:$A$11</xm:f>
          </x14:formula1>
          <xm:sqref>C34</xm:sqref>
        </x14:dataValidation>
        <x14:dataValidation type="list" allowBlank="1" showInputMessage="1" showErrorMessage="1" xr:uid="{726AA403-DB4A-4B3D-97EB-0CDFBE0B5E80}">
          <x14:formula1>
            <xm:f>'Euro Exchange Rates Table   Con'!$A$2:$A$11</xm:f>
          </x14:formula1>
          <xm:sqref>C39</xm:sqref>
        </x14:dataValidation>
        <x14:dataValidation type="list" allowBlank="1" showInputMessage="1" showErrorMessage="1" xr:uid="{C95A30C8-AE55-46E6-BDB2-4F6ACC6DCD68}">
          <x14:formula1>
            <xm:f>'Indian Rupee Exchange Rates Tab'!$A$2:$A$11</xm:f>
          </x14:formula1>
          <xm:sqref>C44</xm:sqref>
        </x14:dataValidation>
        <x14:dataValidation type="list" allowBlank="1" showInputMessage="1" showErrorMessage="1" xr:uid="{379B221D-B259-4B63-891D-9ED33D92D72E}">
          <x14:formula1>
            <xm:f>'Brazilian Real Exchange Rates T'!$A$2:$A$11</xm:f>
          </x14:formula1>
          <xm:sqref>C49</xm:sqref>
        </x14:dataValidation>
        <x14:dataValidation type="list" allowBlank="1" showInputMessage="1" showErrorMessage="1" xr:uid="{25D91112-F79D-4028-A333-CC90EC7E475B}">
          <x14:formula1>
            <xm:f>'Australian Dollar Exchange Rate'!$A$2:$A$11</xm:f>
          </x14:formula1>
          <xm:sqref>C54</xm:sqref>
        </x14:dataValidation>
        <x14:dataValidation type="list" allowBlank="1" showInputMessage="1" showErrorMessage="1" xr:uid="{E109612A-69E0-449A-939F-B08A572C0CEF}">
          <x14:formula1>
            <xm:f>'Danish Krone Exchange Rates Tab'!$A$2:$A$11</xm:f>
          </x14:formula1>
          <xm:sqref>C59</xm:sqref>
        </x14:dataValidation>
        <x14:dataValidation type="list" allowBlank="1" showInputMessage="1" showErrorMessage="1" xr:uid="{5020F78D-5001-49F8-928B-1DC9FAD23CF0}">
          <x14:formula1>
            <xm:f>'Chinese Yuan Renminbi Exchange '!$A$2:$A$11</xm:f>
          </x14:formula1>
          <xm:sqref>C64</xm:sqref>
        </x14:dataValidation>
        <x14:dataValidation type="list" allowBlank="1" showInputMessage="1" showErrorMessage="1" xr:uid="{E634357C-F841-4D64-9D36-7ACFCB13D1B5}">
          <x14:formula1>
            <xm:f>'Malaysian Ringgit Exchange Rate'!$A$2:$A$11</xm:f>
          </x14:formula1>
          <xm:sqref>C69</xm:sqref>
        </x14:dataValidation>
        <x14:dataValidation type="list" allowBlank="1" showInputMessage="1" showErrorMessage="1" xr:uid="{DE55CFC6-DA94-4BC1-9E24-E2DE3D0D060A}">
          <x14:formula1>
            <xm:f>'Swiss Franc Exchange Rates Tabl'!$A$2:$A$11</xm:f>
          </x14:formula1>
          <xm:sqref>C74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C1E7-6032-46A2-A07E-31C9BF661E9A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0.42578125" bestFit="1" customWidth="1"/>
    <col min="3" max="3" width="14.140625" bestFit="1" customWidth="1"/>
  </cols>
  <sheetData>
    <row r="1" spans="1:3" x14ac:dyDescent="0.25">
      <c r="A1" t="s">
        <v>9</v>
      </c>
      <c r="B1" t="s">
        <v>51</v>
      </c>
      <c r="C1" t="s">
        <v>52</v>
      </c>
    </row>
    <row r="2" spans="1:3" x14ac:dyDescent="0.25">
      <c r="A2" t="s">
        <v>7</v>
      </c>
      <c r="B2">
        <v>1.1894E-2</v>
      </c>
      <c r="C2">
        <v>84.076220000000006</v>
      </c>
    </row>
    <row r="3" spans="1:3" x14ac:dyDescent="0.25">
      <c r="A3" t="s">
        <v>8</v>
      </c>
      <c r="B3">
        <v>1.0861000000000001E-2</v>
      </c>
      <c r="C3">
        <v>92.070154000000002</v>
      </c>
    </row>
    <row r="4" spans="1:3" x14ac:dyDescent="0.25">
      <c r="A4" t="s">
        <v>4</v>
      </c>
      <c r="B4">
        <v>9.3089999999999996E-3</v>
      </c>
      <c r="C4">
        <v>107.417422</v>
      </c>
    </row>
    <row r="5" spans="1:3" x14ac:dyDescent="0.25">
      <c r="A5" t="s">
        <v>10</v>
      </c>
      <c r="B5">
        <v>1.831E-2</v>
      </c>
      <c r="C5">
        <v>54.614778000000001</v>
      </c>
    </row>
    <row r="6" spans="1:3" x14ac:dyDescent="0.25">
      <c r="A6" t="s">
        <v>11</v>
      </c>
      <c r="B6">
        <v>1.6445999999999999E-2</v>
      </c>
      <c r="C6">
        <v>60.806809999999999</v>
      </c>
    </row>
    <row r="7" spans="1:3" x14ac:dyDescent="0.25">
      <c r="A7" t="s">
        <v>12</v>
      </c>
      <c r="B7">
        <v>1.5755999999999999E-2</v>
      </c>
      <c r="C7">
        <v>63.467480000000002</v>
      </c>
    </row>
    <row r="8" spans="1:3" x14ac:dyDescent="0.25">
      <c r="A8" t="s">
        <v>13</v>
      </c>
      <c r="B8">
        <v>1.0141000000000001E-2</v>
      </c>
      <c r="C8">
        <v>98.612205000000003</v>
      </c>
    </row>
    <row r="9" spans="1:3" x14ac:dyDescent="0.25">
      <c r="A9" t="s">
        <v>14</v>
      </c>
      <c r="B9">
        <v>5.2630000000000003E-2</v>
      </c>
      <c r="C9">
        <v>19.000494</v>
      </c>
    </row>
    <row r="10" spans="1:3" x14ac:dyDescent="0.25">
      <c r="A10" t="s">
        <v>15</v>
      </c>
      <c r="B10">
        <v>1.7150650000000001</v>
      </c>
      <c r="C10">
        <v>0.58306800000000003</v>
      </c>
    </row>
    <row r="11" spans="1:3" x14ac:dyDescent="0.25">
      <c r="A11" t="s">
        <v>16</v>
      </c>
      <c r="B11">
        <v>8.4791000000000005E-2</v>
      </c>
      <c r="C11">
        <v>11.793702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A1F1-77A7-4AF1-AFB7-D0E01E3D84C5}">
  <dimension ref="A1:C11"/>
  <sheetViews>
    <sheetView workbookViewId="0"/>
  </sheetViews>
  <sheetFormatPr defaultRowHeight="15" x14ac:dyDescent="0.25"/>
  <cols>
    <col min="1" max="1" width="16.5703125" bestFit="1" customWidth="1"/>
    <col min="2" max="2" width="10.42578125" bestFit="1" customWidth="1"/>
    <col min="3" max="3" width="14.140625" bestFit="1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7</v>
      </c>
      <c r="B2">
        <v>0.174849</v>
      </c>
      <c r="C2">
        <v>5.7192049999999997</v>
      </c>
    </row>
    <row r="3" spans="1:3" x14ac:dyDescent="0.25">
      <c r="A3" t="s">
        <v>8</v>
      </c>
      <c r="B3">
        <v>0.159668</v>
      </c>
      <c r="C3">
        <v>6.2629849999999996</v>
      </c>
    </row>
    <row r="4" spans="1:3" x14ac:dyDescent="0.25">
      <c r="A4" t="s">
        <v>4</v>
      </c>
      <c r="B4">
        <v>0.13685600000000001</v>
      </c>
      <c r="C4">
        <v>7.3069680000000004</v>
      </c>
    </row>
    <row r="5" spans="1:3" x14ac:dyDescent="0.25">
      <c r="A5" t="s">
        <v>9</v>
      </c>
      <c r="B5">
        <v>14.700683</v>
      </c>
      <c r="C5">
        <v>6.8024000000000001E-2</v>
      </c>
    </row>
    <row r="6" spans="1:3" x14ac:dyDescent="0.25">
      <c r="A6" t="s">
        <v>10</v>
      </c>
      <c r="B6">
        <v>0.26917000000000002</v>
      </c>
      <c r="C6">
        <v>3.7151190000000001</v>
      </c>
    </row>
    <row r="7" spans="1:3" x14ac:dyDescent="0.25">
      <c r="A7" t="s">
        <v>11</v>
      </c>
      <c r="B7">
        <v>0.24176</v>
      </c>
      <c r="C7">
        <v>4.1363260000000004</v>
      </c>
    </row>
    <row r="8" spans="1:3" x14ac:dyDescent="0.25">
      <c r="A8" t="s">
        <v>12</v>
      </c>
      <c r="B8">
        <v>0.231625</v>
      </c>
      <c r="C8">
        <v>4.3173149999999998</v>
      </c>
    </row>
    <row r="9" spans="1:3" x14ac:dyDescent="0.25">
      <c r="A9" t="s">
        <v>13</v>
      </c>
      <c r="B9">
        <v>0.14907599999999999</v>
      </c>
      <c r="C9">
        <v>6.7080019999999996</v>
      </c>
    </row>
    <row r="10" spans="1:3" x14ac:dyDescent="0.25">
      <c r="A10" t="s">
        <v>14</v>
      </c>
      <c r="B10">
        <v>0.77370000000000005</v>
      </c>
      <c r="C10">
        <v>1.2924910000000001</v>
      </c>
    </row>
    <row r="11" spans="1:3" x14ac:dyDescent="0.25">
      <c r="A11" t="s">
        <v>15</v>
      </c>
      <c r="B11">
        <v>25.212630000000001</v>
      </c>
      <c r="C11">
        <v>3.9662999999999997E-2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2803-3057-4327-90F2-8114554024A5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.28515625" bestFit="1" customWidth="1"/>
    <col min="3" max="3" width="15" bestFit="1" customWidth="1"/>
  </cols>
  <sheetData>
    <row r="1" spans="1:3" x14ac:dyDescent="0.25">
      <c r="A1" t="s">
        <v>10</v>
      </c>
      <c r="B1" t="s">
        <v>59</v>
      </c>
      <c r="C1" t="s">
        <v>60</v>
      </c>
    </row>
    <row r="2" spans="1:3" x14ac:dyDescent="0.25">
      <c r="A2" t="s">
        <v>7</v>
      </c>
      <c r="B2">
        <v>0.64958700000000003</v>
      </c>
      <c r="C2">
        <v>1.5394410000000001</v>
      </c>
    </row>
    <row r="3" spans="1:3" x14ac:dyDescent="0.25">
      <c r="A3" t="s">
        <v>8</v>
      </c>
      <c r="B3">
        <v>0.59318700000000002</v>
      </c>
      <c r="C3">
        <v>1.68581</v>
      </c>
    </row>
    <row r="4" spans="1:3" x14ac:dyDescent="0.25">
      <c r="A4" t="s">
        <v>4</v>
      </c>
      <c r="B4">
        <v>0.50843499999999997</v>
      </c>
      <c r="C4">
        <v>1.96682</v>
      </c>
    </row>
    <row r="5" spans="1:3" x14ac:dyDescent="0.25">
      <c r="A5" t="s">
        <v>9</v>
      </c>
      <c r="B5">
        <v>54.614778000000001</v>
      </c>
      <c r="C5">
        <v>1.831E-2</v>
      </c>
    </row>
    <row r="6" spans="1:3" x14ac:dyDescent="0.25">
      <c r="A6" t="s">
        <v>11</v>
      </c>
      <c r="B6">
        <v>0.898169</v>
      </c>
      <c r="C6">
        <v>1.1133759999999999</v>
      </c>
    </row>
    <row r="7" spans="1:3" x14ac:dyDescent="0.25">
      <c r="A7" t="s">
        <v>12</v>
      </c>
      <c r="B7">
        <v>0.86051599999999995</v>
      </c>
      <c r="C7">
        <v>1.162094</v>
      </c>
    </row>
    <row r="8" spans="1:3" x14ac:dyDescent="0.25">
      <c r="A8" t="s">
        <v>13</v>
      </c>
      <c r="B8">
        <v>0.55383400000000005</v>
      </c>
      <c r="C8">
        <v>1.805596</v>
      </c>
    </row>
    <row r="9" spans="1:3" x14ac:dyDescent="0.25">
      <c r="A9" t="s">
        <v>14</v>
      </c>
      <c r="B9">
        <v>2.874387</v>
      </c>
      <c r="C9">
        <v>0.34789999999999999</v>
      </c>
    </row>
    <row r="10" spans="1:3" x14ac:dyDescent="0.25">
      <c r="A10" t="s">
        <v>15</v>
      </c>
      <c r="B10">
        <v>93.667907</v>
      </c>
      <c r="C10">
        <v>1.0676E-2</v>
      </c>
    </row>
    <row r="11" spans="1:3" x14ac:dyDescent="0.25">
      <c r="A11" t="s">
        <v>16</v>
      </c>
      <c r="B11">
        <v>4.6308429999999996</v>
      </c>
      <c r="C11">
        <v>0.215943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BF13-5E26-4338-833C-4967EE9F7596}">
  <dimension ref="A1:C11"/>
  <sheetViews>
    <sheetView workbookViewId="0"/>
  </sheetViews>
  <sheetFormatPr defaultRowHeight="15" x14ac:dyDescent="0.25"/>
  <cols>
    <col min="1" max="1" width="16.5703125" bestFit="1" customWidth="1"/>
    <col min="2" max="2" width="10.85546875" bestFit="1" customWidth="1"/>
    <col min="3" max="3" width="14.570312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7</v>
      </c>
      <c r="B2">
        <v>0.14675099999999999</v>
      </c>
      <c r="C2">
        <v>6.814241</v>
      </c>
    </row>
    <row r="3" spans="1:3" x14ac:dyDescent="0.25">
      <c r="A3" t="s">
        <v>8</v>
      </c>
      <c r="B3">
        <v>0.13400999999999999</v>
      </c>
      <c r="C3">
        <v>7.4621370000000002</v>
      </c>
    </row>
    <row r="4" spans="1:3" x14ac:dyDescent="0.25">
      <c r="A4" t="s">
        <v>4</v>
      </c>
      <c r="B4">
        <v>0.11486300000000001</v>
      </c>
      <c r="C4">
        <v>8.7060080000000006</v>
      </c>
    </row>
    <row r="5" spans="1:3" x14ac:dyDescent="0.25">
      <c r="A5" t="s">
        <v>9</v>
      </c>
      <c r="B5">
        <v>12.33831</v>
      </c>
      <c r="C5">
        <v>8.1047999999999995E-2</v>
      </c>
    </row>
    <row r="6" spans="1:3" x14ac:dyDescent="0.25">
      <c r="A6" t="s">
        <v>10</v>
      </c>
      <c r="B6">
        <v>0.225915</v>
      </c>
      <c r="C6">
        <v>4.4264390000000002</v>
      </c>
    </row>
    <row r="7" spans="1:3" x14ac:dyDescent="0.25">
      <c r="A7" t="s">
        <v>11</v>
      </c>
      <c r="B7">
        <v>0.20291000000000001</v>
      </c>
      <c r="C7">
        <v>4.928293</v>
      </c>
    </row>
    <row r="8" spans="1:3" x14ac:dyDescent="0.25">
      <c r="A8" t="s">
        <v>12</v>
      </c>
      <c r="B8">
        <v>0.19440399999999999</v>
      </c>
      <c r="C8">
        <v>5.1439360000000001</v>
      </c>
    </row>
    <row r="9" spans="1:3" x14ac:dyDescent="0.25">
      <c r="A9" t="s">
        <v>13</v>
      </c>
      <c r="B9">
        <v>0.12512000000000001</v>
      </c>
      <c r="C9">
        <v>7.9923590000000004</v>
      </c>
    </row>
    <row r="10" spans="1:3" x14ac:dyDescent="0.25">
      <c r="A10" t="s">
        <v>14</v>
      </c>
      <c r="B10">
        <v>0.64936799999999995</v>
      </c>
      <c r="C10">
        <v>1.5399590000000001</v>
      </c>
    </row>
    <row r="11" spans="1:3" x14ac:dyDescent="0.25">
      <c r="A11" t="s">
        <v>15</v>
      </c>
      <c r="B11">
        <v>21.161006</v>
      </c>
      <c r="C11">
        <v>4.7257E-2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8C7C-E98E-49B2-BC88-A18FDA30C91E}">
  <dimension ref="A1:C11"/>
  <sheetViews>
    <sheetView workbookViewId="0">
      <selection activeCell="B16" sqref="B16"/>
    </sheetView>
  </sheetViews>
  <sheetFormatPr defaultRowHeight="15" x14ac:dyDescent="0.25"/>
  <cols>
    <col min="1" max="1" width="24.710937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16</v>
      </c>
      <c r="B1" t="s">
        <v>67</v>
      </c>
      <c r="C1" t="s">
        <v>68</v>
      </c>
    </row>
    <row r="2" spans="1:3" x14ac:dyDescent="0.25">
      <c r="A2" t="s">
        <v>7</v>
      </c>
      <c r="B2">
        <v>0.14027400000000001</v>
      </c>
      <c r="C2">
        <v>7.1289090000000002</v>
      </c>
    </row>
    <row r="3" spans="1:3" x14ac:dyDescent="0.25">
      <c r="A3" t="s">
        <v>8</v>
      </c>
      <c r="B3">
        <v>0.12809499999999999</v>
      </c>
      <c r="C3">
        <v>7.8067219999999997</v>
      </c>
    </row>
    <row r="4" spans="1:3" x14ac:dyDescent="0.25">
      <c r="A4" t="s">
        <v>4</v>
      </c>
      <c r="B4">
        <v>0.109793</v>
      </c>
      <c r="C4">
        <v>9.1080330000000007</v>
      </c>
    </row>
    <row r="5" spans="1:3" x14ac:dyDescent="0.25">
      <c r="A5" t="s">
        <v>9</v>
      </c>
      <c r="B5">
        <v>11.793702</v>
      </c>
      <c r="C5">
        <v>8.4791000000000005E-2</v>
      </c>
    </row>
    <row r="6" spans="1:3" x14ac:dyDescent="0.25">
      <c r="A6" t="s">
        <v>10</v>
      </c>
      <c r="B6">
        <v>0.215943</v>
      </c>
      <c r="C6">
        <v>4.6308429999999996</v>
      </c>
    </row>
    <row r="7" spans="1:3" x14ac:dyDescent="0.25">
      <c r="A7" t="s">
        <v>11</v>
      </c>
      <c r="B7">
        <v>0.19395399999999999</v>
      </c>
      <c r="C7">
        <v>5.1558710000000003</v>
      </c>
    </row>
    <row r="8" spans="1:3" x14ac:dyDescent="0.25">
      <c r="A8" t="s">
        <v>12</v>
      </c>
      <c r="B8">
        <v>0.18582299999999999</v>
      </c>
      <c r="C8">
        <v>5.3814719999999996</v>
      </c>
    </row>
    <row r="9" spans="1:3" x14ac:dyDescent="0.25">
      <c r="A9" t="s">
        <v>13</v>
      </c>
      <c r="B9">
        <v>0.11959699999999999</v>
      </c>
      <c r="C9">
        <v>8.3614300000000004</v>
      </c>
    </row>
    <row r="10" spans="1:3" x14ac:dyDescent="0.25">
      <c r="A10" t="s">
        <v>14</v>
      </c>
      <c r="B10">
        <v>0.62070499999999995</v>
      </c>
      <c r="C10">
        <v>1.6110709999999999</v>
      </c>
    </row>
    <row r="11" spans="1:3" x14ac:dyDescent="0.25">
      <c r="A11" t="s">
        <v>15</v>
      </c>
      <c r="B11">
        <v>20.226966999999998</v>
      </c>
      <c r="C11">
        <v>4.9438999999999997E-2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4409-24B6-4699-AD26-D2A15009613A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.42578125" bestFit="1" customWidth="1"/>
    <col min="3" max="3" width="15.140625" bestFit="1" customWidth="1"/>
  </cols>
  <sheetData>
    <row r="1" spans="1:3" x14ac:dyDescent="0.25">
      <c r="A1" t="s">
        <v>14</v>
      </c>
      <c r="B1" t="s">
        <v>73</v>
      </c>
      <c r="C1" t="s">
        <v>74</v>
      </c>
    </row>
    <row r="2" spans="1:3" x14ac:dyDescent="0.25">
      <c r="A2" t="s">
        <v>7</v>
      </c>
      <c r="B2">
        <v>0.225991</v>
      </c>
      <c r="C2">
        <v>4.4249489999999998</v>
      </c>
    </row>
    <row r="3" spans="1:3" x14ac:dyDescent="0.25">
      <c r="A3" t="s">
        <v>8</v>
      </c>
      <c r="B3">
        <v>0.20637</v>
      </c>
      <c r="C3">
        <v>4.8456720000000004</v>
      </c>
    </row>
    <row r="4" spans="1:3" x14ac:dyDescent="0.25">
      <c r="A4" t="s">
        <v>4</v>
      </c>
      <c r="B4">
        <v>0.17688499999999999</v>
      </c>
      <c r="C4">
        <v>5.6534019999999998</v>
      </c>
    </row>
    <row r="5" spans="1:3" x14ac:dyDescent="0.25">
      <c r="A5" t="s">
        <v>9</v>
      </c>
      <c r="B5">
        <v>19.000494</v>
      </c>
      <c r="C5">
        <v>5.2630000000000003E-2</v>
      </c>
    </row>
    <row r="6" spans="1:3" x14ac:dyDescent="0.25">
      <c r="A6" t="s">
        <v>10</v>
      </c>
      <c r="B6">
        <v>0.34789999999999999</v>
      </c>
      <c r="C6">
        <v>2.874387</v>
      </c>
    </row>
    <row r="7" spans="1:3" x14ac:dyDescent="0.25">
      <c r="A7" t="s">
        <v>11</v>
      </c>
      <c r="B7">
        <v>0.312473</v>
      </c>
      <c r="C7">
        <v>3.200275</v>
      </c>
    </row>
    <row r="8" spans="1:3" x14ac:dyDescent="0.25">
      <c r="A8" t="s">
        <v>12</v>
      </c>
      <c r="B8">
        <v>0.29937399999999997</v>
      </c>
      <c r="C8">
        <v>3.3403070000000001</v>
      </c>
    </row>
    <row r="9" spans="1:3" x14ac:dyDescent="0.25">
      <c r="A9" t="s">
        <v>13</v>
      </c>
      <c r="B9">
        <v>0.19267899999999999</v>
      </c>
      <c r="C9">
        <v>5.1899810000000004</v>
      </c>
    </row>
    <row r="10" spans="1:3" x14ac:dyDescent="0.25">
      <c r="A10" t="s">
        <v>15</v>
      </c>
      <c r="B10">
        <v>32.587085999999999</v>
      </c>
      <c r="C10">
        <v>3.0686999999999999E-2</v>
      </c>
    </row>
    <row r="11" spans="1:3" x14ac:dyDescent="0.25">
      <c r="A11" t="s">
        <v>16</v>
      </c>
      <c r="B11">
        <v>1.6110709999999999</v>
      </c>
      <c r="C11">
        <v>0.62070499999999995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A52E-57F9-40CD-89A3-240311CCBB89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" bestFit="1" customWidth="1"/>
    <col min="3" max="3" width="14.42578125" bestFit="1" customWidth="1"/>
  </cols>
  <sheetData>
    <row r="1" spans="1:3" x14ac:dyDescent="0.25">
      <c r="A1" t="s">
        <v>13</v>
      </c>
      <c r="B1" t="s">
        <v>77</v>
      </c>
      <c r="C1" t="s">
        <v>78</v>
      </c>
    </row>
    <row r="2" spans="1:3" x14ac:dyDescent="0.25">
      <c r="A2" t="s">
        <v>7</v>
      </c>
      <c r="B2">
        <v>1.1728909999999999</v>
      </c>
      <c r="C2">
        <v>0.85259399999999996</v>
      </c>
    </row>
    <row r="3" spans="1:3" x14ac:dyDescent="0.25">
      <c r="A3" t="s">
        <v>8</v>
      </c>
      <c r="B3">
        <v>1.0710550000000001</v>
      </c>
      <c r="C3">
        <v>0.93365900000000002</v>
      </c>
    </row>
    <row r="4" spans="1:3" x14ac:dyDescent="0.25">
      <c r="A4" t="s">
        <v>4</v>
      </c>
      <c r="B4">
        <v>0.91802799999999996</v>
      </c>
      <c r="C4">
        <v>1.089291</v>
      </c>
    </row>
    <row r="5" spans="1:3" x14ac:dyDescent="0.25">
      <c r="A5" t="s">
        <v>9</v>
      </c>
      <c r="B5">
        <v>98.612205000000003</v>
      </c>
      <c r="C5">
        <v>1.0141000000000001E-2</v>
      </c>
    </row>
    <row r="6" spans="1:3" x14ac:dyDescent="0.25">
      <c r="A6" t="s">
        <v>10</v>
      </c>
      <c r="B6">
        <v>1.805596</v>
      </c>
      <c r="C6">
        <v>0.55383400000000005</v>
      </c>
    </row>
    <row r="7" spans="1:3" x14ac:dyDescent="0.25">
      <c r="A7" t="s">
        <v>11</v>
      </c>
      <c r="B7">
        <v>1.6217299999999999</v>
      </c>
      <c r="C7">
        <v>0.61662600000000001</v>
      </c>
    </row>
    <row r="8" spans="1:3" x14ac:dyDescent="0.25">
      <c r="A8" t="s">
        <v>12</v>
      </c>
      <c r="B8">
        <v>1.553744</v>
      </c>
      <c r="C8">
        <v>0.64360700000000004</v>
      </c>
    </row>
    <row r="9" spans="1:3" x14ac:dyDescent="0.25">
      <c r="A9" t="s">
        <v>14</v>
      </c>
      <c r="B9">
        <v>5.1899810000000004</v>
      </c>
      <c r="C9">
        <v>0.19267899999999999</v>
      </c>
    </row>
    <row r="10" spans="1:3" x14ac:dyDescent="0.25">
      <c r="A10" t="s">
        <v>15</v>
      </c>
      <c r="B10">
        <v>169.126364</v>
      </c>
      <c r="C10">
        <v>5.9129999999999999E-3</v>
      </c>
    </row>
    <row r="11" spans="1:3" x14ac:dyDescent="0.25">
      <c r="A11" t="s">
        <v>16</v>
      </c>
      <c r="B11">
        <v>8.3614300000000004</v>
      </c>
      <c r="C11">
        <v>0.11959699999999999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711D-4C6F-4304-87CF-87D4FBC26E6C}">
  <dimension ref="A1"/>
  <sheetViews>
    <sheetView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A267-A5EF-4002-A79B-4644A7863690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>
        <v>1.27762</v>
      </c>
      <c r="C2">
        <v>0.78270600000000001</v>
      </c>
    </row>
    <row r="3" spans="1:3" x14ac:dyDescent="0.25">
      <c r="A3" t="s">
        <v>8</v>
      </c>
      <c r="B3">
        <v>1.1666909999999999</v>
      </c>
      <c r="C3">
        <v>0.85712500000000003</v>
      </c>
    </row>
    <row r="4" spans="1:3" x14ac:dyDescent="0.25">
      <c r="A4" t="s">
        <v>9</v>
      </c>
      <c r="B4">
        <v>107.417422</v>
      </c>
      <c r="C4">
        <v>9.3089999999999996E-3</v>
      </c>
    </row>
    <row r="5" spans="1:3" x14ac:dyDescent="0.25">
      <c r="A5" t="s">
        <v>10</v>
      </c>
      <c r="B5">
        <v>1.96682</v>
      </c>
      <c r="C5">
        <v>0.50843499999999997</v>
      </c>
    </row>
    <row r="6" spans="1:3" x14ac:dyDescent="0.25">
      <c r="A6" t="s">
        <v>11</v>
      </c>
      <c r="B6">
        <v>1.7665360000000001</v>
      </c>
      <c r="C6">
        <v>0.56608000000000003</v>
      </c>
    </row>
    <row r="7" spans="1:3" x14ac:dyDescent="0.25">
      <c r="A7" t="s">
        <v>12</v>
      </c>
      <c r="B7">
        <v>1.69248</v>
      </c>
      <c r="C7">
        <v>0.59084899999999996</v>
      </c>
    </row>
    <row r="8" spans="1:3" x14ac:dyDescent="0.25">
      <c r="A8" t="s">
        <v>13</v>
      </c>
      <c r="B8">
        <v>1.089291</v>
      </c>
      <c r="C8">
        <v>0.91802799999999996</v>
      </c>
    </row>
    <row r="9" spans="1:3" x14ac:dyDescent="0.25">
      <c r="A9" t="s">
        <v>14</v>
      </c>
      <c r="B9">
        <v>5.6534019999999998</v>
      </c>
      <c r="C9">
        <v>0.17688499999999999</v>
      </c>
    </row>
    <row r="10" spans="1:3" x14ac:dyDescent="0.25">
      <c r="A10" t="s">
        <v>15</v>
      </c>
      <c r="B10">
        <v>184.22788600000001</v>
      </c>
      <c r="C10">
        <v>5.4279999999999997E-3</v>
      </c>
    </row>
    <row r="11" spans="1:3" x14ac:dyDescent="0.25">
      <c r="A11" t="s">
        <v>16</v>
      </c>
      <c r="B11">
        <v>9.1080330000000007</v>
      </c>
      <c r="C11">
        <v>0.109793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E942-4B8F-46FC-B0F3-914E5C5F4B97}">
  <dimension ref="A1:C11"/>
  <sheetViews>
    <sheetView workbookViewId="0"/>
  </sheetViews>
  <sheetFormatPr defaultRowHeight="15" x14ac:dyDescent="0.25"/>
  <cols>
    <col min="1" max="1" width="17.28515625" bestFit="1" customWidth="1"/>
    <col min="2" max="2" width="10.85546875" bestFit="1" customWidth="1"/>
    <col min="3" max="3" width="14.5703125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t="s">
        <v>7</v>
      </c>
      <c r="B2">
        <v>1.7299999999999999E-2</v>
      </c>
      <c r="C2">
        <v>57.802301</v>
      </c>
    </row>
    <row r="3" spans="1:3" x14ac:dyDescent="0.25">
      <c r="A3" t="s">
        <v>8</v>
      </c>
      <c r="B3">
        <v>1.5798E-2</v>
      </c>
      <c r="C3">
        <v>63.298121000000002</v>
      </c>
    </row>
    <row r="4" spans="1:3" x14ac:dyDescent="0.25">
      <c r="A4" t="s">
        <v>4</v>
      </c>
      <c r="B4">
        <v>1.3540999999999999E-2</v>
      </c>
      <c r="C4">
        <v>73.849350000000001</v>
      </c>
    </row>
    <row r="5" spans="1:3" x14ac:dyDescent="0.25">
      <c r="A5" t="s">
        <v>9</v>
      </c>
      <c r="B5">
        <v>1.454548</v>
      </c>
      <c r="C5">
        <v>0.68749899999999997</v>
      </c>
    </row>
    <row r="6" spans="1:3" x14ac:dyDescent="0.25">
      <c r="A6" t="s">
        <v>10</v>
      </c>
      <c r="B6">
        <v>2.6633E-2</v>
      </c>
      <c r="C6">
        <v>37.547595000000001</v>
      </c>
    </row>
    <row r="7" spans="1:3" x14ac:dyDescent="0.25">
      <c r="A7" t="s">
        <v>11</v>
      </c>
      <c r="B7">
        <v>2.3921000000000001E-2</v>
      </c>
      <c r="C7">
        <v>41.804608999999999</v>
      </c>
    </row>
    <row r="8" spans="1:3" x14ac:dyDescent="0.25">
      <c r="A8" t="s">
        <v>12</v>
      </c>
      <c r="B8">
        <v>2.2918000000000001E-2</v>
      </c>
      <c r="C8">
        <v>43.633817000000001</v>
      </c>
    </row>
    <row r="9" spans="1:3" x14ac:dyDescent="0.25">
      <c r="A9" t="s">
        <v>13</v>
      </c>
      <c r="B9">
        <v>1.4749999999999999E-2</v>
      </c>
      <c r="C9">
        <v>67.795773999999994</v>
      </c>
    </row>
    <row r="10" spans="1:3" x14ac:dyDescent="0.25">
      <c r="A10" t="s">
        <v>14</v>
      </c>
      <c r="B10">
        <v>7.6552999999999996E-2</v>
      </c>
      <c r="C10">
        <v>13.062817000000001</v>
      </c>
    </row>
    <row r="11" spans="1:3" x14ac:dyDescent="0.25">
      <c r="A11" t="s">
        <v>15</v>
      </c>
      <c r="B11">
        <v>2.4946449999999998</v>
      </c>
      <c r="C11">
        <v>0.40085900000000002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9F83-454C-4750-951F-4C261994CB98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7</v>
      </c>
      <c r="B1" t="s">
        <v>22</v>
      </c>
      <c r="C1" t="s">
        <v>23</v>
      </c>
    </row>
    <row r="2" spans="1:3" x14ac:dyDescent="0.25">
      <c r="A2" t="s">
        <v>8</v>
      </c>
      <c r="B2">
        <v>0.91317599999999999</v>
      </c>
      <c r="C2">
        <v>1.0950800000000001</v>
      </c>
    </row>
    <row r="3" spans="1:3" x14ac:dyDescent="0.25">
      <c r="A3" t="s">
        <v>4</v>
      </c>
      <c r="B3">
        <v>0.78270600000000001</v>
      </c>
      <c r="C3">
        <v>1.27762</v>
      </c>
    </row>
    <row r="4" spans="1:3" x14ac:dyDescent="0.25">
      <c r="A4" t="s">
        <v>9</v>
      </c>
      <c r="B4">
        <v>84.076220000000006</v>
      </c>
      <c r="C4">
        <v>1.1894E-2</v>
      </c>
    </row>
    <row r="5" spans="1:3" x14ac:dyDescent="0.25">
      <c r="A5" t="s">
        <v>10</v>
      </c>
      <c r="B5">
        <v>1.5394410000000001</v>
      </c>
      <c r="C5">
        <v>0.64958700000000003</v>
      </c>
    </row>
    <row r="6" spans="1:3" x14ac:dyDescent="0.25">
      <c r="A6" t="s">
        <v>11</v>
      </c>
      <c r="B6">
        <v>1.3826780000000001</v>
      </c>
      <c r="C6">
        <v>0.72323400000000004</v>
      </c>
    </row>
    <row r="7" spans="1:3" x14ac:dyDescent="0.25">
      <c r="A7" t="s">
        <v>12</v>
      </c>
      <c r="B7">
        <v>1.324713</v>
      </c>
      <c r="C7">
        <v>0.75488</v>
      </c>
    </row>
    <row r="8" spans="1:3" x14ac:dyDescent="0.25">
      <c r="A8" t="s">
        <v>13</v>
      </c>
      <c r="B8">
        <v>0.85259399999999996</v>
      </c>
      <c r="C8">
        <v>1.1728909999999999</v>
      </c>
    </row>
    <row r="9" spans="1:3" x14ac:dyDescent="0.25">
      <c r="A9" t="s">
        <v>14</v>
      </c>
      <c r="B9">
        <v>4.4249489999999998</v>
      </c>
      <c r="C9">
        <v>0.225991</v>
      </c>
    </row>
    <row r="10" spans="1:3" x14ac:dyDescent="0.25">
      <c r="A10" t="s">
        <v>15</v>
      </c>
      <c r="B10">
        <v>144.196201</v>
      </c>
      <c r="C10">
        <v>6.9350000000000002E-3</v>
      </c>
    </row>
    <row r="11" spans="1:3" x14ac:dyDescent="0.25">
      <c r="A11" t="s">
        <v>16</v>
      </c>
      <c r="B11">
        <v>7.1289090000000002</v>
      </c>
      <c r="C11">
        <v>0.14027400000000001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DCC7-7B04-472B-A84A-D1AF321E355C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0.28515625" bestFit="1" customWidth="1"/>
    <col min="3" max="3" width="14" bestFit="1" customWidth="1"/>
  </cols>
  <sheetData>
    <row r="1" spans="1:3" x14ac:dyDescent="0.25">
      <c r="A1" t="s">
        <v>15</v>
      </c>
      <c r="B1" t="s">
        <v>25</v>
      </c>
      <c r="C1" t="s">
        <v>26</v>
      </c>
    </row>
    <row r="2" spans="1:3" x14ac:dyDescent="0.25">
      <c r="A2" t="s">
        <v>7</v>
      </c>
      <c r="B2">
        <v>6.9350000000000002E-3</v>
      </c>
      <c r="C2">
        <v>144.196201</v>
      </c>
    </row>
    <row r="3" spans="1:3" x14ac:dyDescent="0.25">
      <c r="A3" t="s">
        <v>8</v>
      </c>
      <c r="B3">
        <v>6.3330000000000001E-3</v>
      </c>
      <c r="C3">
        <v>157.90631999999999</v>
      </c>
    </row>
    <row r="4" spans="1:3" x14ac:dyDescent="0.25">
      <c r="A4" t="s">
        <v>4</v>
      </c>
      <c r="B4">
        <v>5.4279999999999997E-3</v>
      </c>
      <c r="C4">
        <v>184.22788600000001</v>
      </c>
    </row>
    <row r="5" spans="1:3" x14ac:dyDescent="0.25">
      <c r="A5" t="s">
        <v>9</v>
      </c>
      <c r="B5">
        <v>0.58306800000000003</v>
      </c>
      <c r="C5">
        <v>1.7150650000000001</v>
      </c>
    </row>
    <row r="6" spans="1:3" x14ac:dyDescent="0.25">
      <c r="A6" t="s">
        <v>10</v>
      </c>
      <c r="B6">
        <v>1.0676E-2</v>
      </c>
      <c r="C6">
        <v>93.667907</v>
      </c>
    </row>
    <row r="7" spans="1:3" x14ac:dyDescent="0.25">
      <c r="A7" t="s">
        <v>11</v>
      </c>
      <c r="B7">
        <v>9.5890000000000003E-3</v>
      </c>
      <c r="C7">
        <v>104.287645</v>
      </c>
    </row>
    <row r="8" spans="1:3" x14ac:dyDescent="0.25">
      <c r="A8" t="s">
        <v>12</v>
      </c>
      <c r="B8">
        <v>9.1870000000000007E-3</v>
      </c>
      <c r="C8">
        <v>108.85086800000001</v>
      </c>
    </row>
    <row r="9" spans="1:3" x14ac:dyDescent="0.25">
      <c r="A9" t="s">
        <v>13</v>
      </c>
      <c r="B9">
        <v>5.9129999999999999E-3</v>
      </c>
      <c r="C9">
        <v>169.126364</v>
      </c>
    </row>
    <row r="10" spans="1:3" x14ac:dyDescent="0.25">
      <c r="A10" t="s">
        <v>14</v>
      </c>
      <c r="B10">
        <v>3.0686999999999999E-2</v>
      </c>
      <c r="C10">
        <v>32.587085999999999</v>
      </c>
    </row>
    <row r="11" spans="1:3" x14ac:dyDescent="0.25">
      <c r="A11" t="s">
        <v>16</v>
      </c>
      <c r="B11">
        <v>4.9438999999999997E-2</v>
      </c>
      <c r="C11">
        <v>20.226966999999998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DF3A-0E38-4973-8A65-D220F4F13D8A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12</v>
      </c>
      <c r="B1" t="s">
        <v>32</v>
      </c>
      <c r="C1" t="s">
        <v>33</v>
      </c>
    </row>
    <row r="2" spans="1:3" x14ac:dyDescent="0.25">
      <c r="A2" t="s">
        <v>7</v>
      </c>
      <c r="B2">
        <v>0.75488</v>
      </c>
      <c r="C2">
        <v>1.324713</v>
      </c>
    </row>
    <row r="3" spans="1:3" x14ac:dyDescent="0.25">
      <c r="A3" t="s">
        <v>8</v>
      </c>
      <c r="B3">
        <v>0.68933800000000001</v>
      </c>
      <c r="C3">
        <v>1.4506669999999999</v>
      </c>
    </row>
    <row r="4" spans="1:3" x14ac:dyDescent="0.25">
      <c r="A4" t="s">
        <v>4</v>
      </c>
      <c r="B4">
        <v>0.59084899999999996</v>
      </c>
      <c r="C4">
        <v>1.69248</v>
      </c>
    </row>
    <row r="5" spans="1:3" x14ac:dyDescent="0.25">
      <c r="A5" t="s">
        <v>9</v>
      </c>
      <c r="B5">
        <v>63.467480000000002</v>
      </c>
      <c r="C5">
        <v>1.5755999999999999E-2</v>
      </c>
    </row>
    <row r="6" spans="1:3" x14ac:dyDescent="0.25">
      <c r="A6" t="s">
        <v>10</v>
      </c>
      <c r="B6">
        <v>1.162094</v>
      </c>
      <c r="C6">
        <v>0.86051599999999995</v>
      </c>
    </row>
    <row r="7" spans="1:3" x14ac:dyDescent="0.25">
      <c r="A7" t="s">
        <v>11</v>
      </c>
      <c r="B7">
        <v>1.0437559999999999</v>
      </c>
      <c r="C7">
        <v>0.95807799999999999</v>
      </c>
    </row>
    <row r="8" spans="1:3" x14ac:dyDescent="0.25">
      <c r="A8" t="s">
        <v>13</v>
      </c>
      <c r="B8">
        <v>0.64360700000000004</v>
      </c>
      <c r="C8">
        <v>1.553744</v>
      </c>
    </row>
    <row r="9" spans="1:3" x14ac:dyDescent="0.25">
      <c r="A9" t="s">
        <v>14</v>
      </c>
      <c r="B9">
        <v>3.3403070000000001</v>
      </c>
      <c r="C9">
        <v>0.29937399999999997</v>
      </c>
    </row>
    <row r="10" spans="1:3" x14ac:dyDescent="0.25">
      <c r="A10" t="s">
        <v>15</v>
      </c>
      <c r="B10">
        <v>108.85086800000001</v>
      </c>
      <c r="C10">
        <v>9.1870000000000007E-3</v>
      </c>
    </row>
    <row r="11" spans="1:3" x14ac:dyDescent="0.25">
      <c r="A11" t="s">
        <v>16</v>
      </c>
      <c r="B11">
        <v>5.3814719999999996</v>
      </c>
      <c r="C11">
        <v>0.18582299999999999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34D4-A34C-4792-B289-D3287C8D69A6}">
  <dimension ref="A1:C11"/>
  <sheetViews>
    <sheetView workbookViewId="0"/>
  </sheetViews>
  <sheetFormatPr defaultRowHeight="15" x14ac:dyDescent="0.25"/>
  <cols>
    <col min="1" max="1" width="18.57031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 t="s">
        <v>7</v>
      </c>
      <c r="B2">
        <v>0.12845100000000001</v>
      </c>
      <c r="C2">
        <v>7.7850650000000003</v>
      </c>
    </row>
    <row r="3" spans="1:3" x14ac:dyDescent="0.25">
      <c r="A3" t="s">
        <v>8</v>
      </c>
      <c r="B3">
        <v>0.117298</v>
      </c>
      <c r="C3">
        <v>8.5252649999999992</v>
      </c>
    </row>
    <row r="4" spans="1:3" x14ac:dyDescent="0.25">
      <c r="A4" t="s">
        <v>4</v>
      </c>
      <c r="B4">
        <v>0.100539</v>
      </c>
      <c r="C4">
        <v>9.9463509999999999</v>
      </c>
    </row>
    <row r="5" spans="1:3" x14ac:dyDescent="0.25">
      <c r="A5" t="s">
        <v>9</v>
      </c>
      <c r="B5">
        <v>10.799682000000001</v>
      </c>
      <c r="C5">
        <v>9.2594999999999997E-2</v>
      </c>
    </row>
    <row r="6" spans="1:3" x14ac:dyDescent="0.25">
      <c r="A6" t="s">
        <v>10</v>
      </c>
      <c r="B6">
        <v>0.197743</v>
      </c>
      <c r="C6">
        <v>5.0570729999999999</v>
      </c>
    </row>
    <row r="7" spans="1:3" x14ac:dyDescent="0.25">
      <c r="A7" t="s">
        <v>11</v>
      </c>
      <c r="B7">
        <v>0.17760600000000001</v>
      </c>
      <c r="C7">
        <v>5.6304259999999999</v>
      </c>
    </row>
    <row r="8" spans="1:3" x14ac:dyDescent="0.25">
      <c r="A8" t="s">
        <v>12</v>
      </c>
      <c r="B8">
        <v>0.17016100000000001</v>
      </c>
      <c r="C8">
        <v>5.876792</v>
      </c>
    </row>
    <row r="9" spans="1:3" x14ac:dyDescent="0.25">
      <c r="A9" t="s">
        <v>13</v>
      </c>
      <c r="B9">
        <v>0.109517</v>
      </c>
      <c r="C9">
        <v>9.1310289999999998</v>
      </c>
    </row>
    <row r="10" spans="1:3" x14ac:dyDescent="0.25">
      <c r="A10" t="s">
        <v>14</v>
      </c>
      <c r="B10">
        <v>0.56838999999999995</v>
      </c>
      <c r="C10">
        <v>1.7593570000000001</v>
      </c>
    </row>
    <row r="11" spans="1:3" x14ac:dyDescent="0.25">
      <c r="A11" t="s">
        <v>15</v>
      </c>
      <c r="B11">
        <v>18.522158999999998</v>
      </c>
      <c r="C11">
        <v>5.3989000000000002E-2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ACE5-EF21-487B-92A1-BA3CCFC6E02C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1" bestFit="1" customWidth="1"/>
    <col min="3" max="3" width="14.7109375" bestFit="1" customWidth="1"/>
  </cols>
  <sheetData>
    <row r="1" spans="1:3" x14ac:dyDescent="0.25">
      <c r="A1" t="s">
        <v>11</v>
      </c>
      <c r="B1" t="s">
        <v>42</v>
      </c>
      <c r="C1" t="s">
        <v>43</v>
      </c>
    </row>
    <row r="2" spans="1:3" x14ac:dyDescent="0.25">
      <c r="A2" t="s">
        <v>7</v>
      </c>
      <c r="B2">
        <v>0.72323400000000004</v>
      </c>
      <c r="C2">
        <v>1.3826780000000001</v>
      </c>
    </row>
    <row r="3" spans="1:3" x14ac:dyDescent="0.25">
      <c r="A3" t="s">
        <v>8</v>
      </c>
      <c r="B3">
        <v>0.66044000000000003</v>
      </c>
      <c r="C3">
        <v>1.5141420000000001</v>
      </c>
    </row>
    <row r="4" spans="1:3" x14ac:dyDescent="0.25">
      <c r="A4" t="s">
        <v>4</v>
      </c>
      <c r="B4">
        <v>0.56608000000000003</v>
      </c>
      <c r="C4">
        <v>1.7665360000000001</v>
      </c>
    </row>
    <row r="5" spans="1:3" x14ac:dyDescent="0.25">
      <c r="A5" t="s">
        <v>9</v>
      </c>
      <c r="B5">
        <v>60.806809999999999</v>
      </c>
      <c r="C5">
        <v>1.6445999999999999E-2</v>
      </c>
    </row>
    <row r="6" spans="1:3" x14ac:dyDescent="0.25">
      <c r="A6" t="s">
        <v>10</v>
      </c>
      <c r="B6">
        <v>1.1133759999999999</v>
      </c>
      <c r="C6">
        <v>0.898169</v>
      </c>
    </row>
    <row r="7" spans="1:3" x14ac:dyDescent="0.25">
      <c r="A7" t="s">
        <v>12</v>
      </c>
      <c r="B7">
        <v>0.95807799999999999</v>
      </c>
      <c r="C7">
        <v>1.0437559999999999</v>
      </c>
    </row>
    <row r="8" spans="1:3" x14ac:dyDescent="0.25">
      <c r="A8" t="s">
        <v>13</v>
      </c>
      <c r="B8">
        <v>0.61662600000000001</v>
      </c>
      <c r="C8">
        <v>1.6217299999999999</v>
      </c>
    </row>
    <row r="9" spans="1:3" x14ac:dyDescent="0.25">
      <c r="A9" t="s">
        <v>14</v>
      </c>
      <c r="B9">
        <v>3.200275</v>
      </c>
      <c r="C9">
        <v>0.312473</v>
      </c>
    </row>
    <row r="10" spans="1:3" x14ac:dyDescent="0.25">
      <c r="A10" t="s">
        <v>15</v>
      </c>
      <c r="B10">
        <v>104.287645</v>
      </c>
      <c r="C10">
        <v>9.5890000000000003E-3</v>
      </c>
    </row>
    <row r="11" spans="1:3" x14ac:dyDescent="0.25">
      <c r="A11" t="s">
        <v>16</v>
      </c>
      <c r="B11">
        <v>5.1558710000000003</v>
      </c>
      <c r="C11">
        <v>0.19395399999999999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04FB-6325-4256-BD14-7965C972D76B}">
  <dimension ref="A1:C11"/>
  <sheetViews>
    <sheetView workbookViewId="0"/>
  </sheetViews>
  <sheetFormatPr defaultRowHeight="15" x14ac:dyDescent="0.25"/>
  <cols>
    <col min="1" max="1" width="22.28515625" bestFit="1" customWidth="1"/>
    <col min="2" max="2" width="10.85546875" bestFit="1" customWidth="1"/>
    <col min="3" max="3" width="14.5703125" bestFit="1" customWidth="1"/>
  </cols>
  <sheetData>
    <row r="1" spans="1:3" x14ac:dyDescent="0.25">
      <c r="A1" t="s">
        <v>8</v>
      </c>
      <c r="B1" t="s">
        <v>47</v>
      </c>
      <c r="C1" t="s">
        <v>48</v>
      </c>
    </row>
    <row r="2" spans="1:3" x14ac:dyDescent="0.25">
      <c r="A2" t="s">
        <v>7</v>
      </c>
      <c r="B2">
        <v>1.0950800000000001</v>
      </c>
      <c r="C2">
        <v>0.91317599999999999</v>
      </c>
    </row>
    <row r="3" spans="1:3" x14ac:dyDescent="0.25">
      <c r="A3" t="s">
        <v>4</v>
      </c>
      <c r="B3">
        <v>0.85712500000000003</v>
      </c>
      <c r="C3">
        <v>1.1666909999999999</v>
      </c>
    </row>
    <row r="4" spans="1:3" x14ac:dyDescent="0.25">
      <c r="A4" t="s">
        <v>9</v>
      </c>
      <c r="B4">
        <v>92.070154000000002</v>
      </c>
      <c r="C4">
        <v>1.0861000000000001E-2</v>
      </c>
    </row>
    <row r="5" spans="1:3" x14ac:dyDescent="0.25">
      <c r="A5" t="s">
        <v>10</v>
      </c>
      <c r="B5">
        <v>1.68581</v>
      </c>
      <c r="C5">
        <v>0.59318700000000002</v>
      </c>
    </row>
    <row r="6" spans="1:3" x14ac:dyDescent="0.25">
      <c r="A6" t="s">
        <v>11</v>
      </c>
      <c r="B6">
        <v>1.5141420000000001</v>
      </c>
      <c r="C6">
        <v>0.66044000000000003</v>
      </c>
    </row>
    <row r="7" spans="1:3" x14ac:dyDescent="0.25">
      <c r="A7" t="s">
        <v>12</v>
      </c>
      <c r="B7">
        <v>1.4506669999999999</v>
      </c>
      <c r="C7">
        <v>0.68933800000000001</v>
      </c>
    </row>
    <row r="8" spans="1:3" x14ac:dyDescent="0.25">
      <c r="A8" t="s">
        <v>13</v>
      </c>
      <c r="B8">
        <v>0.93365900000000002</v>
      </c>
      <c r="C8">
        <v>1.0710550000000001</v>
      </c>
    </row>
    <row r="9" spans="1:3" x14ac:dyDescent="0.25">
      <c r="A9" t="s">
        <v>14</v>
      </c>
      <c r="B9">
        <v>4.8456720000000004</v>
      </c>
      <c r="C9">
        <v>0.20637</v>
      </c>
    </row>
    <row r="10" spans="1:3" x14ac:dyDescent="0.25">
      <c r="A10" t="s">
        <v>15</v>
      </c>
      <c r="B10">
        <v>157.90631999999999</v>
      </c>
      <c r="C10">
        <v>6.3330000000000001E-3</v>
      </c>
    </row>
    <row r="11" spans="1:3" x14ac:dyDescent="0.25">
      <c r="A11" t="s">
        <v>16</v>
      </c>
      <c r="B11">
        <v>7.8067219999999997</v>
      </c>
      <c r="C11">
        <v>0.12809499999999999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4 2 1 e 3 7 - f 0 c 4 - 4 6 c 8 - b e f a - a b 5 f f 4 f 0 f d 6 3 "   x m l n s = " h t t p : / / s c h e m a s . m i c r o s o f t . c o m / D a t a M a s h u p " > A A A A A E c G A A B Q S w M E F A A C A A g A 7 y k G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D v K Q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k G W Z W N + U w / A w A A Y S 0 A A B M A H A B G b 3 J t d W x h c y 9 T Z W N 0 a W 9 u M S 5 t I K I Y A C i g F A A A A A A A A A A A A A A A A A A A A A A A A A A A A O 2 Z T 2 / a M B i H 7 0 h 8 B y u V J p h o K O 1 O n d j E v 5 a W t k I E N F X T D i a 4 Y C m x k e 0 U u q j f f W 8 C W w G n V t R D O M w H Q M o v v H b s 5 5 G T W B J f U c 6 Q t / l t f C 2 X y i W 5 w I L M 0 I n T F l R R u U B D H r E Z 6 q 3 9 B W Z z g k Z Y E Y n G e B o Q h F C H s 2 c i F B E O a q K A q H I J D i K P R 8 I n c O Q H m b p t w V e S C D h T E a Z k x V k o t Z S X 9 f p q t X L X p y K p 5 / o 8 r K u k Z v 3 7 k + B h 8 7 o 9 / I R D a F k 1 G 0 6 1 t i l 7 4 v T W S m B f Q f 8 2 H b i C c 1 F f h U H S f P L r p s c r m w 7 U U B w 7 H R 5 E I W s 4 N e S M W + 2 7 n p s 2 m J 5 2 y d T i 1 F / Q Y F b 5 U k X f 0 G f 4 j E f w t R M 0 q s 4 r 1 N m W O f 9 o m f O 9 M h c f L X M B Z a D O z x F f e S S A a e O i m b O Q 8 + t t G I c w b D w Z x T 7 B M y J k M n r p X 9 1 t s j 1 e M Y 0 4 d G N 7 d i s I P B 8 H W M i m E h H Z a a i T M g P / f V m S t 0 b G A j P 5 x E W 4 G Y 0 k T J r S e l W D 6 d u j E N p U c D J S Z K 3 S 4 W y 4 Z 2 c I W P k b s C i c E p F G l D 2 7 6 J 3 8 t V o u U Z b Z y X 0 H h j C K d L m k j K A h k b x o C 4 Z 9 a 4 G 1 A K b v g M N s D 4 A W o w d 6 n t u D i Y e 6 P I B r K 9 q A i d e 1 B l g D 4 j c C s 9 k H T o z s 6 3 l u 9 m / x E j M i C X o k r G j 8 b 4 e P F n + L f 7 w H Y b Y B g I r R A D 3 P b Y B H 2 R w v u S B H W g S 8 a 7 s I W A t g + g 5 B z D Y B c D G a o O e 5 T e h z N k e D 5 O s 4 J v Q H 1 g R r A k z f I Y j Z J g A u R h P 0 P L c J H c z w j G J 2 J B E 6 r X 8 i + J h Z F f 5 j F Q 5 I z D Y B e D G a o O e 5 T e h F o v A X Q 7 3 J y K 4 D F v 4 4 h S + b e E D E S L y e 5 y b + h q W + j a I l I U W T f / N g y b f k w / T t Q p h t A K B i N E D P c x v Q F v g 3 D d L 2 C Q 6 K d q A 9 u r M O W A f i A w y z L Q B Y j B b o e W 4 L W p G E 6 w + O 9 x T Q m t j H Y S s C T J 9 G Y r Y L w I v R B T 3 P 7 U I X s 2 S b e i A 4 K / y e q D s Y W A 2 s B v E e h N k G A C p G A / Q 8 / x u h B d 3 s U E T p e s R C y q a 0 8 P d C D 3 b D z K q Q T F 8 W j e + 8 G 3 o w 7 5 z p e W 4 n 7 u H q X m R 6 g 0 b Z f E 5 V 0 T 7 c P 9 r H Z e s D T J 9 G Y r Y L w I v R B T 3 P v 4 u 8 o l L C d W P m F 7 4 q 9 K + s B d a C e J f B d 9 a C / p V 5 L d B y E / 9 / A F B L A Q I t A B Q A A g A I A O 8 p B l n 2 E n G o p g A A A P Y A A A A S A A A A A A A A A A A A A A A A A A A A A A B D b 2 5 m a W c v U G F j a 2 F n Z S 5 4 b W x Q S w E C L Q A U A A I A C A D v K Q Z Z D 8 r p q 6 Q A A A D p A A A A E w A A A A A A A A A A A A A A A A D y A A A A W 0 N v b n R l b n R f V H l w Z X N d L n h t b F B L A Q I t A B Q A A g A I A O 8 p B l m V j f l M P w M A A G E t A A A T A A A A A A A A A A A A A A A A A O M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6 p A A A A A A A A f K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a X R p c 2 g l M j B Q b 3 V u Z C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z M j d j Y m I 1 L T U 3 Z D U t N G J l N y 1 h O G Y 3 L T R j N m I z N T k z N m Z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c m l 0 a X N o X 1 B v d W 5 k X 0 V 4 Y 2 h h b m d l X 1 J h d G V z X 1 R h Y m x l X 1 9 f Q 2 9 u d m V y d G V y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V Q y M T o x N T o x N i 4 4 O D k w N D Q 5 W i I g L z 4 8 R W 5 0 c n k g V H l w Z T 0 i R m l s b E N v b H V t b l R 5 c G V z I i B W Y W x 1 Z T 0 i c 0 J n V U Y i I C 8 + P E V u d H J 5 I F R 5 c G U 9 I k Z p b G x D b 2 x 1 b W 5 O Y W 1 l c y I g V m F s d W U 9 I n N b J n F 1 b 3 Q 7 Q n J p d G l z a C B Q b 3 V u Z C Z x d W 9 0 O y w m c X V v d D s x L j A w I E d C U C Z x d W 9 0 O y w m c X V v d D t p b n Y u I D E u M D A g R 0 J Q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l 0 a X N o I F B v d W 5 k I E V 4 Y 2 h h b m d l I F J h d G V z I F R h Y m x l I C A g Q 2 9 u d m V y d G V y L 0 F 1 d G 9 S Z W 1 v d m V k Q 2 9 s d W 1 u c z E u e 0 J y a X R p c 2 g g U G 9 1 b m Q s M H 0 m c X V v d D s s J n F 1 b 3 Q 7 U 2 V j d G l v b j E v Q n J p d G l z a C B Q b 3 V u Z C B F e G N o Y W 5 n Z S B S Y X R l c y B U Y W J s Z S A g I E N v b n Z l c n R l c i 9 B d X R v U m V t b 3 Z l Z E N v b H V t b n M x L n s x L j A w I E d C U C w x f S Z x d W 9 0 O y w m c X V v d D t T Z W N 0 a W 9 u M S 9 C c m l 0 a X N o I F B v d W 5 k I E V 4 Y 2 h h b m d l I F J h d G V z I F R h Y m x l I C A g Q 2 9 u d m V y d G V y L 0 F 1 d G 9 S Z W 1 v d m V k Q 2 9 s d W 1 u c z E u e 2 l u d i 4 g M S 4 w M C B H Q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J p d G l z a C B Q b 3 V u Z C B F e G N o Y W 5 n Z S B S Y X R l c y B U Y W J s Z S A g I E N v b n Z l c n R l c i 9 B d X R v U m V t b 3 Z l Z E N v b H V t b n M x L n t C c m l 0 a X N o I F B v d W 5 k L D B 9 J n F 1 b 3 Q 7 L C Z x d W 9 0 O 1 N l Y 3 R p b 2 4 x L 0 J y a X R p c 2 g g U G 9 1 b m Q g R X h j a G F u Z 2 U g U m F 0 Z X M g V G F i b G U g I C B D b 2 5 2 Z X J 0 Z X I v Q X V 0 b 1 J l b W 9 2 Z W R D b 2 x 1 b W 5 z M S 5 7 M S 4 w M C B H Q l A s M X 0 m c X V v d D s s J n F 1 b 3 Q 7 U 2 V j d G l v b j E v Q n J p d G l z a C B Q b 3 V u Z C B F e G N o Y W 5 n Z S B S Y X R l c y B U Y W J s Z S A g I E N v b n Z l c n R l c i 9 B d X R v U m V t b 3 Z l Z E N v b H V t b n M x L n t p b n Y u I D E u M D A g R 0 J Q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l 0 a X N o J T I w U G 9 1 b m Q l M j B F e G N o Y W 5 n Z S U y M F J h d G V z J T I w V G F i b G U l M j A l M j A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d G l z a C U y M F B v d W 5 k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l 0 a X N o J T I w U G 9 1 b m Q l M j B F e G N o Y W 5 n Z S U y M F J h d G V z J T I w V G F i b G U l M j A l M j A l M j B D b 2 5 2 Z X J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p d G l z a C U y M F B v d W 5 k J T I w R X h j a G F u Z 2 U l M j B S Y X R l c y U y M F R h Y m x l J T I w J T I w J T I w Q 2 9 u d m V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B l c 2 8 l M j B F e G N o Y W 5 n Z S U y M F J h d G V z J T I w V G F i b G U l M j A l M j A l M j B D b 2 5 2 Z X J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z U 1 M j R i M i 0 z O W N l L T R l M D U t Y j I 4 Z S 0 x N z M y Z W J h M z Y 1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b G l w c G l u Z V 9 Q Z X N v X 0 V 4 Y 2 h h b m d l X 1 J h d G V z X 1 R h Y m x l X 1 9 f Q 2 9 u d m V y d G V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h p b G l w c G l u Z S B Q Z X N v J n F 1 b 3 Q 7 L C Z x d W 9 0 O z E u M D A g U E h Q J n F 1 b 3 Q 7 L C Z x d W 9 0 O 2 l u d i 4 g M S 4 w M C B Q S F A m c X V v d D t d I i A v P j x F b n R y e S B U e X B l P S J G a W x s Q 2 9 s d W 1 u V H l w Z X M i I F Z h b H V l P S J z Q m d V R i I g L z 4 8 R W 5 0 c n k g V H l w Z T 0 i R m l s b E x h c 3 R V c G R h d G V k I i B W Y W x 1 Z T 0 i Z D I w M j Q t M D g t M D V U M j E 6 M T U 6 M T c u O T Q 3 M j c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W x p c H B p b m U g U G V z b y B F e G N o Y W 5 n Z S B S Y X R l c y B U Y W J s Z S A g I E N v b n Z l c n R l c i 9 B d X R v U m V t b 3 Z l Z E N v b H V t b n M x L n t Q a G l s a X B w a W 5 l I F B l c 2 8 s M H 0 m c X V v d D s s J n F 1 b 3 Q 7 U 2 V j d G l v b j E v U G h p b G l w c G l u Z S B Q Z X N v I E V 4 Y 2 h h b m d l I F J h d G V z I F R h Y m x l I C A g Q 2 9 u d m V y d G V y L 0 F 1 d G 9 S Z W 1 v d m V k Q 2 9 s d W 1 u c z E u e z E u M D A g U E h Q L D F 9 J n F 1 b 3 Q 7 L C Z x d W 9 0 O 1 N l Y 3 R p b 2 4 x L 1 B o a W x p c H B p b m U g U G V z b y B F e G N o Y W 5 n Z S B S Y X R l c y B U Y W J s Z S A g I E N v b n Z l c n R l c i 9 B d X R v U m V t b 3 Z l Z E N v b H V t b n M x L n t p b n Y u I D E u M D A g U E h Q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o a W x p c H B p b m U g U G V z b y B F e G N o Y W 5 n Z S B S Y X R l c y B U Y W J s Z S A g I E N v b n Z l c n R l c i 9 B d X R v U m V t b 3 Z l Z E N v b H V t b n M x L n t Q a G l s a X B w a W 5 l I F B l c 2 8 s M H 0 m c X V v d D s s J n F 1 b 3 Q 7 U 2 V j d G l v b j E v U G h p b G l w c G l u Z S B Q Z X N v I E V 4 Y 2 h h b m d l I F J h d G V z I F R h Y m x l I C A g Q 2 9 u d m V y d G V y L 0 F 1 d G 9 S Z W 1 v d m V k Q 2 9 s d W 1 u c z E u e z E u M D A g U E h Q L D F 9 J n F 1 b 3 Q 7 L C Z x d W 9 0 O 1 N l Y 3 R p b 2 4 x L 1 B o a W x p c H B p b m U g U G V z b y B F e G N o Y W 5 n Z S B S Y X R l c y B U Y W J s Z S A g I E N v b n Z l c n R l c i 9 B d X R v U m V t b 3 Z l Z E N v b H V t b n M x L n t p b n Y u I D E u M D A g U E h Q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s a X B w a W 5 l J T I w U G V z b y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a X B w a W 5 l J T I w U G V z b y U y M E V 4 Y 2 h h b m d l J T I w U m F 0 Z X M l M j B U Y W J s Z S U y M C U y M C U y M E N v b n Z l c n R l c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B l c 2 8 l M j B F e G N o Y W 5 n Z S U y M F J h d G V z J T I w V G F i b G U l M j A l M j A l M j B D b 2 5 2 Z X J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B l c 2 8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0 O T R k Y W R l L T E 2 Z m M t N D l k N S 1 i O T g 5 L W E w N W I w O G V i N z Z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U 1 9 E b 2 x s Y X J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V U y B E b 2 x s Y X I m c X V v d D s s J n F 1 b 3 Q 7 M S 4 w M C B V U 0 Q m c X V v d D s s J n F 1 b 3 Q 7 a W 5 2 L i A x L j A w I F V T R C Z x d W 9 0 O 1 0 i I C 8 + P E V u d H J 5 I F R 5 c G U 9 I k Z p b G x D b 2 x 1 b W 5 U e X B l c y I g V m F s d W U 9 I n N C Z 1 V G I i A v P j x F b n R y e S B U e X B l P S J G a W x s T G F z d F V w Z G F 0 Z W Q i I F Z h b H V l P S J k M j A y N C 0 w O C 0 w N V Q y M T o x N T o x N S 4 3 N j k y M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M g R G 9 s b G F y I E V 4 Y 2 h h b m d l I F J h d G V z I F R h Y m x l I C A g Q 2 9 u d m V y d G V y L 0 F 1 d G 9 S Z W 1 v d m V k Q 2 9 s d W 1 u c z E u e 1 V T I E R v b G x h c i w w f S Z x d W 9 0 O y w m c X V v d D t T Z W N 0 a W 9 u M S 9 V U y B E b 2 x s Y X I g R X h j a G F u Z 2 U g U m F 0 Z X M g V G F i b G U g I C B D b 2 5 2 Z X J 0 Z X I v Q X V 0 b 1 J l b W 9 2 Z W R D b 2 x 1 b W 5 z M S 5 7 M S 4 w M C B V U 0 Q s M X 0 m c X V v d D s s J n F 1 b 3 Q 7 U 2 V j d G l v b j E v V V M g R G 9 s b G F y I E V 4 Y 2 h h b m d l I F J h d G V z I F R h Y m x l I C A g Q 2 9 u d m V y d G V y L 0 F 1 d G 9 S Z W 1 v d m V k Q 2 9 s d W 1 u c z E u e 2 l u d i 4 g M S 4 w M C B V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V M g R G 9 s b G F y I E V 4 Y 2 h h b m d l I F J h d G V z I F R h Y m x l I C A g Q 2 9 u d m V y d G V y L 0 F 1 d G 9 S Z W 1 v d m V k Q 2 9 s d W 1 u c z E u e 1 V T I E R v b G x h c i w w f S Z x d W 9 0 O y w m c X V v d D t T Z W N 0 a W 9 u M S 9 V U y B E b 2 x s Y X I g R X h j a G F u Z 2 U g U m F 0 Z X M g V G F i b G U g I C B D b 2 5 2 Z X J 0 Z X I v Q X V 0 b 1 J l b W 9 2 Z W R D b 2 x 1 b W 5 z M S 5 7 M S 4 w M C B V U 0 Q s M X 0 m c X V v d D s s J n F 1 b 3 Q 7 U 2 V j d G l v b j E v V V M g R G 9 s b G F y I E V 4 Y 2 h h b m d l I F J h d G V z I F R h Y m x l I C A g Q 2 9 u d m V y d G V y L 0 F 1 d G 9 S Z W 1 v d m V k Q 2 9 s d W 1 u c z E u e 2 l u d i 4 g M S 4 w M C B V U 0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R G 9 s b G F y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R v b G x h c i U y M E V 4 Y 2 h h b m d l J T I w U m F 0 Z X M l M j B U Y W J s Z S U y M C U y M C U y M E N v b n Z l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J T I w W W V u J T I w R X h j a G F u Z 2 U l M j B S Y X R l c y U y M F R h Y m x l J T I w J T I w J T I w Q 2 9 u d m V y d G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M 5 M m U 4 O W I t O T F h Z C 0 0 M D d h L T g 4 M j M t O G V i O D M 5 M j l j N j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h c G F u Z X N l X 1 l l b l 9 F e G N o Y W 5 n Z V 9 S Y X R l c 1 9 U Y W J s Z V 9 f X 0 N v b n Z l c n R l c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j E 6 M T U 6 M T c u O T k 5 M z E 5 N 1 o i I C 8 + P E V u d H J 5 I F R 5 c G U 9 I k Z p b G x D b 2 x 1 b W 5 U e X B l c y I g V m F s d W U 9 I n N C Z 1 V G I i A v P j x F b n R y e S B U e X B l P S J G a W x s Q 2 9 s d W 1 u T m F t Z X M i I F Z h b H V l P S J z W y Z x d W 9 0 O 0 p h c G F u Z X N l I F l l b i Z x d W 9 0 O y w m c X V v d D s x L j A w I E p Q W S Z x d W 9 0 O y w m c X V v d D t p b n Y u I D E u M D A g S l B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B h b m V z Z S B Z Z W 4 g R X h j a G F u Z 2 U g U m F 0 Z X M g V G F i b G U g I C B D b 2 5 2 Z X J 0 Z X I v Q X V 0 b 1 J l b W 9 2 Z W R D b 2 x 1 b W 5 z M S 5 7 S m F w Y W 5 l c 2 U g W W V u L D B 9 J n F 1 b 3 Q 7 L C Z x d W 9 0 O 1 N l Y 3 R p b 2 4 x L 0 p h c G F u Z X N l I F l l b i B F e G N o Y W 5 n Z S B S Y X R l c y B U Y W J s Z S A g I E N v b n Z l c n R l c i 9 B d X R v U m V t b 3 Z l Z E N v b H V t b n M x L n s x L j A w I E p Q W S w x f S Z x d W 9 0 O y w m c X V v d D t T Z W N 0 a W 9 u M S 9 K Y X B h b m V z Z S B Z Z W 4 g R X h j a G F u Z 2 U g U m F 0 Z X M g V G F i b G U g I C B D b 2 5 2 Z X J 0 Z X I v Q X V 0 b 1 J l b W 9 2 Z W R D b 2 x 1 b W 5 z M S 5 7 a W 5 2 L i A x L j A w I E p Q W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B h b m V z Z S B Z Z W 4 g R X h j a G F u Z 2 U g U m F 0 Z X M g V G F i b G U g I C B D b 2 5 2 Z X J 0 Z X I v Q X V 0 b 1 J l b W 9 2 Z W R D b 2 x 1 b W 5 z M S 5 7 S m F w Y W 5 l c 2 U g W W V u L D B 9 J n F 1 b 3 Q 7 L C Z x d W 9 0 O 1 N l Y 3 R p b 2 4 x L 0 p h c G F u Z X N l I F l l b i B F e G N o Y W 5 n Z S B S Y X R l c y B U Y W J s Z S A g I E N v b n Z l c n R l c i 9 B d X R v U m V t b 3 Z l Z E N v b H V t b n M x L n s x L j A w I E p Q W S w x f S Z x d W 9 0 O y w m c X V v d D t T Z W N 0 a W 9 u M S 9 K Y X B h b m V z Z S B Z Z W 4 g R X h j a G F u Z 2 U g U m F 0 Z X M g V G F i b G U g I C B D b 2 5 2 Z X J 0 Z X I v Q X V 0 b 1 J l b W 9 2 Z W R D b 2 x 1 b W 5 z M S 5 7 a W 5 2 L i A x L j A w I E p Q W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w Y W 5 l c 2 U l M j B Z Z W 4 l M j B F e G N o Y W 5 n Z S U y M F J h d G V z J T I w V G F i b G U l M j A l M j A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l c 2 U l M j B Z Z W 4 l M j B F e G N o Y W 5 n Z S U y M F J h d G V z J T I w V G F i b G U l M j A l M j A l M j B D b 2 5 2 Z X J 0 Z X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J T I w W W V u J T I w R X h j a G F u Z 2 U l M j B S Y X R l c y U y M F R h Y m x l J T I w J T I w J T I w Q 2 9 u d m V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Z X N l J T I w W W V u J T I w R X h j a G F u Z 2 U l M j B S Y X R l c y U y M F R h Y m x l J T I w J T I w J T I w Q 2 9 u d m V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F w b 3 J l J T I w R G 9 s b G F y J T I w R X h j a G F u Z 2 U l M j B S Y X R l c y U y M F R h Y m x l J T I w J T I w J T I w Q 2 9 u d m V y d G V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c w O D E 0 Z D M t Y j R k N y 0 0 Y m U 0 L W E w Y j k t Y z E 3 Z T Z h Y j c w M D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p b m d h c G 9 y Z V 9 E b 2 x s Y X J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E 1 O j E 3 L j k 2 O D I 5 M D Z a I i A v P j x F b n R y e S B U e X B l P S J G a W x s Q 2 9 s d W 1 u V H l w Z X M i I F Z h b H V l P S J z Q m d V R i I g L z 4 8 R W 5 0 c n k g V H l w Z T 0 i R m l s b E N v b H V t b k 5 h b W V z I i B W Y W x 1 Z T 0 i c 1 s m c X V v d D t T a W 5 n Y X B v c m U g R G 9 s b G F y J n F 1 b 3 Q 7 L C Z x d W 9 0 O z E u M D A g U 0 d E J n F 1 b 3 Q 7 L C Z x d W 9 0 O 2 l u d i 4 g M S 4 w M C B T R 0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h c G 9 y Z S B E b 2 x s Y X I g R X h j a G F u Z 2 U g U m F 0 Z X M g V G F i b G U g I C B D b 2 5 2 Z X J 0 Z X I v Q X V 0 b 1 J l b W 9 2 Z W R D b 2 x 1 b W 5 z M S 5 7 U 2 l u Z 2 F w b 3 J l I E R v b G x h c i w w f S Z x d W 9 0 O y w m c X V v d D t T Z W N 0 a W 9 u M S 9 T a W 5 n Y X B v c m U g R G 9 s b G F y I E V 4 Y 2 h h b m d l I F J h d G V z I F R h Y m x l I C A g Q 2 9 u d m V y d G V y L 0 F 1 d G 9 S Z W 1 v d m V k Q 2 9 s d W 1 u c z E u e z E u M D A g U 0 d E L D F 9 J n F 1 b 3 Q 7 L C Z x d W 9 0 O 1 N l Y 3 R p b 2 4 x L 1 N p b m d h c G 9 y Z S B E b 2 x s Y X I g R X h j a G F u Z 2 U g U m F 0 Z X M g V G F i b G U g I C B D b 2 5 2 Z X J 0 Z X I v Q X V 0 b 1 J l b W 9 2 Z W R D b 2 x 1 b W 5 z M S 5 7 a W 5 2 L i A x L j A w I F N H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5 n Y X B v c m U g R G 9 s b G F y I E V 4 Y 2 h h b m d l I F J h d G V z I F R h Y m x l I C A g Q 2 9 u d m V y d G V y L 0 F 1 d G 9 S Z W 1 v d m V k Q 2 9 s d W 1 u c z E u e 1 N p b m d h c G 9 y Z S B E b 2 x s Y X I s M H 0 m c X V v d D s s J n F 1 b 3 Q 7 U 2 V j d G l v b j E v U 2 l u Z 2 F w b 3 J l I E R v b G x h c i B F e G N o Y W 5 n Z S B S Y X R l c y B U Y W J s Z S A g I E N v b n Z l c n R l c i 9 B d X R v U m V t b 3 Z l Z E N v b H V t b n M x L n s x L j A w I F N H R C w x f S Z x d W 9 0 O y w m c X V v d D t T Z W N 0 a W 9 u M S 9 T a W 5 n Y X B v c m U g R G 9 s b G F y I E V 4 Y 2 h h b m d l I F J h d G V z I F R h Y m x l I C A g Q 2 9 u d m V y d G V y L 0 F 1 d G 9 S Z W 1 v d m V k Q 2 9 s d W 1 u c z E u e 2 l u d i 4 g M S 4 w M C B T R 0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m d h c G 9 y Z S U y M E R v b G x h c i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Y X B v c m U l M j B E b 2 x s Y X I l M j B F e G N o Y W 5 n Z S U y M F J h d G V z J T I w V G F i b G U l M j A l M j A l M j B D b 2 5 2 Z X J 0 Z X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h c G 9 y Z S U y M E R v b G x h c i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n Y X B v c m U l M j B E b 2 x s Y X I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5 n J T I w S 2 9 u Z y U y M E R v b G x h c i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M m Z k Z G V h L T E 1 N z Y t N D N m N y 1 h M T E 3 L W J k N 2 E 0 M z A y Z T I x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5 n X 0 t v b m d f R G 9 s b G F y X 0 V 4 Y 2 h h b m d l X 1 J h d G V z X 1 R h Y m x l X 1 9 f Q 2 9 u d m V y d G V y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V Q y M T o x N T o x O S 4 w M z c 3 O D c x W i I g L z 4 8 R W 5 0 c n k g V H l w Z T 0 i R m l s b E N v b H V t b l R 5 c G V z I i B W Y W x 1 Z T 0 i c 0 J n V U Y i I C 8 + P E V u d H J 5 I F R 5 c G U 9 I k Z p b G x D b 2 x 1 b W 5 O Y W 1 l c y I g V m F s d W U 9 I n N b J n F 1 b 3 Q 7 S G 9 u Z y B L b 2 5 n I E R v b G x h c i Z x d W 9 0 O y w m c X V v d D s x L j A w I E h L R C Z x d W 9 0 O y w m c X V v d D t p b n Y u I D E u M D A g S E t E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5 n I E t v b m c g R G 9 s b G F y I E V 4 Y 2 h h b m d l I F J h d G V z I F R h Y m x l I C A g Q 2 9 u d m V y d G V y L 0 F 1 d G 9 S Z W 1 v d m V k Q 2 9 s d W 1 u c z E u e 0 h v b m c g S 2 9 u Z y B E b 2 x s Y X I s M H 0 m c X V v d D s s J n F 1 b 3 Q 7 U 2 V j d G l v b j E v S G 9 u Z y B L b 2 5 n I E R v b G x h c i B F e G N o Y W 5 n Z S B S Y X R l c y B U Y W J s Z S A g I E N v b n Z l c n R l c i 9 B d X R v U m V t b 3 Z l Z E N v b H V t b n M x L n s x L j A w I E h L R C w x f S Z x d W 9 0 O y w m c X V v d D t T Z W N 0 a W 9 u M S 9 I b 2 5 n I E t v b m c g R G 9 s b G F y I E V 4 Y 2 h h b m d l I F J h d G V z I F R h Y m x l I C A g Q 2 9 u d m V y d G V y L 0 F 1 d G 9 S Z W 1 v d m V k Q 2 9 s d W 1 u c z E u e 2 l u d i 4 g M S 4 w M C B I S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G 9 u Z y B L b 2 5 n I E R v b G x h c i B F e G N o Y W 5 n Z S B S Y X R l c y B U Y W J s Z S A g I E N v b n Z l c n R l c i 9 B d X R v U m V t b 3 Z l Z E N v b H V t b n M x L n t I b 2 5 n I E t v b m c g R G 9 s b G F y L D B 9 J n F 1 b 3 Q 7 L C Z x d W 9 0 O 1 N l Y 3 R p b 2 4 x L 0 h v b m c g S 2 9 u Z y B E b 2 x s Y X I g R X h j a G F u Z 2 U g U m F 0 Z X M g V G F i b G U g I C B D b 2 5 2 Z X J 0 Z X I v Q X V 0 b 1 J l b W 9 2 Z W R D b 2 x 1 b W 5 z M S 5 7 M S 4 w M C B I S 0 Q s M X 0 m c X V v d D s s J n F 1 b 3 Q 7 U 2 V j d G l v b j E v S G 9 u Z y B L b 2 5 n I E R v b G x h c i B F e G N o Y W 5 n Z S B S Y X R l c y B U Y W J s Z S A g I E N v b n Z l c n R l c i 9 B d X R v U m V t b 3 Z l Z E N v b H V t b n M x L n t p b n Y u I D E u M D A g S E t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5 n J T I w S 2 9 u Z y U y M E R v b G x h c i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5 n J T I w S 2 9 u Z y U y M E R v b G x h c i U y M E V 4 Y 2 h h b m d l J T I w U m F 0 Z X M l M j B U Y W J s Z S U y M C U y M C U y M E N v b n Z l c n R l c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u Z y U y M E t v b m c l M j B E b 2 x s Y X I l M j B F e G N o Y W 5 n Z S U y M F J h d G V z J T I w V G F i b G U l M j A l M j A l M j B D b 2 5 2 Z X J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u Z y U y M E t v b m c l M j B E b 2 x s Y X I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h Z G l h b i U y M E R v b G x h c i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2 O D g z M 2 M 2 L W J i Z j U t N G M 5 Z S 1 i M D g 5 L T h i Z j Q y M z V k M D M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5 h Z G l h b l 9 E b 2 x s Y X J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E 1 O j I y L j E x M j A 5 N T Z a I i A v P j x F b n R y e S B U e X B l P S J G a W x s Q 2 9 s d W 1 u V H l w Z X M i I F Z h b H V l P S J z Q m d V R i I g L z 4 8 R W 5 0 c n k g V H l w Z T 0 i R m l s b E N v b H V t b k 5 h b W V z I i B W Y W x 1 Z T 0 i c 1 s m c X V v d D t D Y W 5 h Z G l h b i B E b 2 x s Y X I m c X V v d D s s J n F 1 b 3 Q 7 M S 4 w M C B D Q U Q m c X V v d D s s J n F 1 b 3 Q 7 a W 5 2 L i A x L j A w I E N B R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u Y W R p Y W 4 g R G 9 s b G F y I E V 4 Y 2 h h b m d l I F J h d G V z I F R h Y m x l I C A g Q 2 9 u d m V y d G V y L 0 F 1 d G 9 S Z W 1 v d m V k Q 2 9 s d W 1 u c z E u e 0 N h b m F k a W F u I E R v b G x h c i w w f S Z x d W 9 0 O y w m c X V v d D t T Z W N 0 a W 9 u M S 9 D Y W 5 h Z G l h b i B E b 2 x s Y X I g R X h j a G F u Z 2 U g U m F 0 Z X M g V G F i b G U g I C B D b 2 5 2 Z X J 0 Z X I v Q X V 0 b 1 J l b W 9 2 Z W R D b 2 x 1 b W 5 z M S 5 7 M S 4 w M C B D Q U Q s M X 0 m c X V v d D s s J n F 1 b 3 Q 7 U 2 V j d G l v b j E v Q 2 F u Y W R p Y W 4 g R G 9 s b G F y I E V 4 Y 2 h h b m d l I F J h d G V z I F R h Y m x l I C A g Q 2 9 u d m V y d G V y L 0 F 1 d G 9 S Z W 1 v d m V k Q 2 9 s d W 1 u c z E u e 2 l u d i 4 g M S 4 w M C B D Q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u Y W R p Y W 4 g R G 9 s b G F y I E V 4 Y 2 h h b m d l I F J h d G V z I F R h Y m x l I C A g Q 2 9 u d m V y d G V y L 0 F 1 d G 9 S Z W 1 v d m V k Q 2 9 s d W 1 u c z E u e 0 N h b m F k a W F u I E R v b G x h c i w w f S Z x d W 9 0 O y w m c X V v d D t T Z W N 0 a W 9 u M S 9 D Y W 5 h Z G l h b i B E b 2 x s Y X I g R X h j a G F u Z 2 U g U m F 0 Z X M g V G F i b G U g I C B D b 2 5 2 Z X J 0 Z X I v Q X V 0 b 1 J l b W 9 2 Z W R D b 2 x 1 b W 5 z M S 5 7 M S 4 w M C B D Q U Q s M X 0 m c X V v d D s s J n F 1 b 3 Q 7 U 2 V j d G l v b j E v Q 2 F u Y W R p Y W 4 g R G 9 s b G F y I E V 4 Y 2 h h b m d l I F J h d G V z I F R h Y m x l I C A g Q 2 9 u d m V y d G V y L 0 F 1 d G 9 S Z W 1 v d m V k Q 2 9 s d W 1 u c z E u e 2 l u d i 4 g M S 4 w M C B D Q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m F k a W F u J T I w R G 9 s b G F y J T I w R X h j a G F u Z 2 U l M j B S Y X R l c y U y M F R h Y m x l J T I w J T I w J T I w Q 2 9 u d m V y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F k a W F u J T I w R G 9 s b G F y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h Z G l h b i U y M E R v b G x h c i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h Z G l h b i U y M E R v b G x h c i U y M E V 4 Y 2 h h b m d l J T I w U m F 0 Z X M l M j B U Y W J s Z S U y M C U y M C U y M E N v b n Z l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c m 8 l M j B F e G N o Y W 5 n Z S U y M F J h d G V z J T I w V G F i b G U l M j A l M j A l M j B D b 2 5 2 Z X J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D I 3 O W Z i N S 1 h N W N k L T R m Z D g t O G R h Y y 0 4 O W Y 2 Y z Q 5 M T M x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y b 1 9 F e G N o Y W 5 n Z V 9 S Y X R l c 1 9 U Y W J s Z V 9 f X 0 N v b n Z l c n R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1 c m 8 m c X V v d D s s J n F 1 b 3 Q 7 M S 4 w M C B F V V I m c X V v d D s s J n F 1 b 3 Q 7 a W 5 2 L i A x L j A w I E V V U i Z x d W 9 0 O 1 0 i I C 8 + P E V u d H J 5 I F R 5 c G U 9 I k Z p b G x D b 2 x 1 b W 5 U e X B l c y I g V m F s d W U 9 I n N C Z 1 V G I i A v P j x F b n R y e S B U e X B l P S J G a W x s T G F z d F V w Z G F 0 Z W Q i I F Z h b H V l P S J k M j A y N C 0 w O C 0 w N V Q y M T o x N T o y M y 4 y M D A y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y b y B F e G N o Y W 5 n Z S B S Y X R l c y B U Y W J s Z S A g I E N v b n Z l c n R l c i 9 B d X R v U m V t b 3 Z l Z E N v b H V t b n M x L n t F d X J v L D B 9 J n F 1 b 3 Q 7 L C Z x d W 9 0 O 1 N l Y 3 R p b 2 4 x L 0 V 1 c m 8 g R X h j a G F u Z 2 U g U m F 0 Z X M g V G F i b G U g I C B D b 2 5 2 Z X J 0 Z X I v Q X V 0 b 1 J l b W 9 2 Z W R D b 2 x 1 b W 5 z M S 5 7 M S 4 w M C B F V V I s M X 0 m c X V v d D s s J n F 1 b 3 Q 7 U 2 V j d G l v b j E v R X V y b y B F e G N o Y W 5 n Z S B S Y X R l c y B U Y W J s Z S A g I E N v b n Z l c n R l c i 9 B d X R v U m V t b 3 Z l Z E N v b H V t b n M x L n t p b n Y u I D E u M D A g R V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1 c m 8 g R X h j a G F u Z 2 U g U m F 0 Z X M g V G F i b G U g I C B D b 2 5 2 Z X J 0 Z X I v Q X V 0 b 1 J l b W 9 2 Z W R D b 2 x 1 b W 5 z M S 5 7 R X V y b y w w f S Z x d W 9 0 O y w m c X V v d D t T Z W N 0 a W 9 u M S 9 F d X J v I E V 4 Y 2 h h b m d l I F J h d G V z I F R h Y m x l I C A g Q 2 9 u d m V y d G V y L 0 F 1 d G 9 S Z W 1 v d m V k Q 2 9 s d W 1 u c z E u e z E u M D A g R V V S L D F 9 J n F 1 b 3 Q 7 L C Z x d W 9 0 O 1 N l Y 3 R p b 2 4 x L 0 V 1 c m 8 g R X h j a G F u Z 2 U g U m F 0 Z X M g V G F i b G U g I C B D b 2 5 2 Z X J 0 Z X I v Q X V 0 b 1 J l b W 9 2 Z W R D b 2 x 1 b W 5 z M S 5 7 a W 5 2 L i A x L j A w I E V V U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V y b y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X J v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X J v J T I w R X h j a G F u Z 2 U l M j B S Y X R l c y U y M F R h Y m x l J T I w J T I w J T I w Q 2 9 u d m V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c m 8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4 l M j B S d X B l Z S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x M T g z N W M 1 L T d k N G M t N G I 1 N S 0 5 M T E 0 L T d h O G J m Z T E y Z T J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R p Y W 5 f U n V w Z W V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p Y W 4 g U n V w Z W U m c X V v d D s s J n F 1 b 3 Q 7 M S 4 w M C B J T l I m c X V v d D s s J n F 1 b 3 Q 7 a W 5 2 L i A x L j A w I E l O U i Z x d W 9 0 O 1 0 i I C 8 + P E V u d H J 5 I F R 5 c G U 9 I k Z p b G x D b 2 x 1 b W 5 U e X B l c y I g V m F s d W U 9 I n N C Z 1 V G I i A v P j x F b n R y e S B U e X B l P S J G a W x s T G F z d F V w Z G F 0 Z W Q i I F Z h b H V l P S J k M j A y N C 0 w O C 0 w N V Q y M T o x N T o y N S 4 y N j A 2 N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F u I F J 1 c G V l I E V 4 Y 2 h h b m d l I F J h d G V z I F R h Y m x l I C A g Q 2 9 u d m V y d G V y L 0 F 1 d G 9 S Z W 1 v d m V k Q 2 9 s d W 1 u c z E u e 0 l u Z G l h b i B S d X B l Z S w w f S Z x d W 9 0 O y w m c X V v d D t T Z W N 0 a W 9 u M S 9 J b m R p Y W 4 g U n V w Z W U g R X h j a G F u Z 2 U g U m F 0 Z X M g V G F i b G U g I C B D b 2 5 2 Z X J 0 Z X I v Q X V 0 b 1 J l b W 9 2 Z W R D b 2 x 1 b W 5 z M S 5 7 M S 4 w M C B J T l I s M X 0 m c X V v d D s s J n F 1 b 3 Q 7 U 2 V j d G l v b j E v S W 5 k a W F u I F J 1 c G V l I E V 4 Y 2 h h b m d l I F J h d G V z I F R h Y m x l I C A g Q 2 9 u d m V y d G V y L 0 F 1 d G 9 S Z W 1 v d m V k Q 2 9 s d W 1 u c z E u e 2 l u d i 4 g M S 4 w M C B J T l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k a W F u I F J 1 c G V l I E V 4 Y 2 h h b m d l I F J h d G V z I F R h Y m x l I C A g Q 2 9 u d m V y d G V y L 0 F 1 d G 9 S Z W 1 v d m V k Q 2 9 s d W 1 u c z E u e 0 l u Z G l h b i B S d X B l Z S w w f S Z x d W 9 0 O y w m c X V v d D t T Z W N 0 a W 9 u M S 9 J b m R p Y W 4 g U n V w Z W U g R X h j a G F u Z 2 U g U m F 0 Z X M g V G F i b G U g I C B D b 2 5 2 Z X J 0 Z X I v Q X V 0 b 1 J l b W 9 2 Z W R D b 2 x 1 b W 5 z M S 5 7 M S 4 w M C B J T l I s M X 0 m c X V v d D s s J n F 1 b 3 Q 7 U 2 V j d G l v b j E v S W 5 k a W F u I F J 1 c G V l I E V 4 Y 2 h h b m d l I F J h d G V z I F R h Y m x l I C A g Q 2 9 u d m V y d G V y L 0 F 1 d G 9 S Z W 1 v d m V k Q 2 9 s d W 1 u c z E u e 2 l u d i 4 g M S 4 w M C B J T l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G l h b i U y M F J 1 c G V l J T I w R X h j a G F u Z 2 U l M j B S Y X R l c y U y M F R h Y m x l J T I w J T I w J T I w Q 2 9 u d m V y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b i U y M F J 1 c G V l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4 l M j B S d X B l Z S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4 l M j B S d X B l Z S U y M E V 4 Y 2 h h b m d l J T I w U m F 0 Z X M l M j B U Y W J s Z S U y M C U y M C U y M E N v b n Z l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A l M j A l M j B D b 2 5 2 Z X J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Z D Q 5 O W Q 5 N i 1 j Y j l m L T Q 3 Z j c t O D g w N i 0 3 Y T I 0 Y W E y N W V m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n J h e m l s a W F u X 1 J l Y W x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E 1 O j I 1 L j I 3 N z Y 4 M D B a I i A v P j x F b n R y e S B U e X B l P S J G a W x s Q 2 9 s d W 1 u V H l w Z X M i I F Z h b H V l P S J z Q m d V R i I g L z 4 8 R W 5 0 c n k g V H l w Z T 0 i R m l s b E N v b H V t b k 5 h b W V z I i B W Y W x 1 Z T 0 i c 1 s m c X V v d D t C c m F 6 a W x p Y W 4 g U m V h b C Z x d W 9 0 O y w m c X V v d D s x L j A w I E J S T C Z x d W 9 0 O y w m c X V v d D t p b n Y u I D E u M D A g Q l J M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p Y W 4 g U m V h b C B F e G N o Y W 5 n Z S B S Y X R l c y B U Y W J s Z S A g I E N v b n Z l c n R l c i 9 B d X R v U m V t b 3 Z l Z E N v b H V t b n M x L n t C c m F 6 a W x p Y W 4 g U m V h b C w w f S Z x d W 9 0 O y w m c X V v d D t T Z W N 0 a W 9 u M S 9 C c m F 6 a W x p Y W 4 g U m V h b C B F e G N o Y W 5 n Z S B S Y X R l c y B U Y W J s Z S A g I E N v b n Z l c n R l c i 9 B d X R v U m V t b 3 Z l Z E N v b H V t b n M x L n s x L j A w I E J S T C w x f S Z x d W 9 0 O y w m c X V v d D t T Z W N 0 a W 9 u M S 9 C c m F 6 a W x p Y W 4 g U m V h b C B F e G N o Y W 5 n Z S B S Y X R l c y B U Y W J s Z S A g I E N v b n Z l c n R l c i 9 B d X R v U m V t b 3 Z l Z E N v b H V t b n M x L n t p b n Y u I D E u M D A g Q l J M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y Y X p p b G l h b i B S Z W F s I E V 4 Y 2 h h b m d l I F J h d G V z I F R h Y m x l I C A g Q 2 9 u d m V y d G V y L 0 F 1 d G 9 S Z W 1 v d m V k Q 2 9 s d W 1 u c z E u e 0 J y Y X p p b G l h b i B S Z W F s L D B 9 J n F 1 b 3 Q 7 L C Z x d W 9 0 O 1 N l Y 3 R p b 2 4 x L 0 J y Y X p p b G l h b i B S Z W F s I E V 4 Y 2 h h b m d l I F J h d G V z I F R h Y m x l I C A g Q 2 9 u d m V y d G V y L 0 F 1 d G 9 S Z W 1 v d m V k Q 2 9 s d W 1 u c z E u e z E u M D A g Q l J M L D F 9 J n F 1 b 3 Q 7 L C Z x d W 9 0 O 1 N l Y 3 R p b 2 4 x L 0 J y Y X p p b G l h b i B S Z W F s I E V 4 Y 2 h h b m d l I F J h d G V z I F R h Y m x l I C A g Q 2 9 u d m V y d G V y L 0 F 1 d G 9 S Z W 1 v d m V k Q 2 9 s d W 1 u c z E u e 2 l u d i 4 g M S 4 w M C B C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Y X p p b G l h b i U y M F J l Y W w l M j B F e G N o Y W 5 n Z S U y M F J h d G V z J T I w V G F i b G U l M j A l M j A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C U y M C U y M E N v b n Z l c n R l c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a W F u J T I w U m V h b C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p Y W 4 l M j B S Z W F s J T I w R X h j a G F u Z 2 U l M j B S Y X R l c y U y M F R h Y m x l J T I w J T I w J T I w Q 2 9 u d m V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z d H J h b G l h b i U y M E R v b G x h c i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m Y W N j N W Q 1 L T I w Z D Y t N G Y 5 Y S 0 4 M z Y 1 L T U 3 Z W M w Z m Y y Y j N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d X N 0 c m F s a W F u X 0 R v b G x h c l 9 F e G N o Y W 5 n Z V 9 S Y X R l c 1 9 U Y W J s Z V 9 f X 0 N v b n Z l c n R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1 c 3 R y Y W x p Y W 4 g R G 9 s b G F y J n F 1 b 3 Q 7 L C Z x d W 9 0 O z E u M D A g Q V V E J n F 1 b 3 Q 7 L C Z x d W 9 0 O 2 l u d i 4 g M S 4 w M C B B V U Q m c X V v d D t d I i A v P j x F b n R y e S B U e X B l P S J G a W x s Q 2 9 s d W 1 u V H l w Z X M i I F Z h b H V l P S J z Q m d V R i I g L z 4 8 R W 5 0 c n k g V H l w Z T 0 i R m l s b E x h c 3 R V c G R h d G V k I i B W Y W x 1 Z T 0 i Z D I w M j Q t M D g t M D V U M j E 6 M T U 6 M j Y u M z E x M j U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c 3 R y Y W x p Y W 4 g R G 9 s b G F y I E V 4 Y 2 h h b m d l I F J h d G V z I F R h Y m x l I C A g Q 2 9 u d m V y d G V y L 0 F 1 d G 9 S Z W 1 v d m V k Q 2 9 s d W 1 u c z E u e 0 F 1 c 3 R y Y W x p Y W 4 g R G 9 s b G F y L D B 9 J n F 1 b 3 Q 7 L C Z x d W 9 0 O 1 N l Y 3 R p b 2 4 x L 0 F 1 c 3 R y Y W x p Y W 4 g R G 9 s b G F y I E V 4 Y 2 h h b m d l I F J h d G V z I F R h Y m x l I C A g Q 2 9 u d m V y d G V y L 0 F 1 d G 9 S Z W 1 v d m V k Q 2 9 s d W 1 u c z E u e z E u M D A g Q V V E L D F 9 J n F 1 b 3 Q 7 L C Z x d W 9 0 O 1 N l Y 3 R p b 2 4 x L 0 F 1 c 3 R y Y W x p Y W 4 g R G 9 s b G F y I E V 4 Y 2 h h b m d l I F J h d G V z I F R h Y m x l I C A g Q 2 9 u d m V y d G V y L 0 F 1 d G 9 S Z W 1 v d m V k Q 2 9 s d W 1 u c z E u e 2 l u d i 4 g M S 4 w M C B B V U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V z d H J h b G l h b i B E b 2 x s Y X I g R X h j a G F u Z 2 U g U m F 0 Z X M g V G F i b G U g I C B D b 2 5 2 Z X J 0 Z X I v Q X V 0 b 1 J l b W 9 2 Z W R D b 2 x 1 b W 5 z M S 5 7 Q X V z d H J h b G l h b i B E b 2 x s Y X I s M H 0 m c X V v d D s s J n F 1 b 3 Q 7 U 2 V j d G l v b j E v Q X V z d H J h b G l h b i B E b 2 x s Y X I g R X h j a G F u Z 2 U g U m F 0 Z X M g V G F i b G U g I C B D b 2 5 2 Z X J 0 Z X I v Q X V 0 b 1 J l b W 9 2 Z W R D b 2 x 1 b W 5 z M S 5 7 M S 4 w M C B B V U Q s M X 0 m c X V v d D s s J n F 1 b 3 Q 7 U 2 V j d G l v b j E v Q X V z d H J h b G l h b i B E b 2 x s Y X I g R X h j a G F u Z 2 U g U m F 0 Z X M g V G F i b G U g I C B D b 2 5 2 Z X J 0 Z X I v Q X V 0 b 1 J l b W 9 2 Z W R D b 2 x 1 b W 5 z M S 5 7 a W 5 2 L i A x L j A w I E F V R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z d H J h b G l h b i U y M E R v b G x h c i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0 c m F s a W F u J T I w R G 9 s b G F y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N 0 c m F s a W F u J T I w R G 9 s b G F y J T I w R X h j a G F u Z 2 U l M j B S Y X R l c y U y M F R h Y m x l J T I w J T I w J T I w Q 2 9 u d m V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c 3 R y Y W x p Y W 4 l M j B E b 2 x s Y X I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p c 2 g l M j B L c m 9 u Z S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l Z G Y 0 Z T N h L W R l N z Q t N D M 5 M S 1 h M G M w L W I 0 M 2 U 5 Z j V k Z D N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W 5 p c 2 h f S 3 J v b m V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E 1 O j I 1 L j I 2 O D Y 3 M T d a I i A v P j x F b n R y e S B U e X B l P S J G a W x s Q 2 9 s d W 1 u V H l w Z X M i I F Z h b H V l P S J z Q m d V R i I g L z 4 8 R W 5 0 c n k g V H l w Z T 0 i R m l s b E N v b H V t b k 5 h b W V z I i B W Y W x 1 Z T 0 i c 1 s m c X V v d D t E Y W 5 p c 2 g g S 3 J v b m U m c X V v d D s s J n F 1 b 3 Q 7 M S 4 w M C B E S 0 s m c X V v d D s s J n F 1 b 3 Q 7 a W 5 2 L i A x L j A w I E R L S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u a X N o I E t y b 2 5 l I E V 4 Y 2 h h b m d l I F J h d G V z I F R h Y m x l I C A g Q 2 9 u d m V y d G V y L 0 F 1 d G 9 S Z W 1 v d m V k Q 2 9 s d W 1 u c z E u e 0 R h b m l z a C B L c m 9 u Z S w w f S Z x d W 9 0 O y w m c X V v d D t T Z W N 0 a W 9 u M S 9 E Y W 5 p c 2 g g S 3 J v b m U g R X h j a G F u Z 2 U g U m F 0 Z X M g V G F i b G U g I C B D b 2 5 2 Z X J 0 Z X I v Q X V 0 b 1 J l b W 9 2 Z W R D b 2 x 1 b W 5 z M S 5 7 M S 4 w M C B E S 0 s s M X 0 m c X V v d D s s J n F 1 b 3 Q 7 U 2 V j d G l v b j E v R G F u a X N o I E t y b 2 5 l I E V 4 Y 2 h h b m d l I F J h d G V z I F R h Y m x l I C A g Q 2 9 u d m V y d G V y L 0 F 1 d G 9 S Z W 1 v d m V k Q 2 9 s d W 1 u c z E u e 2 l u d i 4 g M S 4 w M C B E S 0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u a X N o I E t y b 2 5 l I E V 4 Y 2 h h b m d l I F J h d G V z I F R h Y m x l I C A g Q 2 9 u d m V y d G V y L 0 F 1 d G 9 S Z W 1 v d m V k Q 2 9 s d W 1 u c z E u e 0 R h b m l z a C B L c m 9 u Z S w w f S Z x d W 9 0 O y w m c X V v d D t T Z W N 0 a W 9 u M S 9 E Y W 5 p c 2 g g S 3 J v b m U g R X h j a G F u Z 2 U g U m F 0 Z X M g V G F i b G U g I C B D b 2 5 2 Z X J 0 Z X I v Q X V 0 b 1 J l b W 9 2 Z W R D b 2 x 1 b W 5 z M S 5 7 M S 4 w M C B E S 0 s s M X 0 m c X V v d D s s J n F 1 b 3 Q 7 U 2 V j d G l v b j E v R G F u a X N o I E t y b 2 5 l I E V 4 Y 2 h h b m d l I F J h d G V z I F R h Y m x l I C A g Q 2 9 u d m V y d G V y L 0 F 1 d G 9 S Z W 1 v d m V k Q 2 9 s d W 1 u c z E u e 2 l u d i 4 g M S 4 w M C B E S 0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b m l z a C U y M E t y b 2 5 l J T I w R X h j a G F u Z 2 U l M j B S Y X R l c y U y M F R h Y m x l J T I w J T I w J T I w Q 2 9 u d m V y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m l z a C U y M E t y b 2 5 l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p c 2 g l M j B L c m 9 u Z S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p c 2 g l M j B L c m 9 u Z S U y M E V 4 Y 2 h h b m d l J T I w U m F 0 Z X M l M j B U Y W J s Z S U y M C U y M C U y M E N v b n Z l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l c 2 U l M j B Z d W F u J T I w U m V u b W l u Y m k l M j B F e G N o Y W 5 n Z S U y M F J h d G V z J T I w V G F i b G U l M j A l M j A l M j B D b 2 5 2 Z X J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G M w Z m U 1 O C 1 m M G J k L T Q w N m I t Y m R l O C 0 z N 2 E x M z g 2 O W I 5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p b m V z Z V 9 Z d W F u X 1 J l b m 1 p b m J p X 0 V 4 Y 2 h h b m d l X 1 J h d G V z X 1 R h Y m x l X 1 9 f Q 2 9 u d m V y d G V y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V Q y M T o x N T o y O S 4 z N D Y y N D Y y W i I g L z 4 8 R W 5 0 c n k g V H l w Z T 0 i R m l s b E N v b H V t b l R 5 c G V z I i B W Y W x 1 Z T 0 i c 0 J n V U Y i I C 8 + P E V u d H J 5 I F R 5 c G U 9 I k Z p b G x D b 2 x 1 b W 5 O Y W 1 l c y I g V m F s d W U 9 I n N b J n F 1 b 3 Q 7 Q 2 h p b m V z Z S B Z d W F u I F J l b m 1 p b m J p J n F 1 b 3 Q 7 L C Z x d W 9 0 O z E u M D A g Q 0 5 Z J n F 1 b 3 Q 7 L C Z x d W 9 0 O 2 l u d i 4 g M S 4 w M C B D T l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W 5 l c 2 U g W X V h b i B S Z W 5 t a W 5 i a S B F e G N o Y W 5 n Z S B S Y X R l c y B U Y W J s Z S A g I E N v b n Z l c n R l c i 9 B d X R v U m V t b 3 Z l Z E N v b H V t b n M x L n t D a G l u Z X N l I F l 1 Y W 4 g U m V u b W l u Y m k s M H 0 m c X V v d D s s J n F 1 b 3 Q 7 U 2 V j d G l v b j E v Q 2 h p b m V z Z S B Z d W F u I F J l b m 1 p b m J p I E V 4 Y 2 h h b m d l I F J h d G V z I F R h Y m x l I C A g Q 2 9 u d m V y d G V y L 0 F 1 d G 9 S Z W 1 v d m V k Q 2 9 s d W 1 u c z E u e z E u M D A g Q 0 5 Z L D F 9 J n F 1 b 3 Q 7 L C Z x d W 9 0 O 1 N l Y 3 R p b 2 4 x L 0 N o a W 5 l c 2 U g W X V h b i B S Z W 5 t a W 5 i a S B F e G N o Y W 5 n Z S B S Y X R l c y B U Y W J s Z S A g I E N v b n Z l c n R l c i 9 B d X R v U m V t b 3 Z l Z E N v b H V t b n M x L n t p b n Y u I D E u M D A g Q 0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o a W 5 l c 2 U g W X V h b i B S Z W 5 t a W 5 i a S B F e G N o Y W 5 n Z S B S Y X R l c y B U Y W J s Z S A g I E N v b n Z l c n R l c i 9 B d X R v U m V t b 3 Z l Z E N v b H V t b n M x L n t D a G l u Z X N l I F l 1 Y W 4 g U m V u b W l u Y m k s M H 0 m c X V v d D s s J n F 1 b 3 Q 7 U 2 V j d G l v b j E v Q 2 h p b m V z Z S B Z d W F u I F J l b m 1 p b m J p I E V 4 Y 2 h h b m d l I F J h d G V z I F R h Y m x l I C A g Q 2 9 u d m V y d G V y L 0 F 1 d G 9 S Z W 1 v d m V k Q 2 9 s d W 1 u c z E u e z E u M D A g Q 0 5 Z L D F 9 J n F 1 b 3 Q 7 L C Z x d W 9 0 O 1 N l Y 3 R p b 2 4 x L 0 N o a W 5 l c 2 U g W X V h b i B S Z W 5 t a W 5 i a S B F e G N o Y W 5 n Z S B S Y X R l c y B U Y W J s Z S A g I E N v b n Z l c n R l c i 9 B d X R v U m V t b 3 Z l Z E N v b H V t b n M x L n t p b n Y u I D E u M D A g Q 0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l u Z X N l J T I w W X V h b i U y M F J l b m 1 p b m J p J T I w R X h j a G F u Z 2 U l M j B S Y X R l c y U y M F R h Y m x l J T I w J T I w J T I w Q 2 9 u d m V y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l c 2 U l M j B Z d W F u J T I w U m V u b W l u Y m k l M j B F e G N o Y W 5 n Z S U y M F J h d G V z J T I w V G F i b G U l M j A l M j A l M j B D b 2 5 2 Z X J 0 Z X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l c 2 U l M j B Z d W F u J T I w U m V u b W l u Y m k l M j B F e G N o Y W 5 n Z S U y M F J h d G V z J T I w V G F i b G U l M j A l M j A l M j B D b 2 5 2 Z X J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V z Z S U y M F l 1 Y W 4 l M j B S Z W 5 t a W 5 i a S U y M E V 4 Y 2 h h b m d l J T I w U m F 0 Z X M l M j B U Y W J s Z S U y M C U y M C U y M E N v b n Z l c n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F 5 c 2 l h b i U y M F J p b m d n a X Q l M j B F e G N o Y W 5 n Z S U y M F J h d G V z J T I w V G F i b G U l M j A l M j A l M j B D b 2 5 2 Z X J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W N i M D g 3 O S 0 5 N D I 0 L T R h O W M t O W I 3 Y i 1 k M D Y z M j I z Z D h j N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s Y X l z a W F u X 1 J p b m d n a X R f R X h j a G F u Z 2 V f U m F 0 Z X N f V G F i b G V f X 1 9 D b 2 5 2 Z X J 0 Z X I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1 V D I x O j E 1 O j I 5 L j M z N j I z N z V a I i A v P j x F b n R y e S B U e X B l P S J G a W x s Q 2 9 s d W 1 u V H l w Z X M i I F Z h b H V l P S J z Q m d V R i I g L z 4 8 R W 5 0 c n k g V H l w Z T 0 i R m l s b E N v b H V t b k 5 h b W V z I i B W Y W x 1 Z T 0 i c 1 s m c X V v d D t N Y W x h e X N p Y W 4 g U m l u Z 2 d p d C Z x d W 9 0 O y w m c X V v d D s x L j A w I E 1 Z U i Z x d W 9 0 O y w m c X V v d D t p b n Y u I D E u M D A g T V l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h e X N p Y W 4 g U m l u Z 2 d p d C B F e G N o Y W 5 n Z S B S Y X R l c y B U Y W J s Z S A g I E N v b n Z l c n R l c i 9 B d X R v U m V t b 3 Z l Z E N v b H V t b n M x L n t N Y W x h e X N p Y W 4 g U m l u Z 2 d p d C w w f S Z x d W 9 0 O y w m c X V v d D t T Z W N 0 a W 9 u M S 9 N Y W x h e X N p Y W 4 g U m l u Z 2 d p d C B F e G N o Y W 5 n Z S B S Y X R l c y B U Y W J s Z S A g I E N v b n Z l c n R l c i 9 B d X R v U m V t b 3 Z l Z E N v b H V t b n M x L n s x L j A w I E 1 Z U i w x f S Z x d W 9 0 O y w m c X V v d D t T Z W N 0 a W 9 u M S 9 N Y W x h e X N p Y W 4 g U m l u Z 2 d p d C B F e G N o Y W 5 n Z S B S Y X R l c y B U Y W J s Z S A g I E N v b n Z l c n R l c i 9 B d X R v U m V t b 3 Z l Z E N v b H V t b n M x L n t p b n Y u I D E u M D A g T V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b G F 5 c 2 l h b i B S a W 5 n Z 2 l 0 I E V 4 Y 2 h h b m d l I F J h d G V z I F R h Y m x l I C A g Q 2 9 u d m V y d G V y L 0 F 1 d G 9 S Z W 1 v d m V k Q 2 9 s d W 1 u c z E u e 0 1 h b G F 5 c 2 l h b i B S a W 5 n Z 2 l 0 L D B 9 J n F 1 b 3 Q 7 L C Z x d W 9 0 O 1 N l Y 3 R p b 2 4 x L 0 1 h b G F 5 c 2 l h b i B S a W 5 n Z 2 l 0 I E V 4 Y 2 h h b m d l I F J h d G V z I F R h Y m x l I C A g Q 2 9 u d m V y d G V y L 0 F 1 d G 9 S Z W 1 v d m V k Q 2 9 s d W 1 u c z E u e z E u M D A g T V l S L D F 9 J n F 1 b 3 Q 7 L C Z x d W 9 0 O 1 N l Y 3 R p b 2 4 x L 0 1 h b G F 5 c 2 l h b i B S a W 5 n Z 2 l 0 I E V 4 Y 2 h h b m d l I F J h d G V z I F R h Y m x l I C A g Q 2 9 u d m V y d G V y L 0 F 1 d G 9 S Z W 1 v d m V k Q 2 9 s d W 1 u c z E u e 2 l u d i 4 g M S 4 w M C B N W V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G F 5 c 2 l h b i U y M F J p b m d n a X Q l M j B F e G N o Y W 5 n Z S U y M F J h d G V z J T I w V G F i b G U l M j A l M j A l M j B D b 2 5 2 Z X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u J T I w U m l u Z 2 d p d C U y M E V 4 Y 2 h h b m d l J T I w U m F 0 Z X M l M j B U Y W J s Z S U y M C U y M C U y M E N v b n Z l c n R l c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Y X l z a W F u J T I w U m l u Z 2 d p d C U y M E V 4 Y 2 h h b m d l J T I w U m F 0 Z X M l M j B U Y W J s Z S U y M C U y M C U y M E N v b n Z l c n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X N p Y W 4 l M j B S a W 5 n Z 2 l 0 J T I w R X h j a G F u Z 2 U l M j B S Y X R l c y U y M F R h Y m x l J T I w J T I w J T I w Q 2 9 u d m V y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d p c 3 M l M j B G c m F u Y y U y M E V 4 Y 2 h h b m d l J T I w U m F 0 Z X M l M j B U Y W J s Z S U y M C U y M C U y M E N v b n Z l c n R l c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1 O D M 0 M 2 V k L T V h N 2 Q t N D I 4 M y 0 5 Y T d j L W E 1 Z j g z M j M 4 N G Y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l z c 1 9 G c m F u Y 1 9 F e G N o Y W 5 n Z V 9 S Y X R l c 1 9 U Y W J s Z V 9 f X 0 N v b n Z l c n R l c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V U M j E 6 M T U 6 M z A u M z g z M D k 3 O F o i I C 8 + P E V u d H J 5 I F R 5 c G U 9 I k Z p b G x D b 2 x 1 b W 5 U e X B l c y I g V m F s d W U 9 I n N C Z 1 V G I i A v P j x F b n R y e S B U e X B l P S J G a W x s Q 2 9 s d W 1 u T m F t Z X M i I F Z h b H V l P S J z W y Z x d W 9 0 O 1 N 3 a X N z I E Z y Y W 5 j J n F 1 b 3 Q 7 L C Z x d W 9 0 O z E u M D A g Q 0 h G J n F 1 b 3 Q 7 L C Z x d W 9 0 O 2 l u d i 4 g M S 4 w M C B D S E Y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3 a X N z I E Z y Y W 5 j I E V 4 Y 2 h h b m d l I F J h d G V z I F R h Y m x l I C A g Q 2 9 u d m V y d G V y L 0 F 1 d G 9 S Z W 1 v d m V k Q 2 9 s d W 1 u c z E u e 1 N 3 a X N z I E Z y Y W 5 j L D B 9 J n F 1 b 3 Q 7 L C Z x d W 9 0 O 1 N l Y 3 R p b 2 4 x L 1 N 3 a X N z I E Z y Y W 5 j I E V 4 Y 2 h h b m d l I F J h d G V z I F R h Y m x l I C A g Q 2 9 u d m V y d G V y L 0 F 1 d G 9 S Z W 1 v d m V k Q 2 9 s d W 1 u c z E u e z E u M D A g Q 0 h G L D F 9 J n F 1 b 3 Q 7 L C Z x d W 9 0 O 1 N l Y 3 R p b 2 4 x L 1 N 3 a X N z I E Z y Y W 5 j I E V 4 Y 2 h h b m d l I F J h d G V z I F R h Y m x l I C A g Q 2 9 u d m V y d G V y L 0 F 1 d G 9 S Z W 1 v d m V k Q 2 9 s d W 1 u c z E u e 2 l u d i 4 g M S 4 w M C B D S E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d p c 3 M g R n J h b m M g R X h j a G F u Z 2 U g U m F 0 Z X M g V G F i b G U g I C B D b 2 5 2 Z X J 0 Z X I v Q X V 0 b 1 J l b W 9 2 Z W R D b 2 x 1 b W 5 z M S 5 7 U 3 d p c 3 M g R n J h b m M s M H 0 m c X V v d D s s J n F 1 b 3 Q 7 U 2 V j d G l v b j E v U 3 d p c 3 M g R n J h b m M g R X h j a G F u Z 2 U g U m F 0 Z X M g V G F i b G U g I C B D b 2 5 2 Z X J 0 Z X I v Q X V 0 b 1 J l b W 9 2 Z W R D b 2 x 1 b W 5 z M S 5 7 M S 4 w M C B D S E Y s M X 0 m c X V v d D s s J n F 1 b 3 Q 7 U 2 V j d G l v b j E v U 3 d p c 3 M g R n J h b m M g R X h j a G F u Z 2 U g U m F 0 Z X M g V G F i b G U g I C B D b 2 5 2 Z X J 0 Z X I v Q X V 0 b 1 J l b W 9 2 Z W R D b 2 x 1 b W 5 z M S 5 7 a W 5 2 L i A x L j A w I E N I R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d p c 3 M l M j B G c m F u Y y U y M E V 4 Y 2 h h b m d l J T I w U m F 0 Z X M l M j B U Y W J s Z S U y M C U y M C U y M E N v b n Z l c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z c y U y M E Z y Y W 5 j J T I w R X h j a G F u Z 2 U l M j B S Y X R l c y U y M F R h Y m x l J T I w J T I w J T I w Q 2 9 u d m V y d G V y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z c y U y M E Z y Y W 5 j J T I w R X h j a G F u Z 2 U l M j B S Y X R l c y U y M F R h Y m x l J T I w J T I w J T I w Q 2 9 u d m V y d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3 a X N z J T I w R n J h b m M l M j B F e G N o Y W 5 n Z S U y M F J h d G V z J T I w V G F i b G U l M j A l M j A l M j B D b 2 5 2 Z X J 0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q T 1 9 C v k T 0 m R M z i 4 J p 3 f Y w A A A A A C A A A A A A A Q Z g A A A A E A A C A A A A A d e J a o j U 8 X 5 m I S n g j I F 2 U B T / K k F j i T 5 m R s 0 D e X F U 1 s j Q A A A A A O g A A A A A I A A C A A A A C r h J x t 2 1 x T j 6 N U 9 O a + H J Q e F g H g I C k / C 6 G A H K E 4 W p V K b l A A A A A 7 J P a 3 W R Q 5 p U i U k F Y z 3 p q K k 1 f s Q m 5 Y e O 8 3 p 4 A x k T 5 p T K i h Q p C v I a U c / w i m g + L U o / p s u i 4 G 5 G R I 0 y K n W A 9 n s m 7 I E x J O 3 v 3 T s D d n A v I 1 + J + h 9 E A A A A B 6 Y 8 3 f F x D f T L k 9 k V O 4 f z H 6 M 3 3 M h 1 E U s N e z l B I C E S s l 6 s A 9 i x R S 5 c n 0 h S Z L V Q D E a x h i y Q 9 Z 1 j Z R E w L B / C e L g H + h < / D a t a M a s h u p > 
</file>

<file path=customXml/itemProps1.xml><?xml version="1.0" encoding="utf-8"?>
<ds:datastoreItem xmlns:ds="http://schemas.openxmlformats.org/officeDocument/2006/customXml" ds:itemID="{796725DC-09D7-4765-8DB4-04F172554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Currency Converter</vt:lpstr>
      <vt:lpstr>British Pound Exchange Rates Ta</vt:lpstr>
      <vt:lpstr>Philippine Peso Exchange Rates </vt:lpstr>
      <vt:lpstr>US Dollar Exchange Rates Table </vt:lpstr>
      <vt:lpstr>Japanese Yen Exchange Rates Tab</vt:lpstr>
      <vt:lpstr>Singapore Dollar Exchange Rates</vt:lpstr>
      <vt:lpstr>Hong Kong Dollar Exchange Rates</vt:lpstr>
      <vt:lpstr>Canadian Dollar Exchange Rates </vt:lpstr>
      <vt:lpstr>Euro Exchange Rates Table   Con</vt:lpstr>
      <vt:lpstr>Indian Rupee Exchange Rates Tab</vt:lpstr>
      <vt:lpstr>Brazilian Real Exchange Rates T</vt:lpstr>
      <vt:lpstr>Australian Dollar Exchange Rate</vt:lpstr>
      <vt:lpstr>Danish Krone Exchange Rates Tab</vt:lpstr>
      <vt:lpstr>Chinese Yuan Renminbi Exchange </vt:lpstr>
      <vt:lpstr>Malaysian Ringgit Exchange Rate</vt:lpstr>
      <vt:lpstr>Swiss Franc Exchange Rates Tabl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Tugwell</dc:creator>
  <cp:lastModifiedBy>David Brian  S. Dimapilis</cp:lastModifiedBy>
  <dcterms:created xsi:type="dcterms:W3CDTF">2021-10-17T12:23:30Z</dcterms:created>
  <dcterms:modified xsi:type="dcterms:W3CDTF">2024-08-05T21:19:10Z</dcterms:modified>
</cp:coreProperties>
</file>