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bamberg-my.sharepoint.com/personal/david_cloos_stud_uni-bamberg_de/Documents/BachelorArbeit/Durchführung_GitHub/GitHub/Kriterienbewertung/"/>
    </mc:Choice>
  </mc:AlternateContent>
  <xr:revisionPtr revIDLastSave="0" documentId="8_{DF56077D-FF21-44DE-AA34-E0C758A1C02C}" xr6:coauthVersionLast="47" xr6:coauthVersionMax="47" xr10:uidLastSave="{00000000-0000-0000-0000-000000000000}"/>
  <bookViews>
    <workbookView xWindow="1515" yWindow="1515" windowWidth="21600" windowHeight="11385" xr2:uid="{AB2A4889-3105-451D-844A-4D6CD3C52B7F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7" i="1" l="1"/>
  <c r="D107" i="1"/>
  <c r="B107" i="1"/>
  <c r="C106" i="1"/>
  <c r="D106" i="1"/>
  <c r="B106" i="1"/>
  <c r="C105" i="1"/>
  <c r="D105" i="1"/>
  <c r="B105" i="1"/>
  <c r="C104" i="1"/>
  <c r="D104" i="1"/>
  <c r="B104" i="1"/>
  <c r="D91" i="1"/>
  <c r="E91" i="1"/>
  <c r="B91" i="1"/>
  <c r="B97" i="1"/>
  <c r="C100" i="1"/>
  <c r="C97" i="1"/>
  <c r="D97" i="1"/>
  <c r="B98" i="1"/>
  <c r="C98" i="1"/>
  <c r="D98" i="1"/>
  <c r="B99" i="1"/>
  <c r="C99" i="1"/>
  <c r="D99" i="1"/>
  <c r="B100" i="1"/>
  <c r="D100" i="1"/>
  <c r="B101" i="1"/>
  <c r="C101" i="1"/>
  <c r="D101" i="1"/>
  <c r="C96" i="1"/>
  <c r="D96" i="1"/>
  <c r="B96" i="1"/>
  <c r="C91" i="1"/>
</calcChain>
</file>

<file path=xl/sharedStrings.xml><?xml version="1.0" encoding="utf-8"?>
<sst xmlns="http://schemas.openxmlformats.org/spreadsheetml/2006/main" count="220" uniqueCount="125">
  <si>
    <t>Interoperabilität</t>
  </si>
  <si>
    <t>Databricks</t>
  </si>
  <si>
    <t>DataCater</t>
  </si>
  <si>
    <t>Talend</t>
  </si>
  <si>
    <t>Softwaretest</t>
  </si>
  <si>
    <t>Unittest</t>
  </si>
  <si>
    <t>https://help.talend.com/r/en-US/8.0/data-service-route-example/writing-and-running-junit-test</t>
  </si>
  <si>
    <t>Integrationstest</t>
  </si>
  <si>
    <t>https://github.com/databricks/spark-integration-tests</t>
  </si>
  <si>
    <t>https://www.talend.com/de/resources/etl-testing/</t>
  </si>
  <si>
    <t>Datenbanktypen</t>
  </si>
  <si>
    <t>Relationale Datenbank</t>
  </si>
  <si>
    <t>https://docs.databricks.com/data/data-sources/sql-databases.html</t>
  </si>
  <si>
    <t>https://datacater.io/docs/source_connectors/aws-s3/</t>
  </si>
  <si>
    <t>https://help.talend.com/r/en-US/7.3/installation-guide-big-data-mac/compatible-databases</t>
  </si>
  <si>
    <t>https://community.databricks.com/s/question/0D53f00001HKHnzCAH/how-to-connect-postgresql-from-databricks</t>
  </si>
  <si>
    <t>https://help.talend.com/r/en-US/Cloud/installation-guide-mac/supported-third-party-system-database-business-application-versions</t>
  </si>
  <si>
    <t>NoSQL Datenbank</t>
  </si>
  <si>
    <t>https://docs.databricks.com/data/data-sources/index.html</t>
  </si>
  <si>
    <t>Cloud Datenbank</t>
  </si>
  <si>
    <t>Data Warehouse</t>
  </si>
  <si>
    <t>https://datacater.io/docs/sink_connectors/redshift/</t>
  </si>
  <si>
    <t>Datenformate</t>
  </si>
  <si>
    <t>Strukturierte Daten</t>
  </si>
  <si>
    <t>Unstrukturierte Daten</t>
  </si>
  <si>
    <t>https://databricks.com/de/blog/2022/03/23/the-real-4-vs-of-unstructured-data.html</t>
  </si>
  <si>
    <t>https://help.talend.com/r/en-US/7.3/standardization/tstandardizerow-tlogrow-tfiltercolumns-tfixedflowinput-preparing-unstructured-data-standard-component-enterprise-to-do</t>
  </si>
  <si>
    <t>https://databricks.com/de/product/delta-lake-on-databricks</t>
  </si>
  <si>
    <t>Programmiersprachen</t>
  </si>
  <si>
    <t>Pyhton</t>
  </si>
  <si>
    <t>https://docs.databricks.com/languages/index.html</t>
  </si>
  <si>
    <t>https://datacater.io/product/python_transforms/</t>
  </si>
  <si>
    <t>SQL</t>
  </si>
  <si>
    <t>Java</t>
  </si>
  <si>
    <t>https://help.talend.com/r/en-US/8.0/component-code-generate-model</t>
  </si>
  <si>
    <t>Scala</t>
  </si>
  <si>
    <t>Technische Kriterien</t>
  </si>
  <si>
    <t>SQL Funktionen</t>
  </si>
  <si>
    <t>Join</t>
  </si>
  <si>
    <t>Aggregation</t>
  </si>
  <si>
    <t>Filter</t>
  </si>
  <si>
    <t>Hosting</t>
  </si>
  <si>
    <t>On-Premise</t>
  </si>
  <si>
    <t>https://datacater.io/product/self_managed/</t>
  </si>
  <si>
    <t>https://www.talend.com/de/pricing/</t>
  </si>
  <si>
    <t>Cloud</t>
  </si>
  <si>
    <t>https://databricks.com/de/product/faq</t>
  </si>
  <si>
    <t>https://www.talend.com/de/resources/datenintegration-aws/</t>
  </si>
  <si>
    <t>https://www.talend.com/de/partners/microsoft-azure/</t>
  </si>
  <si>
    <t>https://www.talend.com/resources/talend-google-cloud-platform-together/</t>
  </si>
  <si>
    <t>Deployment</t>
  </si>
  <si>
    <t>internes Deployment</t>
  </si>
  <si>
    <t>https://databricks.com/blog/2022/02/14/deploy-production-pipelines-even-easier-with-python-wheel-tasks.html</t>
  </si>
  <si>
    <t>https://datacater.io/docs/deployments/</t>
  </si>
  <si>
    <t>https://help.talend.com/r/en-US/7.2/software-dev-lifecycle-best-practices-guide/ci-building</t>
  </si>
  <si>
    <t>Containerisierung der Pipeline</t>
  </si>
  <si>
    <t>https://help.talend.com/r/en-US/7.2/software-dev-lifecycle-best-practices-guide/changing-esb-artifact-build-type-in-talend-studio</t>
  </si>
  <si>
    <t xml:space="preserve">Pipeline Funktionalität </t>
  </si>
  <si>
    <t>Mehrere Datenquellen</t>
  </si>
  <si>
    <t>Mehrere Datensinks</t>
  </si>
  <si>
    <t>Streaming Pipeline</t>
  </si>
  <si>
    <t>https://docs.databricks.com/spark/latest/structured-streaming/index.html</t>
  </si>
  <si>
    <t>https://datacater.io/blog/2020-08-11/batch-vs-streaming.html</t>
  </si>
  <si>
    <t>https://www.talend.com/resources/stream-processing-defined/</t>
  </si>
  <si>
    <t>Monitoring &amp; Workflow Orchestrierung</t>
  </si>
  <si>
    <t>Orchestrierung</t>
  </si>
  <si>
    <t>Workflow Orchestrierung</t>
  </si>
  <si>
    <t>https://databricks.com/de/glossary/orchestration</t>
  </si>
  <si>
    <t>https://www.talend.com/resources/cloud-orchestration/</t>
  </si>
  <si>
    <t>Job Scheduler</t>
  </si>
  <si>
    <t>https://docs.databricks.com/data-engineering/jobs/index.html</t>
  </si>
  <si>
    <t>https://help.talend.com/r/en-US/Cloud/management-console-user-guide/scheduling-job-tasks</t>
  </si>
  <si>
    <t>https://help.talend.com/r/en-US/7.2/orchestration/orchestration</t>
  </si>
  <si>
    <t xml:space="preserve">Monitoring </t>
  </si>
  <si>
    <t>custom Logs</t>
  </si>
  <si>
    <t>https://community.databricks.com/s/question/0D53f00001GHVNHCA5/how-to-add-i-custom-logging-in-databricks</t>
  </si>
  <si>
    <t>https://help.talend.com/r/en-US/Cloud/remote-engine-user-guide-linux/enabling-custom-logging</t>
  </si>
  <si>
    <t xml:space="preserve">Generische Framework Logs </t>
  </si>
  <si>
    <t>https://help.talend.com/r/en-US/Cloud/management-console-user-guide/monitoring</t>
  </si>
  <si>
    <t>Ressourcen Monitoring</t>
  </si>
  <si>
    <t>https://help.talend.com/r/en-US/7.2/studio-user-guide-big-data/showing-jvm-resource-usage-during-job-or-route-execution</t>
  </si>
  <si>
    <t>Benutzerfreundlichkeit</t>
  </si>
  <si>
    <t>Vorschau für Input und Output</t>
  </si>
  <si>
    <t>Automatische Datentyp-Erkennung</t>
  </si>
  <si>
    <t>Datenqualitäts-Validierung</t>
  </si>
  <si>
    <t>Datentransformations-Vorschläge</t>
  </si>
  <si>
    <t>Übersicht der Daten</t>
  </si>
  <si>
    <t>Visualiserung der Daten</t>
  </si>
  <si>
    <t>Drag &amp; Drop</t>
  </si>
  <si>
    <t>Pipeline Erstellung</t>
  </si>
  <si>
    <t>Data Governancen &amp; Security</t>
  </si>
  <si>
    <t>Rollen Management</t>
  </si>
  <si>
    <t>https://docs.databricks.com/administration-guide/users-groups/users.html</t>
  </si>
  <si>
    <t>https://datacater.io/blog/2021-03-02/introducing-datacater-projects.html</t>
  </si>
  <si>
    <t>https://help.talend.com/r/en-US/Cloud/management-console-user-guide/tmc-role-management</t>
  </si>
  <si>
    <t xml:space="preserve">Security </t>
  </si>
  <si>
    <t>Verschlüsselung - Encryption at Rest</t>
  </si>
  <si>
    <t>https://datacater.io/blog/2020-07-10/under-the-hood-of-datacater.html</t>
  </si>
  <si>
    <t>https://help.talend.com/r/en-US/7.3/data-privacy/protecting-sensitive-data-with-encryption</t>
  </si>
  <si>
    <t>https://databricks.com/de/blog/2018/06/04/securely-managing-credentials-in-databricks.html</t>
  </si>
  <si>
    <t>Audit Logs</t>
  </si>
  <si>
    <t>https://docs.databricks.com/administration-guide/account-settings/audit-logs.html</t>
  </si>
  <si>
    <t>https://datacater.io/product/</t>
  </si>
  <si>
    <t>https://help.talend.com/r/en-US/Cloud/api-user-guide/audit-logging</t>
  </si>
  <si>
    <t>Scalability</t>
  </si>
  <si>
    <t>vertikale Skalierung</t>
  </si>
  <si>
    <t>horizonale Skalierung</t>
  </si>
  <si>
    <t>https://docs.databricks.com/clusters/configure.html</t>
  </si>
  <si>
    <t>https://datacater.io/blog/2021-08-19/why-we-run-data-pipelines-as-containers.html</t>
  </si>
  <si>
    <t>https://help.talend.com/r/oF1FZ67amWe3NzC9y3lVTw/PPX1fu7m3GhdVlkvEePANA</t>
  </si>
  <si>
    <t>Ergebnisdarstellung</t>
  </si>
  <si>
    <t>Maximale Punktzahl</t>
  </si>
  <si>
    <t>Gesamt Punktzahl</t>
  </si>
  <si>
    <t>Data Governance &amp; Security</t>
  </si>
  <si>
    <t>Skalierung</t>
  </si>
  <si>
    <t>Funktionale Kriterien</t>
  </si>
  <si>
    <t>Qualitative Kriterien</t>
  </si>
  <si>
    <t>Gesamt</t>
  </si>
  <si>
    <t>Dokumentation der Referenzen für die Erfüllung von Kriterien</t>
  </si>
  <si>
    <t>Kriterium nicht erfüllt</t>
  </si>
  <si>
    <t>Kriterium erfüllt und mit Use Case validiert</t>
  </si>
  <si>
    <t>Gesamtergebnis</t>
  </si>
  <si>
    <t>Ergebnis nach Oberkriterien</t>
  </si>
  <si>
    <t>https://www.talend.com/de/partners/aws/</t>
  </si>
  <si>
    <t>https://github.com/DavidC0011/Bachelorarbeit/tree/main/GitHub/GitHub/Screenshots/Databricks_ETLPipeline_Screenshots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</si>
</sst>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2" fillId="0" borderId="0" xfId="1"/>
    <xf numFmtId="0" fontId="3" fillId="0" borderId="0" xfId="0" applyFont="1"/>
    <xf numFmtId="0" fontId="4" fillId="0" borderId="0" xfId="0" applyFont="1"/>
    <xf numFmtId="0" fontId="0" fillId="3" borderId="0" xfId="0" applyFill="1"/>
    <xf numFmtId="2" fontId="0" fillId="0" borderId="0" xfId="0" applyNumberFormat="1"/>
    <xf numFmtId="0" fontId="6" fillId="4" borderId="0" xfId="0" applyFont="1" applyFill="1"/>
    <xf numFmtId="0" fontId="0" fillId="4" borderId="0" xfId="0" applyFill="1"/>
    <xf numFmtId="0" fontId="0" fillId="4" borderId="0" xfId="0" applyFill="1" applyAlignment="1">
      <alignment horizontal="fill"/>
    </xf>
    <xf numFmtId="0" fontId="0" fillId="2" borderId="0" xfId="0" applyFill="1" applyAlignment="1">
      <alignment horizontal="fill"/>
    </xf>
    <xf numFmtId="0" fontId="0" fillId="0" borderId="0" xfId="0" applyAlignment="1">
      <alignment horizontal="fill"/>
    </xf>
    <xf numFmtId="0" fontId="2" fillId="0" borderId="0" xfId="1" applyAlignment="1">
      <alignment horizontal="fill"/>
    </xf>
    <xf numFmtId="0" fontId="7" fillId="0" borderId="0" xfId="0" applyFont="1" applyAlignment="1">
      <alignment horizontal="fill"/>
    </xf>
    <xf numFmtId="0" fontId="0" fillId="3" borderId="0" xfId="0" applyFill="1" applyAlignment="1">
      <alignment horizontal="fill"/>
    </xf>
    <xf numFmtId="0" fontId="2" fillId="0" borderId="0" xfId="1" applyFill="1" applyAlignment="1">
      <alignment horizontal="fill"/>
    </xf>
    <xf numFmtId="0" fontId="8" fillId="0" borderId="0" xfId="0" applyFont="1" applyAlignment="1">
      <alignment horizontal="fill"/>
    </xf>
    <xf numFmtId="0" fontId="3" fillId="0" borderId="0" xfId="0" applyFont="1" applyAlignment="1"/>
    <xf numFmtId="0" fontId="1" fillId="0" borderId="0" xfId="0" applyFont="1" applyAlignment="1"/>
    <xf numFmtId="2" fontId="0" fillId="0" borderId="0" xfId="0" quotePrefix="1" applyNumberFormat="1" applyAlignment="1"/>
    <xf numFmtId="0" fontId="0" fillId="0" borderId="0" xfId="0" quotePrefix="1" applyAlignment="1"/>
    <xf numFmtId="0" fontId="5" fillId="0" borderId="0" xfId="0" quotePrefix="1" applyFont="1" applyAlignment="1"/>
    <xf numFmtId="0" fontId="0" fillId="0" borderId="0" xfId="0" applyAlignment="1"/>
    <xf numFmtId="2" fontId="0" fillId="0" borderId="0" xfId="0" applyNumberFormat="1" applyAlignment="1"/>
    <xf numFmtId="1" fontId="0" fillId="0" borderId="0" xfId="0" quotePrefix="1" applyNumberFormat="1" applyAlignment="1"/>
    <xf numFmtId="0" fontId="3" fillId="5" borderId="0" xfId="0" quotePrefix="1" applyFont="1" applyFill="1" applyAlignment="1"/>
    <xf numFmtId="0" fontId="0" fillId="5" borderId="0" xfId="0" quotePrefix="1" applyFill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Bewertung nach Kriterien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Tabelle1!$B$95</c:f>
              <c:strCache>
                <c:ptCount val="1"/>
                <c:pt idx="0">
                  <c:v>Databricks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Tabelle1!$A$96:$A$101</c:f>
              <c:strCache>
                <c:ptCount val="6"/>
                <c:pt idx="0">
                  <c:v>Interoperabilität</c:v>
                </c:pt>
                <c:pt idx="1">
                  <c:v>Technische Kriterien</c:v>
                </c:pt>
                <c:pt idx="2">
                  <c:v>Monitoring &amp; Workflow Orchestrierung</c:v>
                </c:pt>
                <c:pt idx="3">
                  <c:v>Benutzerfreundlichkeit</c:v>
                </c:pt>
                <c:pt idx="4">
                  <c:v>Data Governance &amp; Security</c:v>
                </c:pt>
                <c:pt idx="5">
                  <c:v>Skalierung</c:v>
                </c:pt>
              </c:strCache>
            </c:strRef>
          </c:cat>
          <c:val>
            <c:numRef>
              <c:f>Tabelle1!$B$96:$B$101</c:f>
              <c:numCache>
                <c:formatCode>0.00</c:formatCode>
                <c:ptCount val="6"/>
                <c:pt idx="0">
                  <c:v>0.9</c:v>
                </c:pt>
                <c:pt idx="1">
                  <c:v>0.83333333333333337</c:v>
                </c:pt>
                <c:pt idx="2">
                  <c:v>1</c:v>
                </c:pt>
                <c:pt idx="3">
                  <c:v>0.25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27-435E-B0EB-BACC5B6E51C0}"/>
            </c:ext>
          </c:extLst>
        </c:ser>
        <c:ser>
          <c:idx val="1"/>
          <c:order val="1"/>
          <c:tx>
            <c:strRef>
              <c:f>Tabelle1!$C$95</c:f>
              <c:strCache>
                <c:ptCount val="1"/>
                <c:pt idx="0">
                  <c:v>DataCater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Tabelle1!$A$96:$A$101</c:f>
              <c:strCache>
                <c:ptCount val="6"/>
                <c:pt idx="0">
                  <c:v>Interoperabilität</c:v>
                </c:pt>
                <c:pt idx="1">
                  <c:v>Technische Kriterien</c:v>
                </c:pt>
                <c:pt idx="2">
                  <c:v>Monitoring &amp; Workflow Orchestrierung</c:v>
                </c:pt>
                <c:pt idx="3">
                  <c:v>Benutzerfreundlichkeit</c:v>
                </c:pt>
                <c:pt idx="4">
                  <c:v>Data Governance &amp; Security</c:v>
                </c:pt>
                <c:pt idx="5">
                  <c:v>Skalierung</c:v>
                </c:pt>
              </c:strCache>
            </c:strRef>
          </c:cat>
          <c:val>
            <c:numRef>
              <c:f>Tabelle1!$C$96:$C$101</c:f>
              <c:numCache>
                <c:formatCode>0.00</c:formatCode>
                <c:ptCount val="6"/>
                <c:pt idx="0">
                  <c:v>0.7</c:v>
                </c:pt>
                <c:pt idx="1">
                  <c:v>0.5</c:v>
                </c:pt>
                <c:pt idx="2">
                  <c:v>0.4</c:v>
                </c:pt>
                <c:pt idx="3">
                  <c:v>0.625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7-435E-B0EB-BACC5B6E51C0}"/>
            </c:ext>
          </c:extLst>
        </c:ser>
        <c:ser>
          <c:idx val="2"/>
          <c:order val="2"/>
          <c:tx>
            <c:strRef>
              <c:f>Tabelle1!$D$95</c:f>
              <c:strCache>
                <c:ptCount val="1"/>
                <c:pt idx="0">
                  <c:v>Talend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Tabelle1!$A$96:$A$101</c:f>
              <c:strCache>
                <c:ptCount val="6"/>
                <c:pt idx="0">
                  <c:v>Interoperabilität</c:v>
                </c:pt>
                <c:pt idx="1">
                  <c:v>Technische Kriterien</c:v>
                </c:pt>
                <c:pt idx="2">
                  <c:v>Monitoring &amp; Workflow Orchestrierung</c:v>
                </c:pt>
                <c:pt idx="3">
                  <c:v>Benutzerfreundlichkeit</c:v>
                </c:pt>
                <c:pt idx="4">
                  <c:v>Data Governance &amp; Security</c:v>
                </c:pt>
                <c:pt idx="5">
                  <c:v>Skalierung</c:v>
                </c:pt>
              </c:strCache>
            </c:strRef>
          </c:cat>
          <c:val>
            <c:numRef>
              <c:f>Tabelle1!$D$96:$D$101</c:f>
              <c:numCache>
                <c:formatCode>0.00</c:formatCode>
                <c:ptCount val="6"/>
                <c:pt idx="0">
                  <c:v>0.7</c:v>
                </c:pt>
                <c:pt idx="1">
                  <c:v>0.91666666666666663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27-435E-B0EB-BACC5B6E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947199"/>
        <c:axId val="112948863"/>
      </c:radarChart>
      <c:catAx>
        <c:axId val="11294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48863"/>
        <c:crosses val="autoZero"/>
        <c:auto val="1"/>
        <c:lblAlgn val="ctr"/>
        <c:lblOffset val="100"/>
        <c:noMultiLvlLbl val="0"/>
      </c:catAx>
      <c:valAx>
        <c:axId val="1129488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1294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5514182362116"/>
          <c:y val="0.27694279596350557"/>
          <c:w val="0.17681055730995643"/>
          <c:h val="0.469624593696482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Gesamtergebnis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Tabelle1!$B$83</c:f>
              <c:strCache>
                <c:ptCount val="1"/>
                <c:pt idx="0">
                  <c:v>Databricks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Tabelle1!$A$84:$A$91</c15:sqref>
                  </c15:fullRef>
                </c:ext>
              </c:extLst>
              <c:f>Tabelle1!$A$91</c:f>
              <c:strCache>
                <c:ptCount val="1"/>
                <c:pt idx="0">
                  <c:v>Gesamt Punktzahl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Tabelle1!$B$84:$B$91</c15:sqref>
                  </c15:fullRef>
                </c:ext>
              </c:extLst>
              <c:f>Tabelle1!$B$91</c:f>
              <c:numCache>
                <c:formatCode>General</c:formatCode>
                <c:ptCount val="1"/>
                <c:pt idx="0" formatCode="0.0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9-4A56-9C26-8666D673A155}"/>
            </c:ext>
          </c:extLst>
        </c:ser>
        <c:ser>
          <c:idx val="1"/>
          <c:order val="1"/>
          <c:tx>
            <c:strRef>
              <c:f>Tabelle1!$C$83</c:f>
              <c:strCache>
                <c:ptCount val="1"/>
                <c:pt idx="0">
                  <c:v>DataCater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Tabelle1!$A$84:$A$91</c15:sqref>
                  </c15:fullRef>
                </c:ext>
              </c:extLst>
              <c:f>Tabelle1!$A$91</c:f>
              <c:strCache>
                <c:ptCount val="1"/>
                <c:pt idx="0">
                  <c:v>Gesamt Punktzahl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Tabelle1!$C$84:$C$91</c15:sqref>
                  </c15:fullRef>
                </c:ext>
              </c:extLst>
              <c:f>Tabelle1!$C$91</c:f>
              <c:numCache>
                <c:formatCode>General</c:formatCode>
                <c:ptCount val="1"/>
                <c:pt idx="0" formatCode="0.0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9-4A56-9C26-8666D673A155}"/>
            </c:ext>
          </c:extLst>
        </c:ser>
        <c:ser>
          <c:idx val="2"/>
          <c:order val="2"/>
          <c:tx>
            <c:strRef>
              <c:f>Tabelle1!$D$83</c:f>
              <c:strCache>
                <c:ptCount val="1"/>
                <c:pt idx="0">
                  <c:v>Talend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Tabelle1!$A$84:$A$91</c15:sqref>
                  </c15:fullRef>
                </c:ext>
              </c:extLst>
              <c:f>Tabelle1!$A$91</c:f>
              <c:strCache>
                <c:ptCount val="1"/>
                <c:pt idx="0">
                  <c:v>Gesamt Punktzahl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Tabelle1!$D$84:$D$91</c15:sqref>
                  </c15:fullRef>
                </c:ext>
              </c:extLst>
              <c:f>Tabelle1!$D$91</c:f>
              <c:numCache>
                <c:formatCode>General</c:formatCode>
                <c:ptCount val="1"/>
                <c:pt idx="0" formatCode="0.0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9-4A56-9C26-8666D673A1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23706895"/>
        <c:axId val="2023710223"/>
      </c:barChart>
      <c:catAx>
        <c:axId val="202370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710223"/>
        <c:crosses val="autoZero"/>
        <c:auto val="1"/>
        <c:lblAlgn val="ctr"/>
        <c:lblOffset val="100"/>
        <c:noMultiLvlLbl val="0"/>
      </c:catAx>
      <c:valAx>
        <c:axId val="2023710223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02370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Tabelle1!$B$83</c:f>
              <c:strCache>
                <c:ptCount val="1"/>
                <c:pt idx="0">
                  <c:v>Databricks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Tabelle1!$A$84:$A$91</c:f>
              <c:strCache>
                <c:ptCount val="8"/>
                <c:pt idx="0">
                  <c:v>Interoperabilität</c:v>
                </c:pt>
                <c:pt idx="1">
                  <c:v>Technische Kriterien</c:v>
                </c:pt>
                <c:pt idx="2">
                  <c:v>Monitoring &amp; Workflow Orchestrierung</c:v>
                </c:pt>
                <c:pt idx="3">
                  <c:v>Benutzerfreundlichkeit</c:v>
                </c:pt>
                <c:pt idx="4">
                  <c:v>Data Governancen &amp; Security</c:v>
                </c:pt>
                <c:pt idx="5">
                  <c:v>Scalability</c:v>
                </c:pt>
                <c:pt idx="7">
                  <c:v>Gesamt Punktzahl</c:v>
                </c:pt>
              </c:strCache>
            </c:strRef>
          </c:cat>
          <c:val>
            <c:numRef>
              <c:f>Tabelle1!$B$84:$B$91</c:f>
              <c:numCache>
                <c:formatCode>General</c:formatCode>
                <c:ptCount val="8"/>
                <c:pt idx="0" formatCode="0">
                  <c:v>9</c:v>
                </c:pt>
                <c:pt idx="1">
                  <c:v>10</c:v>
                </c:pt>
                <c:pt idx="2">
                  <c:v>5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  <c:pt idx="7" formatCode="0.0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C-44AE-A8C8-6EED3B485E87}"/>
            </c:ext>
          </c:extLst>
        </c:ser>
        <c:ser>
          <c:idx val="1"/>
          <c:order val="1"/>
          <c:tx>
            <c:strRef>
              <c:f>Tabelle1!$C$83</c:f>
              <c:strCache>
                <c:ptCount val="1"/>
                <c:pt idx="0">
                  <c:v>DataCater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Tabelle1!$A$84:$A$91</c:f>
              <c:strCache>
                <c:ptCount val="8"/>
                <c:pt idx="0">
                  <c:v>Interoperabilität</c:v>
                </c:pt>
                <c:pt idx="1">
                  <c:v>Technische Kriterien</c:v>
                </c:pt>
                <c:pt idx="2">
                  <c:v>Monitoring &amp; Workflow Orchestrierung</c:v>
                </c:pt>
                <c:pt idx="3">
                  <c:v>Benutzerfreundlichkeit</c:v>
                </c:pt>
                <c:pt idx="4">
                  <c:v>Data Governancen &amp; Security</c:v>
                </c:pt>
                <c:pt idx="5">
                  <c:v>Scalability</c:v>
                </c:pt>
                <c:pt idx="7">
                  <c:v>Gesamt Punktzahl</c:v>
                </c:pt>
              </c:strCache>
            </c:strRef>
          </c:cat>
          <c:val>
            <c:numRef>
              <c:f>Tabelle1!$C$84:$C$91</c:f>
              <c:numCache>
                <c:formatCode>General</c:formatCode>
                <c:ptCount val="8"/>
                <c:pt idx="0" formatCode="0">
                  <c:v>7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7" formatCode="0.0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C-44AE-A8C8-6EED3B485E87}"/>
            </c:ext>
          </c:extLst>
        </c:ser>
        <c:ser>
          <c:idx val="2"/>
          <c:order val="2"/>
          <c:tx>
            <c:strRef>
              <c:f>Tabelle1!$D$83</c:f>
              <c:strCache>
                <c:ptCount val="1"/>
                <c:pt idx="0">
                  <c:v>Talend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Tabelle1!$A$84:$A$91</c:f>
              <c:strCache>
                <c:ptCount val="8"/>
                <c:pt idx="0">
                  <c:v>Interoperabilität</c:v>
                </c:pt>
                <c:pt idx="1">
                  <c:v>Technische Kriterien</c:v>
                </c:pt>
                <c:pt idx="2">
                  <c:v>Monitoring &amp; Workflow Orchestrierung</c:v>
                </c:pt>
                <c:pt idx="3">
                  <c:v>Benutzerfreundlichkeit</c:v>
                </c:pt>
                <c:pt idx="4">
                  <c:v>Data Governancen &amp; Security</c:v>
                </c:pt>
                <c:pt idx="5">
                  <c:v>Scalability</c:v>
                </c:pt>
                <c:pt idx="7">
                  <c:v>Gesamt Punktzahl</c:v>
                </c:pt>
              </c:strCache>
            </c:strRef>
          </c:cat>
          <c:val>
            <c:numRef>
              <c:f>Tabelle1!$D$84:$D$91</c:f>
              <c:numCache>
                <c:formatCode>General</c:formatCode>
                <c:ptCount val="8"/>
                <c:pt idx="0" formatCode="0">
                  <c:v>7</c:v>
                </c:pt>
                <c:pt idx="1">
                  <c:v>11</c:v>
                </c:pt>
                <c:pt idx="2">
                  <c:v>5</c:v>
                </c:pt>
                <c:pt idx="3">
                  <c:v>8</c:v>
                </c:pt>
                <c:pt idx="4">
                  <c:v>3</c:v>
                </c:pt>
                <c:pt idx="5">
                  <c:v>1</c:v>
                </c:pt>
                <c:pt idx="7" formatCode="0.0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3C-44AE-A8C8-6EED3B485E87}"/>
            </c:ext>
          </c:extLst>
        </c:ser>
        <c:ser>
          <c:idx val="3"/>
          <c:order val="3"/>
          <c:tx>
            <c:strRef>
              <c:f>Tabelle1!$E$83</c:f>
              <c:strCache>
                <c:ptCount val="1"/>
                <c:pt idx="0">
                  <c:v>Maximale Punktzahl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Tabelle1!$A$84:$A$91</c:f>
              <c:strCache>
                <c:ptCount val="8"/>
                <c:pt idx="0">
                  <c:v>Interoperabilität</c:v>
                </c:pt>
                <c:pt idx="1">
                  <c:v>Technische Kriterien</c:v>
                </c:pt>
                <c:pt idx="2">
                  <c:v>Monitoring &amp; Workflow Orchestrierung</c:v>
                </c:pt>
                <c:pt idx="3">
                  <c:v>Benutzerfreundlichkeit</c:v>
                </c:pt>
                <c:pt idx="4">
                  <c:v>Data Governancen &amp; Security</c:v>
                </c:pt>
                <c:pt idx="5">
                  <c:v>Scalability</c:v>
                </c:pt>
                <c:pt idx="7">
                  <c:v>Gesamt Punktzahl</c:v>
                </c:pt>
              </c:strCache>
            </c:strRef>
          </c:cat>
          <c:val>
            <c:numRef>
              <c:f>Tabelle1!$E$84:$E$91</c:f>
              <c:numCache>
                <c:formatCode>General</c:formatCode>
                <c:ptCount val="8"/>
                <c:pt idx="0">
                  <c:v>10</c:v>
                </c:pt>
                <c:pt idx="1">
                  <c:v>12</c:v>
                </c:pt>
                <c:pt idx="2">
                  <c:v>5</c:v>
                </c:pt>
                <c:pt idx="3">
                  <c:v>8</c:v>
                </c:pt>
                <c:pt idx="4">
                  <c:v>3</c:v>
                </c:pt>
                <c:pt idx="5">
                  <c:v>2</c:v>
                </c:pt>
                <c:pt idx="7" formatCode="0.0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3C-44AE-A8C8-6EED3B485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4752736"/>
        <c:axId val="834748160"/>
      </c:barChart>
      <c:catAx>
        <c:axId val="8347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48160"/>
        <c:crosses val="autoZero"/>
        <c:auto val="1"/>
        <c:lblAlgn val="ctr"/>
        <c:lblOffset val="100"/>
        <c:noMultiLvlLbl val="0"/>
      </c:catAx>
      <c:valAx>
        <c:axId val="83474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7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322859</xdr:colOff>
      <xdr:row>107</xdr:row>
      <xdr:rowOff>142503</xdr:rowOff>
    </xdr:from>
    <xdr:to>
      <xdr:col>4</xdr:col>
      <xdr:colOff>826488</xdr:colOff>
      <xdr:row>128</xdr:row>
      <xdr:rowOff>162458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0158088-5144-1D8A-04DA-D8DA464CD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372755</xdr:colOff>
      <xdr:row>82</xdr:row>
      <xdr:rowOff>128486</xdr:rowOff>
    </xdr:from>
    <xdr:to>
      <xdr:col>11</xdr:col>
      <xdr:colOff>762001</xdr:colOff>
      <xdr:row>101</xdr:row>
      <xdr:rowOff>46183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F657F748-0596-B8A2-1A69-840494EEFDA8}"/>
            </a:ext>
            <a:ext uri="{147F2762-F138-4A5C-976F-8EAC2B608ADB}">
              <a16:predDERef xmlns:a16="http://schemas.microsoft.com/office/drawing/2014/main" pred="{30158088-5144-1D8A-04DA-D8DA464CD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323271</xdr:colOff>
      <xdr:row>87</xdr:row>
      <xdr:rowOff>140853</xdr:rowOff>
    </xdr:from>
    <xdr:to>
      <xdr:col>18</xdr:col>
      <xdr:colOff>727363</xdr:colOff>
      <xdr:row>105</xdr:row>
      <xdr:rowOff>103910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F9DF1DE-7C5B-109D-C6C8-4054D15D9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alend.com/de/partners/microsoft-azure/" TargetMode="External"/><Relationship Id="rId18" Type="http://schemas.openxmlformats.org/officeDocument/2006/relationships/hyperlink" Target="https://help.talend.com/r/en-US/Cloud/remote-engine-user-guide-linux/enabling-custom-logging" TargetMode="External"/><Relationship Id="rId26" Type="http://schemas.openxmlformats.org/officeDocument/2006/relationships/hyperlink" Target="https://help.talend.com/r/en-US/Cloud/api-user-guide/audit-logging" TargetMode="External"/><Relationship Id="rId39" Type="http://schemas.openxmlformats.org/officeDocument/2006/relationships/hyperlink" Target="https://unibamberg-https/databricks.com/de/blog/2022/03/23/the-real-4-vs-of-unstructured-data.htmlmy.sharepoint.com/personal/david_cloos_stud_uni-bamberg_de/Documents/BachelorArbeit/Durchf&#252;hrung_GitHub/Kriterienbewertung/KriterienBewertung.xlsx" TargetMode="External"/><Relationship Id="rId3" Type="http://schemas.openxmlformats.org/officeDocument/2006/relationships/hyperlink" Target="https://datacater.io/docs/source_connectors/aws-s3/" TargetMode="External"/><Relationship Id="rId21" Type="http://schemas.openxmlformats.org/officeDocument/2006/relationships/hyperlink" Target="https://docs.databricks.com/administration-guide/users-groups/users.html" TargetMode="External"/><Relationship Id="rId34" Type="http://schemas.openxmlformats.org/officeDocument/2006/relationships/hyperlink" Target="https://help.talend.com/r/en-US/7.3/installation-guide-big-data-mac/compatible-databases" TargetMode="External"/><Relationship Id="rId42" Type="http://schemas.openxmlformats.org/officeDocument/2006/relationships/hyperlink" Target="https://docs.databricks.com/languages/index.html" TargetMode="External"/><Relationship Id="rId47" Type="http://schemas.openxmlformats.org/officeDocument/2006/relationships/hyperlink" Target="https://www.talend.com/de/partners/aws/" TargetMode="External"/><Relationship Id="rId7" Type="http://schemas.openxmlformats.org/officeDocument/2006/relationships/hyperlink" Target="https://docs.databricks.com/data/data-sources/sql-databases.html" TargetMode="External"/><Relationship Id="rId12" Type="http://schemas.openxmlformats.org/officeDocument/2006/relationships/hyperlink" Target="https://www.talend.com/de/resources/datenintegration-aws/" TargetMode="External"/><Relationship Id="rId17" Type="http://schemas.openxmlformats.org/officeDocument/2006/relationships/hyperlink" Target="https://community.databricks.com/s/question/0D53f00001GHVNHCA5/how-to-add-i-custom-logging-in-databricks" TargetMode="External"/><Relationship Id="rId25" Type="http://schemas.openxmlformats.org/officeDocument/2006/relationships/hyperlink" Target="https://datacater.io/product/" TargetMode="External"/><Relationship Id="rId33" Type="http://schemas.openxmlformats.org/officeDocument/2006/relationships/hyperlink" Target="https://help.talend.com/r/en-US/Cloud/installation-guide-mac/supported-third-party-system-database-business-application-versions" TargetMode="External"/><Relationship Id="rId38" Type="http://schemas.openxmlformats.org/officeDocument/2006/relationships/hyperlink" Target="https://docs.databricks.com/data/data-sources/index.html" TargetMode="External"/><Relationship Id="rId46" Type="http://schemas.openxmlformats.org/officeDocument/2006/relationships/hyperlink" Target="https://datacater.io/blog/2020-07-10/under-the-hood-of-datacater.html" TargetMode="External"/><Relationship Id="rId2" Type="http://schemas.openxmlformats.org/officeDocument/2006/relationships/hyperlink" Target="https://help.talend.com/r/en-US/8.0/data-service-route-example/writing-and-running-junit-test" TargetMode="External"/><Relationship Id="rId16" Type="http://schemas.openxmlformats.org/officeDocument/2006/relationships/hyperlink" Target="https://www.talend.com/resources/cloud-orchestration/" TargetMode="External"/><Relationship Id="rId20" Type="http://schemas.openxmlformats.org/officeDocument/2006/relationships/hyperlink" Target="https://help.talend.com/r/en-US/Cloud/management-console-user-guide/monitoring" TargetMode="External"/><Relationship Id="rId29" Type="http://schemas.openxmlformats.org/officeDocument/2006/relationships/hyperlink" Target="https://help.talend.com/r/oF1FZ67amWe3NzC9y3lVTw/PPX1fu7m3GhdVlkvEePANA" TargetMode="External"/><Relationship Id="rId41" Type="http://schemas.openxmlformats.org/officeDocument/2006/relationships/hyperlink" Target="https://help.talend.com/r/en-US/7.3/standardization/tstandardizerow-tlogrow-tfiltercolumns-tfixedflowinput-preparing-unstructured-data-standard-component-enterprise-to-do" TargetMode="External"/><Relationship Id="rId1" Type="http://schemas.openxmlformats.org/officeDocument/2006/relationships/hyperlink" Target="https://github.com/databricks/spark-integration-tests" TargetMode="External"/><Relationship Id="rId6" Type="http://schemas.openxmlformats.org/officeDocument/2006/relationships/hyperlink" Target="https://datacater.io/docs/deployments/" TargetMode="External"/><Relationship Id="rId11" Type="http://schemas.openxmlformats.org/officeDocument/2006/relationships/hyperlink" Target="https://help.talend.com/r/en-US/7.2/orchestration/orchestration" TargetMode="External"/><Relationship Id="rId24" Type="http://schemas.openxmlformats.org/officeDocument/2006/relationships/hyperlink" Target="https://docs.databricks.com/administration-guide/account-settings/audit-logs.html" TargetMode="External"/><Relationship Id="rId32" Type="http://schemas.openxmlformats.org/officeDocument/2006/relationships/hyperlink" Target="https://help.talend.com/r/en-US/7.3/installation-guide-big-data-mac/compatible-databases" TargetMode="External"/><Relationship Id="rId37" Type="http://schemas.openxmlformats.org/officeDocument/2006/relationships/hyperlink" Target="https://datacater.io/docs/source_connectors/aws-s3/" TargetMode="External"/><Relationship Id="rId40" Type="http://schemas.openxmlformats.org/officeDocument/2006/relationships/hyperlink" Target="https://databricks.com/de/product/delta-lake-on-databricks" TargetMode="External"/><Relationship Id="rId45" Type="http://schemas.openxmlformats.org/officeDocument/2006/relationships/hyperlink" Target="https://help.talend.com/r/en-US/7.3/data-privacy/protecting-sensitive-data-with-encryption" TargetMode="External"/><Relationship Id="rId5" Type="http://schemas.openxmlformats.org/officeDocument/2006/relationships/hyperlink" Target="https://datacater.io/docs/deployments/" TargetMode="External"/><Relationship Id="rId15" Type="http://schemas.openxmlformats.org/officeDocument/2006/relationships/hyperlink" Target="https://databricks.com/de/glossary/orchestration" TargetMode="External"/><Relationship Id="rId23" Type="http://schemas.openxmlformats.org/officeDocument/2006/relationships/hyperlink" Target="https://help.talend.com/r/en-US/Cloud/management-console-user-guide/tmc-role-management" TargetMode="External"/><Relationship Id="rId28" Type="http://schemas.openxmlformats.org/officeDocument/2006/relationships/hyperlink" Target="https://docs.databricks.com/clusters/configure.html" TargetMode="External"/><Relationship Id="rId36" Type="http://schemas.openxmlformats.org/officeDocument/2006/relationships/hyperlink" Target="https://datacater.io/docs/source_connectors/aws-s3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help.talend.com/r/en-US/Cloud/management-console-user-guide/scheduling-job-tasks" TargetMode="External"/><Relationship Id="rId19" Type="http://schemas.openxmlformats.org/officeDocument/2006/relationships/hyperlink" Target="https://help.talend.com/r/en-US/7.2/studio-user-guide-big-data/showing-jvm-resource-usage-during-job-or-route-execution" TargetMode="External"/><Relationship Id="rId31" Type="http://schemas.openxmlformats.org/officeDocument/2006/relationships/hyperlink" Target="https://www.talend.com/de/resources/etl-testing/" TargetMode="External"/><Relationship Id="rId44" Type="http://schemas.openxmlformats.org/officeDocument/2006/relationships/hyperlink" Target="https://datacater.io/product/python_transforms/" TargetMode="External"/><Relationship Id="rId4" Type="http://schemas.openxmlformats.org/officeDocument/2006/relationships/hyperlink" Target="https://help.talend.com/r/en-US/7.2/software-dev-lifecycle-best-practices-guide/ci-building" TargetMode="External"/><Relationship Id="rId9" Type="http://schemas.openxmlformats.org/officeDocument/2006/relationships/hyperlink" Target="https://docs.databricks.com/data-engineering/jobs/index.html" TargetMode="External"/><Relationship Id="rId14" Type="http://schemas.openxmlformats.org/officeDocument/2006/relationships/hyperlink" Target="https://www.talend.com/resources/talend-google-cloud-platform-together/" TargetMode="External"/><Relationship Id="rId22" Type="http://schemas.openxmlformats.org/officeDocument/2006/relationships/hyperlink" Target="https://datacater.io/blog/2021-03-02/introducing-datacater-projects.html" TargetMode="External"/><Relationship Id="rId27" Type="http://schemas.openxmlformats.org/officeDocument/2006/relationships/hyperlink" Target="https://datacater.io/blog/2021-08-19/why-we-run-data-pipelines-as-containers.html" TargetMode="External"/><Relationship Id="rId30" Type="http://schemas.openxmlformats.org/officeDocument/2006/relationships/hyperlink" Target="https://community.databricks.com/s/question/0D53f00001HKHnzCAH/how-to-connect-postgresql-from-databricks" TargetMode="External"/><Relationship Id="rId35" Type="http://schemas.openxmlformats.org/officeDocument/2006/relationships/hyperlink" Target="https://help.talend.com/r/en-US/Cloud/installation-guide-mac/supported-third-party-system-database-business-application-versions" TargetMode="External"/><Relationship Id="rId43" Type="http://schemas.openxmlformats.org/officeDocument/2006/relationships/hyperlink" Target="https://docs.databricks.com/languages/index.html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help.talend.com/r/en-US/7.2/software-dev-lifecycle-best-practices-guide/changing-esb-artifact-build-type-in-talend-stud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233A-DDF1-48F4-8204-9DB7666E6A93}">
  <dimension ref="A1:H108"/>
  <sheetViews>
    <sheetView tabSelected="1" topLeftCell="A37" zoomScale="55" zoomScaleNormal="55" workbookViewId="0">
      <selection activeCell="C70" sqref="C70"/>
    </sheetView>
  </sheetViews>
  <sheetFormatPr baseColWidth="10" defaultColWidth="11.42578125" defaultRowHeight="15" x14ac:dyDescent="0.25"/>
  <cols>
    <col min="1" max="1" width="36.85546875" customWidth="1"/>
    <col min="2" max="4" width="35.5703125" style="13" customWidth="1"/>
    <col min="5" max="5" width="25.140625" customWidth="1"/>
  </cols>
  <sheetData>
    <row r="1" spans="1:8" s="10" customFormat="1" ht="26.25" x14ac:dyDescent="0.4">
      <c r="A1" s="9" t="s">
        <v>118</v>
      </c>
      <c r="B1" s="11"/>
      <c r="C1" s="11"/>
      <c r="D1" s="11"/>
    </row>
    <row r="2" spans="1:8" s="6" customFormat="1" ht="15.75" customHeight="1" x14ac:dyDescent="0.3">
      <c r="A2" s="5" t="s">
        <v>0</v>
      </c>
      <c r="B2" s="19" t="s">
        <v>1</v>
      </c>
      <c r="C2" s="19" t="s">
        <v>2</v>
      </c>
      <c r="D2" s="19" t="s">
        <v>3</v>
      </c>
    </row>
    <row r="3" spans="1:8" s="2" customFormat="1" ht="18.75" x14ac:dyDescent="0.3">
      <c r="A3" s="2" t="s">
        <v>4</v>
      </c>
      <c r="B3" s="12"/>
      <c r="C3" s="12"/>
      <c r="D3" s="12"/>
      <c r="H3" s="5"/>
    </row>
    <row r="4" spans="1:8" x14ac:dyDescent="0.25">
      <c r="A4" t="s">
        <v>5</v>
      </c>
      <c r="B4" s="18" t="s">
        <v>120</v>
      </c>
      <c r="C4" s="15" t="s">
        <v>119</v>
      </c>
      <c r="D4" s="14" t="s">
        <v>6</v>
      </c>
      <c r="H4" s="3"/>
    </row>
    <row r="5" spans="1:8" x14ac:dyDescent="0.25">
      <c r="A5" t="s">
        <v>7</v>
      </c>
      <c r="B5" s="14" t="s">
        <v>8</v>
      </c>
      <c r="C5" s="15" t="s">
        <v>119</v>
      </c>
      <c r="D5" s="14" t="s">
        <v>9</v>
      </c>
    </row>
    <row r="6" spans="1:8" s="2" customFormat="1" x14ac:dyDescent="0.25">
      <c r="A6" s="2" t="s">
        <v>10</v>
      </c>
      <c r="B6" s="12"/>
      <c r="C6" s="12"/>
      <c r="D6" s="12"/>
    </row>
    <row r="7" spans="1:8" x14ac:dyDescent="0.25">
      <c r="A7" t="s">
        <v>11</v>
      </c>
      <c r="B7" s="14" t="s">
        <v>12</v>
      </c>
      <c r="C7" s="14" t="s">
        <v>13</v>
      </c>
      <c r="D7" s="14" t="s">
        <v>14</v>
      </c>
    </row>
    <row r="8" spans="1:8" x14ac:dyDescent="0.25">
      <c r="B8" s="14" t="s">
        <v>15</v>
      </c>
      <c r="D8" s="14" t="s">
        <v>16</v>
      </c>
    </row>
    <row r="9" spans="1:8" x14ac:dyDescent="0.25">
      <c r="A9" t="s">
        <v>17</v>
      </c>
      <c r="B9" s="14" t="s">
        <v>18</v>
      </c>
      <c r="C9" s="14" t="s">
        <v>13</v>
      </c>
      <c r="D9" s="14" t="s">
        <v>14</v>
      </c>
    </row>
    <row r="10" spans="1:8" x14ac:dyDescent="0.25">
      <c r="A10" t="s">
        <v>19</v>
      </c>
      <c r="B10" s="14" t="s">
        <v>18</v>
      </c>
      <c r="C10" s="14" t="s">
        <v>13</v>
      </c>
      <c r="D10" s="14" t="s">
        <v>16</v>
      </c>
    </row>
    <row r="11" spans="1:8" x14ac:dyDescent="0.25">
      <c r="A11" t="s">
        <v>20</v>
      </c>
      <c r="B11" s="14" t="s">
        <v>18</v>
      </c>
      <c r="C11" s="14" t="s">
        <v>21</v>
      </c>
      <c r="D11" s="4" t="s">
        <v>123</v>
      </c>
    </row>
    <row r="12" spans="1:8" s="2" customFormat="1" x14ac:dyDescent="0.25">
      <c r="A12" s="2" t="s">
        <v>22</v>
      </c>
      <c r="B12" s="12"/>
      <c r="C12" s="12"/>
      <c r="D12" s="12"/>
    </row>
    <row r="13" spans="1:8" x14ac:dyDescent="0.25">
      <c r="A13" t="s">
        <v>23</v>
      </c>
      <c r="B13" s="18" t="s">
        <v>120</v>
      </c>
      <c r="C13" s="18" t="s">
        <v>120</v>
      </c>
      <c r="D13" s="18" t="s">
        <v>120</v>
      </c>
    </row>
    <row r="14" spans="1:8" x14ac:dyDescent="0.25">
      <c r="A14" t="s">
        <v>24</v>
      </c>
      <c r="B14" s="14" t="s">
        <v>25</v>
      </c>
      <c r="C14" s="18" t="s">
        <v>120</v>
      </c>
      <c r="D14" s="14" t="s">
        <v>26</v>
      </c>
    </row>
    <row r="15" spans="1:8" x14ac:dyDescent="0.25">
      <c r="B15" s="14" t="s">
        <v>27</v>
      </c>
      <c r="C15"/>
    </row>
    <row r="16" spans="1:8" s="2" customFormat="1" x14ac:dyDescent="0.25">
      <c r="A16" s="2" t="s">
        <v>28</v>
      </c>
      <c r="B16" s="12"/>
      <c r="C16" s="12"/>
      <c r="D16" s="12"/>
    </row>
    <row r="17" spans="1:4" x14ac:dyDescent="0.25">
      <c r="A17" t="s">
        <v>29</v>
      </c>
      <c r="B17" s="4" t="s">
        <v>30</v>
      </c>
      <c r="C17" s="4" t="s">
        <v>31</v>
      </c>
      <c r="D17" s="15" t="s">
        <v>119</v>
      </c>
    </row>
    <row r="18" spans="1:4" x14ac:dyDescent="0.25">
      <c r="A18" t="s">
        <v>32</v>
      </c>
      <c r="B18" s="4" t="s">
        <v>30</v>
      </c>
      <c r="C18" s="15" t="s">
        <v>119</v>
      </c>
      <c r="D18" s="15" t="s">
        <v>119</v>
      </c>
    </row>
    <row r="19" spans="1:4" x14ac:dyDescent="0.25">
      <c r="A19" t="s">
        <v>33</v>
      </c>
      <c r="B19" s="15" t="s">
        <v>119</v>
      </c>
      <c r="C19" s="15" t="s">
        <v>119</v>
      </c>
      <c r="D19" s="4" t="s">
        <v>34</v>
      </c>
    </row>
    <row r="20" spans="1:4" x14ac:dyDescent="0.25">
      <c r="A20" t="s">
        <v>35</v>
      </c>
      <c r="B20" s="4" t="s">
        <v>30</v>
      </c>
      <c r="C20" s="15" t="s">
        <v>119</v>
      </c>
      <c r="D20" s="15" t="s">
        <v>119</v>
      </c>
    </row>
    <row r="23" spans="1:4" x14ac:dyDescent="0.25">
      <c r="A23" s="1" t="s">
        <v>36</v>
      </c>
    </row>
    <row r="24" spans="1:4" s="2" customFormat="1" x14ac:dyDescent="0.25">
      <c r="A24" s="2" t="s">
        <v>37</v>
      </c>
      <c r="B24" s="12"/>
      <c r="C24" s="12"/>
      <c r="D24" s="12"/>
    </row>
    <row r="25" spans="1:4" x14ac:dyDescent="0.25">
      <c r="A25" t="s">
        <v>38</v>
      </c>
      <c r="B25" s="18" t="s">
        <v>120</v>
      </c>
      <c r="C25" s="18" t="s">
        <v>120</v>
      </c>
      <c r="D25" s="18" t="s">
        <v>120</v>
      </c>
    </row>
    <row r="26" spans="1:4" x14ac:dyDescent="0.25">
      <c r="A26" t="s">
        <v>39</v>
      </c>
      <c r="B26" s="18" t="s">
        <v>120</v>
      </c>
      <c r="C26" s="15" t="s">
        <v>119</v>
      </c>
      <c r="D26" s="18" t="s">
        <v>120</v>
      </c>
    </row>
    <row r="27" spans="1:4" x14ac:dyDescent="0.25">
      <c r="A27" t="s">
        <v>40</v>
      </c>
      <c r="B27" s="18" t="s">
        <v>120</v>
      </c>
      <c r="C27" s="18" t="s">
        <v>120</v>
      </c>
      <c r="D27" s="18" t="s">
        <v>120</v>
      </c>
    </row>
    <row r="28" spans="1:4" s="2" customFormat="1" x14ac:dyDescent="0.25">
      <c r="A28" s="2" t="s">
        <v>41</v>
      </c>
      <c r="B28" s="12"/>
      <c r="C28" s="12"/>
      <c r="D28" s="12"/>
    </row>
    <row r="29" spans="1:4" x14ac:dyDescent="0.25">
      <c r="A29" t="s">
        <v>42</v>
      </c>
      <c r="B29" s="15" t="s">
        <v>119</v>
      </c>
      <c r="C29" s="4" t="s">
        <v>43</v>
      </c>
      <c r="D29" s="4" t="s">
        <v>44</v>
      </c>
    </row>
    <row r="30" spans="1:4" x14ac:dyDescent="0.25">
      <c r="B30" s="15" t="s">
        <v>119</v>
      </c>
      <c r="C30" s="15" t="s">
        <v>119</v>
      </c>
      <c r="D30" s="15" t="s">
        <v>119</v>
      </c>
    </row>
    <row r="31" spans="1:4" x14ac:dyDescent="0.25">
      <c r="A31" t="s">
        <v>45</v>
      </c>
      <c r="B31" s="4" t="s">
        <v>46</v>
      </c>
      <c r="C31" s="4" t="s">
        <v>43</v>
      </c>
      <c r="D31" s="4" t="s">
        <v>44</v>
      </c>
    </row>
    <row r="32" spans="1:4" x14ac:dyDescent="0.25">
      <c r="D32" s="14" t="s">
        <v>47</v>
      </c>
    </row>
    <row r="33" spans="1:4" x14ac:dyDescent="0.25">
      <c r="D33" s="14" t="s">
        <v>48</v>
      </c>
    </row>
    <row r="34" spans="1:4" x14ac:dyDescent="0.25">
      <c r="D34" s="14" t="s">
        <v>49</v>
      </c>
    </row>
    <row r="35" spans="1:4" s="2" customFormat="1" x14ac:dyDescent="0.25">
      <c r="A35" s="2" t="s">
        <v>50</v>
      </c>
      <c r="B35" s="12"/>
      <c r="C35" s="12"/>
      <c r="D35" s="12"/>
    </row>
    <row r="36" spans="1:4" x14ac:dyDescent="0.25">
      <c r="A36" t="s">
        <v>51</v>
      </c>
      <c r="B36" s="4" t="s">
        <v>52</v>
      </c>
      <c r="C36" s="14" t="s">
        <v>53</v>
      </c>
      <c r="D36" s="14" t="s">
        <v>54</v>
      </c>
    </row>
    <row r="37" spans="1:4" x14ac:dyDescent="0.25">
      <c r="A37" t="s">
        <v>55</v>
      </c>
      <c r="B37" s="15" t="s">
        <v>119</v>
      </c>
      <c r="C37" s="14" t="s">
        <v>53</v>
      </c>
      <c r="D37" s="14" t="s">
        <v>56</v>
      </c>
    </row>
    <row r="38" spans="1:4" s="7" customFormat="1" x14ac:dyDescent="0.25">
      <c r="A38" s="7" t="s">
        <v>57</v>
      </c>
      <c r="B38" s="16"/>
      <c r="C38" s="16"/>
      <c r="D38" s="16"/>
    </row>
    <row r="39" spans="1:4" x14ac:dyDescent="0.25">
      <c r="A39" t="s">
        <v>58</v>
      </c>
      <c r="B39" s="18" t="s">
        <v>120</v>
      </c>
      <c r="C39" s="15" t="s">
        <v>119</v>
      </c>
      <c r="D39" s="18" t="s">
        <v>120</v>
      </c>
    </row>
    <row r="40" spans="1:4" x14ac:dyDescent="0.25">
      <c r="A40" t="s">
        <v>59</v>
      </c>
      <c r="B40" s="18" t="s">
        <v>120</v>
      </c>
      <c r="C40" s="15" t="s">
        <v>119</v>
      </c>
      <c r="D40" s="18" t="s">
        <v>120</v>
      </c>
    </row>
    <row r="41" spans="1:4" x14ac:dyDescent="0.25">
      <c r="A41" t="s">
        <v>60</v>
      </c>
      <c r="B41" s="4" t="s">
        <v>61</v>
      </c>
      <c r="C41" s="4" t="s">
        <v>62</v>
      </c>
      <c r="D41" s="4" t="s">
        <v>63</v>
      </c>
    </row>
    <row r="43" spans="1:4" x14ac:dyDescent="0.25">
      <c r="A43" s="1" t="s">
        <v>64</v>
      </c>
    </row>
    <row r="44" spans="1:4" s="7" customFormat="1" x14ac:dyDescent="0.25">
      <c r="A44" s="7" t="s">
        <v>65</v>
      </c>
      <c r="B44" s="16"/>
      <c r="C44" s="16"/>
      <c r="D44" s="16"/>
    </row>
    <row r="45" spans="1:4" x14ac:dyDescent="0.25">
      <c r="A45" t="s">
        <v>66</v>
      </c>
      <c r="B45" s="17" t="s">
        <v>67</v>
      </c>
      <c r="C45" s="15" t="s">
        <v>119</v>
      </c>
      <c r="D45" s="17" t="s">
        <v>68</v>
      </c>
    </row>
    <row r="46" spans="1:4" x14ac:dyDescent="0.25">
      <c r="A46" t="s">
        <v>69</v>
      </c>
      <c r="B46" s="14" t="s">
        <v>70</v>
      </c>
      <c r="C46" s="15" t="s">
        <v>119</v>
      </c>
      <c r="D46" s="14" t="s">
        <v>71</v>
      </c>
    </row>
    <row r="47" spans="1:4" x14ac:dyDescent="0.25">
      <c r="B47" s="14"/>
      <c r="C47" s="15" t="s">
        <v>119</v>
      </c>
      <c r="D47" s="14" t="s">
        <v>72</v>
      </c>
    </row>
    <row r="48" spans="1:4" s="7" customFormat="1" x14ac:dyDescent="0.25">
      <c r="A48" s="7" t="s">
        <v>73</v>
      </c>
      <c r="B48" s="16"/>
      <c r="C48" s="16"/>
      <c r="D48" s="16"/>
    </row>
    <row r="49" spans="1:4" x14ac:dyDescent="0.25">
      <c r="A49" t="s">
        <v>74</v>
      </c>
      <c r="B49" s="14" t="s">
        <v>75</v>
      </c>
      <c r="C49" s="18" t="s">
        <v>120</v>
      </c>
      <c r="D49" s="14" t="s">
        <v>76</v>
      </c>
    </row>
    <row r="50" spans="1:4" x14ac:dyDescent="0.25">
      <c r="A50" t="s">
        <v>77</v>
      </c>
      <c r="B50" s="18" t="s">
        <v>120</v>
      </c>
      <c r="C50" s="18" t="s">
        <v>120</v>
      </c>
      <c r="D50" s="14" t="s">
        <v>78</v>
      </c>
    </row>
    <row r="51" spans="1:4" x14ac:dyDescent="0.25">
      <c r="A51" t="s">
        <v>79</v>
      </c>
      <c r="B51" s="14" t="s">
        <v>124</v>
      </c>
      <c r="C51" s="15" t="s">
        <v>119</v>
      </c>
      <c r="D51" s="14" t="s">
        <v>80</v>
      </c>
    </row>
    <row r="55" spans="1:4" ht="18.75" x14ac:dyDescent="0.3">
      <c r="A55" s="5" t="s">
        <v>81</v>
      </c>
    </row>
    <row r="56" spans="1:4" x14ac:dyDescent="0.25">
      <c r="A56" t="s">
        <v>82</v>
      </c>
      <c r="B56" s="15" t="s">
        <v>119</v>
      </c>
      <c r="C56" s="18" t="s">
        <v>120</v>
      </c>
      <c r="D56" s="18" t="s">
        <v>120</v>
      </c>
    </row>
    <row r="57" spans="1:4" x14ac:dyDescent="0.25">
      <c r="A57" t="s">
        <v>83</v>
      </c>
      <c r="B57" s="18" t="s">
        <v>120</v>
      </c>
      <c r="C57" s="15" t="s">
        <v>119</v>
      </c>
      <c r="D57" s="18" t="s">
        <v>120</v>
      </c>
    </row>
    <row r="58" spans="1:4" x14ac:dyDescent="0.25">
      <c r="A58" t="s">
        <v>84</v>
      </c>
      <c r="B58" s="15" t="s">
        <v>119</v>
      </c>
      <c r="C58" s="18" t="s">
        <v>120</v>
      </c>
      <c r="D58" s="18" t="s">
        <v>120</v>
      </c>
    </row>
    <row r="59" spans="1:4" x14ac:dyDescent="0.25">
      <c r="A59" t="s">
        <v>85</v>
      </c>
      <c r="B59" s="15" t="s">
        <v>119</v>
      </c>
      <c r="C59" s="15" t="s">
        <v>119</v>
      </c>
      <c r="D59" s="18" t="s">
        <v>120</v>
      </c>
    </row>
    <row r="60" spans="1:4" x14ac:dyDescent="0.25">
      <c r="A60" t="s">
        <v>86</v>
      </c>
      <c r="B60" s="15" t="s">
        <v>119</v>
      </c>
      <c r="C60" s="18" t="s">
        <v>120</v>
      </c>
      <c r="D60" s="18" t="s">
        <v>120</v>
      </c>
    </row>
    <row r="61" spans="1:4" x14ac:dyDescent="0.25">
      <c r="A61" t="s">
        <v>87</v>
      </c>
      <c r="B61" s="18" t="s">
        <v>120</v>
      </c>
      <c r="C61" s="15" t="s">
        <v>119</v>
      </c>
      <c r="D61" s="18" t="s">
        <v>120</v>
      </c>
    </row>
    <row r="62" spans="1:4" s="7" customFormat="1" x14ac:dyDescent="0.25">
      <c r="A62" s="7" t="s">
        <v>88</v>
      </c>
      <c r="B62" s="16"/>
      <c r="C62" s="16"/>
      <c r="D62" s="16"/>
    </row>
    <row r="63" spans="1:4" x14ac:dyDescent="0.25">
      <c r="A63" t="s">
        <v>37</v>
      </c>
      <c r="B63" s="15" t="s">
        <v>119</v>
      </c>
      <c r="C63" s="18" t="s">
        <v>120</v>
      </c>
      <c r="D63" s="18" t="s">
        <v>120</v>
      </c>
    </row>
    <row r="64" spans="1:4" x14ac:dyDescent="0.25">
      <c r="A64" t="s">
        <v>89</v>
      </c>
      <c r="B64" s="15" t="s">
        <v>119</v>
      </c>
      <c r="C64" s="18" t="s">
        <v>120</v>
      </c>
      <c r="D64" s="18" t="s">
        <v>120</v>
      </c>
    </row>
    <row r="67" spans="1:4" ht="18.75" x14ac:dyDescent="0.3">
      <c r="A67" s="5" t="s">
        <v>90</v>
      </c>
    </row>
    <row r="68" spans="1:4" x14ac:dyDescent="0.25">
      <c r="A68" t="s">
        <v>91</v>
      </c>
      <c r="B68" s="14" t="s">
        <v>92</v>
      </c>
      <c r="C68" s="14" t="s">
        <v>93</v>
      </c>
      <c r="D68" s="14" t="s">
        <v>94</v>
      </c>
    </row>
    <row r="69" spans="1:4" s="7" customFormat="1" x14ac:dyDescent="0.25">
      <c r="A69" s="7" t="s">
        <v>95</v>
      </c>
      <c r="B69" s="16"/>
      <c r="C69" s="16"/>
      <c r="D69" s="16"/>
    </row>
    <row r="70" spans="1:4" x14ac:dyDescent="0.25">
      <c r="A70" t="s">
        <v>96</v>
      </c>
      <c r="B70" s="14" t="s">
        <v>99</v>
      </c>
      <c r="C70" s="14" t="s">
        <v>97</v>
      </c>
      <c r="D70" s="14" t="s">
        <v>98</v>
      </c>
    </row>
    <row r="71" spans="1:4" x14ac:dyDescent="0.25">
      <c r="A71" t="s">
        <v>100</v>
      </c>
      <c r="B71" s="14" t="s">
        <v>101</v>
      </c>
      <c r="C71" s="14" t="s">
        <v>102</v>
      </c>
      <c r="D71" s="14" t="s">
        <v>103</v>
      </c>
    </row>
    <row r="74" spans="1:4" ht="18.75" x14ac:dyDescent="0.3">
      <c r="A74" s="5" t="s">
        <v>104</v>
      </c>
    </row>
    <row r="75" spans="1:4" x14ac:dyDescent="0.25">
      <c r="A75" t="s">
        <v>105</v>
      </c>
      <c r="B75" s="15" t="s">
        <v>119</v>
      </c>
      <c r="C75" s="15" t="s">
        <v>119</v>
      </c>
      <c r="D75" s="15" t="s">
        <v>119</v>
      </c>
    </row>
    <row r="76" spans="1:4" x14ac:dyDescent="0.25">
      <c r="A76" t="s">
        <v>106</v>
      </c>
      <c r="B76" s="14" t="s">
        <v>107</v>
      </c>
      <c r="C76" s="14" t="s">
        <v>108</v>
      </c>
      <c r="D76" s="14" t="s">
        <v>109</v>
      </c>
    </row>
    <row r="81" spans="1:5" s="10" customFormat="1" ht="26.25" x14ac:dyDescent="0.4">
      <c r="A81" s="9" t="s">
        <v>110</v>
      </c>
      <c r="B81" s="11"/>
      <c r="C81" s="11"/>
      <c r="D81" s="11"/>
    </row>
    <row r="82" spans="1:5" s="28" customFormat="1" ht="18.75" x14ac:dyDescent="0.3">
      <c r="A82" s="27" t="s">
        <v>121</v>
      </c>
    </row>
    <row r="83" spans="1:5" x14ac:dyDescent="0.25">
      <c r="B83" s="20" t="s">
        <v>1</v>
      </c>
      <c r="C83" s="20" t="s">
        <v>2</v>
      </c>
      <c r="D83" s="20" t="s">
        <v>3</v>
      </c>
      <c r="E83" s="1" t="s">
        <v>111</v>
      </c>
    </row>
    <row r="84" spans="1:5" x14ac:dyDescent="0.25">
      <c r="A84" s="1" t="s">
        <v>0</v>
      </c>
      <c r="B84" s="26">
        <v>9</v>
      </c>
      <c r="C84" s="26">
        <v>7</v>
      </c>
      <c r="D84" s="26">
        <v>7</v>
      </c>
      <c r="E84">
        <v>10</v>
      </c>
    </row>
    <row r="85" spans="1:5" x14ac:dyDescent="0.25">
      <c r="A85" s="1" t="s">
        <v>36</v>
      </c>
      <c r="B85" s="22">
        <v>10</v>
      </c>
      <c r="C85" s="23">
        <v>6</v>
      </c>
      <c r="D85" s="22">
        <v>11</v>
      </c>
      <c r="E85">
        <v>12</v>
      </c>
    </row>
    <row r="86" spans="1:5" x14ac:dyDescent="0.25">
      <c r="A86" s="1" t="s">
        <v>64</v>
      </c>
      <c r="B86" s="22">
        <v>5</v>
      </c>
      <c r="C86" s="22">
        <v>2</v>
      </c>
      <c r="D86" s="22">
        <v>5</v>
      </c>
      <c r="E86">
        <v>5</v>
      </c>
    </row>
    <row r="87" spans="1:5" x14ac:dyDescent="0.25">
      <c r="A87" s="1" t="s">
        <v>81</v>
      </c>
      <c r="B87" s="22">
        <v>2</v>
      </c>
      <c r="C87" s="22">
        <v>5</v>
      </c>
      <c r="D87" s="22">
        <v>8</v>
      </c>
      <c r="E87">
        <v>8</v>
      </c>
    </row>
    <row r="88" spans="1:5" x14ac:dyDescent="0.25">
      <c r="A88" s="1" t="s">
        <v>90</v>
      </c>
      <c r="B88" s="22">
        <v>3</v>
      </c>
      <c r="C88" s="22">
        <v>3</v>
      </c>
      <c r="D88" s="22">
        <v>3</v>
      </c>
      <c r="E88">
        <v>3</v>
      </c>
    </row>
    <row r="89" spans="1:5" x14ac:dyDescent="0.25">
      <c r="A89" s="1" t="s">
        <v>104</v>
      </c>
      <c r="B89" s="22">
        <v>1</v>
      </c>
      <c r="C89" s="22">
        <v>1</v>
      </c>
      <c r="D89" s="22">
        <v>1</v>
      </c>
      <c r="E89">
        <v>2</v>
      </c>
    </row>
    <row r="90" spans="1:5" x14ac:dyDescent="0.25">
      <c r="B90" s="24"/>
      <c r="C90" s="24"/>
      <c r="D90" s="24"/>
    </row>
    <row r="91" spans="1:5" x14ac:dyDescent="0.25">
      <c r="A91" s="1" t="s">
        <v>112</v>
      </c>
      <c r="B91" s="25">
        <f>SUM(B84:B89)</f>
        <v>30</v>
      </c>
      <c r="C91" s="25">
        <f t="shared" ref="C91:E91" si="0">SUM(C84:C89)</f>
        <v>24</v>
      </c>
      <c r="D91" s="25">
        <f>SUM(D84:D89)</f>
        <v>35</v>
      </c>
      <c r="E91" s="8">
        <f t="shared" si="0"/>
        <v>40</v>
      </c>
    </row>
    <row r="92" spans="1:5" x14ac:dyDescent="0.25">
      <c r="B92" s="24"/>
      <c r="C92" s="24"/>
      <c r="D92" s="24"/>
    </row>
    <row r="93" spans="1:5" x14ac:dyDescent="0.25">
      <c r="B93" s="24"/>
      <c r="C93" s="24"/>
      <c r="D93" s="24"/>
    </row>
    <row r="94" spans="1:5" x14ac:dyDescent="0.25">
      <c r="B94" s="24"/>
      <c r="C94" s="24"/>
      <c r="D94" s="24"/>
    </row>
    <row r="95" spans="1:5" x14ac:dyDescent="0.25">
      <c r="B95" s="20" t="s">
        <v>1</v>
      </c>
      <c r="C95" s="20" t="s">
        <v>2</v>
      </c>
      <c r="D95" s="20" t="s">
        <v>3</v>
      </c>
    </row>
    <row r="96" spans="1:5" x14ac:dyDescent="0.25">
      <c r="A96" s="1" t="s">
        <v>0</v>
      </c>
      <c r="B96" s="21">
        <f>B84/$E84</f>
        <v>0.9</v>
      </c>
      <c r="C96" s="21">
        <f t="shared" ref="C96:D96" si="1">C84/$E84</f>
        <v>0.7</v>
      </c>
      <c r="D96" s="21">
        <f t="shared" si="1"/>
        <v>0.7</v>
      </c>
    </row>
    <row r="97" spans="1:4" x14ac:dyDescent="0.25">
      <c r="A97" s="1" t="s">
        <v>36</v>
      </c>
      <c r="B97" s="21">
        <f>B85/$E85</f>
        <v>0.83333333333333337</v>
      </c>
      <c r="C97" s="21">
        <f t="shared" ref="C97:D97" si="2">C85/$E85</f>
        <v>0.5</v>
      </c>
      <c r="D97" s="21">
        <f t="shared" si="2"/>
        <v>0.91666666666666663</v>
      </c>
    </row>
    <row r="98" spans="1:4" x14ac:dyDescent="0.25">
      <c r="A98" s="1" t="s">
        <v>64</v>
      </c>
      <c r="B98" s="21">
        <f t="shared" ref="B98:D98" si="3">B86/$E86</f>
        <v>1</v>
      </c>
      <c r="C98" s="21">
        <f t="shared" si="3"/>
        <v>0.4</v>
      </c>
      <c r="D98" s="21">
        <f t="shared" si="3"/>
        <v>1</v>
      </c>
    </row>
    <row r="99" spans="1:4" x14ac:dyDescent="0.25">
      <c r="A99" s="1" t="s">
        <v>81</v>
      </c>
      <c r="B99" s="21">
        <f t="shared" ref="B99:D99" si="4">B87/$E87</f>
        <v>0.25</v>
      </c>
      <c r="C99" s="21">
        <f t="shared" si="4"/>
        <v>0.625</v>
      </c>
      <c r="D99" s="21">
        <f t="shared" si="4"/>
        <v>1</v>
      </c>
    </row>
    <row r="100" spans="1:4" x14ac:dyDescent="0.25">
      <c r="A100" s="1" t="s">
        <v>113</v>
      </c>
      <c r="B100" s="21">
        <f t="shared" ref="B100:D100" si="5">B88/$E88</f>
        <v>1</v>
      </c>
      <c r="C100" s="21">
        <f>C88/$E88</f>
        <v>1</v>
      </c>
      <c r="D100" s="21">
        <f t="shared" si="5"/>
        <v>1</v>
      </c>
    </row>
    <row r="101" spans="1:4" x14ac:dyDescent="0.25">
      <c r="A101" s="1" t="s">
        <v>114</v>
      </c>
      <c r="B101" s="21">
        <f t="shared" ref="B101:D101" si="6">B89/$E89</f>
        <v>0.5</v>
      </c>
      <c r="C101" s="21">
        <f t="shared" si="6"/>
        <v>0.5</v>
      </c>
      <c r="D101" s="21">
        <f t="shared" si="6"/>
        <v>0.5</v>
      </c>
    </row>
    <row r="102" spans="1:4" x14ac:dyDescent="0.25">
      <c r="B102" s="24"/>
      <c r="C102" s="24"/>
      <c r="D102" s="24"/>
    </row>
    <row r="103" spans="1:4" s="28" customFormat="1" ht="18.75" x14ac:dyDescent="0.3">
      <c r="A103" s="27" t="s">
        <v>122</v>
      </c>
    </row>
    <row r="104" spans="1:4" x14ac:dyDescent="0.25">
      <c r="A104" s="1" t="s">
        <v>115</v>
      </c>
      <c r="B104" s="25">
        <f>SUM(B84,B85,B86,B88)</f>
        <v>27</v>
      </c>
      <c r="C104" s="25">
        <f>SUM(C84,C85,C86,C88)</f>
        <v>18</v>
      </c>
      <c r="D104" s="25">
        <f t="shared" ref="D104" si="7">SUM(D84,D85,D86,D88)</f>
        <v>26</v>
      </c>
    </row>
    <row r="105" spans="1:4" x14ac:dyDescent="0.25">
      <c r="A105" s="1" t="s">
        <v>117</v>
      </c>
      <c r="B105" s="24">
        <f>SUM($E84,$E85,$E86,$E88)</f>
        <v>30</v>
      </c>
      <c r="C105" s="24">
        <f t="shared" ref="C105:D105" si="8">SUM($E84,$E85,$E86,$E88)</f>
        <v>30</v>
      </c>
      <c r="D105" s="24">
        <f t="shared" si="8"/>
        <v>30</v>
      </c>
    </row>
    <row r="106" spans="1:4" x14ac:dyDescent="0.25">
      <c r="A106" s="1" t="s">
        <v>116</v>
      </c>
      <c r="B106" s="24">
        <f>SUM(B87,B89)</f>
        <v>3</v>
      </c>
      <c r="C106" s="24">
        <f t="shared" ref="C106:D106" si="9">SUM(C87,C89)</f>
        <v>6</v>
      </c>
      <c r="D106" s="24">
        <f t="shared" si="9"/>
        <v>9</v>
      </c>
    </row>
    <row r="107" spans="1:4" x14ac:dyDescent="0.25">
      <c r="A107" s="1" t="s">
        <v>117</v>
      </c>
      <c r="B107" s="24">
        <f>SUM($E87,$E89)</f>
        <v>10</v>
      </c>
      <c r="C107" s="24">
        <f t="shared" ref="C107:D107" si="10">SUM($E87,$E89)</f>
        <v>10</v>
      </c>
      <c r="D107" s="24">
        <f t="shared" si="10"/>
        <v>10</v>
      </c>
    </row>
    <row r="108" spans="1:4" x14ac:dyDescent="0.25">
      <c r="B108" s="24"/>
      <c r="C108" s="24"/>
      <c r="D108" s="24"/>
    </row>
  </sheetData>
  <hyperlinks>
    <hyperlink ref="B5" r:id="rId1" xr:uid="{E9F1FD27-71A6-4F2C-B0AC-955C9F4747D0}"/>
    <hyperlink ref="D4" r:id="rId2" xr:uid="{7602F545-3E1F-4B68-AE04-BF561E359E66}"/>
    <hyperlink ref="C7" r:id="rId3" xr:uid="{D92E7BD8-3AC2-4B22-B75A-5612817D0994}"/>
    <hyperlink ref="D36" r:id="rId4" xr:uid="{79678253-FBE0-4B4D-8B48-4E63FF956B8F}"/>
    <hyperlink ref="C36" r:id="rId5" xr:uid="{525F31B4-D0B0-4ED4-8D82-AA085C199C00}"/>
    <hyperlink ref="C37" r:id="rId6" xr:uid="{01031A02-7579-4144-A992-1591B2100CAB}"/>
    <hyperlink ref="B7" r:id="rId7" xr:uid="{4C14F253-8C84-4E4F-AF7A-C55464D9DB87}"/>
    <hyperlink ref="D37" r:id="rId8" xr:uid="{CD553249-01FF-478A-B129-252AD71874FD}"/>
    <hyperlink ref="B46" r:id="rId9" xr:uid="{E684C813-9892-4389-AFF5-C9B5A2BC22CC}"/>
    <hyperlink ref="D46" r:id="rId10" xr:uid="{2C88C15D-BF43-481D-910B-453E4935E3D8}"/>
    <hyperlink ref="D47" r:id="rId11" xr:uid="{96BB6493-4F32-40C0-9338-C4393BF56C81}"/>
    <hyperlink ref="D32" r:id="rId12" xr:uid="{19579AED-BA8F-4A17-A909-936E19B1AA4C}"/>
    <hyperlink ref="D33" r:id="rId13" xr:uid="{310AEB55-F347-4D1E-94C3-6CF2A30E9EE3}"/>
    <hyperlink ref="D34" r:id="rId14" xr:uid="{18198D1E-0BE7-4F42-ABD8-45C57BFF8D30}"/>
    <hyperlink ref="B45" r:id="rId15" xr:uid="{BEC239B8-88F4-4DF2-9867-EBB6031C94B7}"/>
    <hyperlink ref="D45" r:id="rId16" xr:uid="{CC84A3D5-2FC2-4884-8A68-ED2987F363AE}"/>
    <hyperlink ref="B49" r:id="rId17" xr:uid="{4E767606-856A-477E-BF0D-097A4F9D34C1}"/>
    <hyperlink ref="D49" r:id="rId18" xr:uid="{4E3EC7EE-9661-49F9-87BF-3A21C018A226}"/>
    <hyperlink ref="D51" r:id="rId19" xr:uid="{00F2910D-4679-49B9-8DA8-E3FA84681735}"/>
    <hyperlink ref="D50" r:id="rId20" xr:uid="{6E185085-5986-47FC-8AEC-066F4A848950}"/>
    <hyperlink ref="B68" r:id="rId21" xr:uid="{44F5C394-00DC-4399-A6B7-C17ED0CA7BCB}"/>
    <hyperlink ref="C68" r:id="rId22" xr:uid="{4C5B774E-AB4C-4EA2-881B-F0664DCD0F36}"/>
    <hyperlink ref="D68" r:id="rId23" xr:uid="{91639837-4DED-44A5-9DC3-8CECAF81624E}"/>
    <hyperlink ref="B71" r:id="rId24" xr:uid="{6EA795FC-EE30-459E-B58E-214B4178417B}"/>
    <hyperlink ref="C71" r:id="rId25" xr:uid="{585BA7D6-D422-4E08-865D-E87DD106E5D9}"/>
    <hyperlink ref="D71" r:id="rId26" xr:uid="{F6577185-4486-4382-9B4D-E5DE26DC7DF5}"/>
    <hyperlink ref="C76" r:id="rId27" xr:uid="{15F69A28-4313-41CD-BEA3-E05B8C111A9D}"/>
    <hyperlink ref="B76" r:id="rId28" xr:uid="{04414442-DB2C-4413-BCF2-30C55105B144}"/>
    <hyperlink ref="D76" r:id="rId29" xr:uid="{02854160-24FA-4915-8DE0-801B2C758CE5}"/>
    <hyperlink ref="B8" r:id="rId30" xr:uid="{0AB607F9-6E7C-4FA3-87F6-47631D058DB6}"/>
    <hyperlink ref="D5" r:id="rId31" xr:uid="{EB7797C2-DEB5-47C3-809B-7A9CB4F09F89}"/>
    <hyperlink ref="D7" r:id="rId32" xr:uid="{65326C09-FF66-4A79-B1B0-D3C759D08FA5}"/>
    <hyperlink ref="D8" r:id="rId33" xr:uid="{9CDAC3E2-38B2-43F4-8742-1A47293DE735}"/>
    <hyperlink ref="D9" r:id="rId34" xr:uid="{17F7DF4A-D550-4CA8-B707-C23EAE6E3B6B}"/>
    <hyperlink ref="D10" r:id="rId35" xr:uid="{80E7ACA1-7AE6-49E5-A752-287D552F75B6}"/>
    <hyperlink ref="C9" r:id="rId36" xr:uid="{F481784E-BF32-4AF8-AF49-3CCEB5E267CC}"/>
    <hyperlink ref="C10:C11" r:id="rId37" display="https://datacater.io/docs/source_connectors/aws-s3/" xr:uid="{DDBDA399-E04F-468D-AD56-4607117BC91A}"/>
    <hyperlink ref="B9:B11" r:id="rId38" display="https://docs.databricks.com/data/data-sources/index.html" xr:uid="{FC91D1B1-45BE-46EE-8459-7DD2991F3506}"/>
    <hyperlink ref="B14" r:id="rId39" xr:uid="{6C56E06B-F549-4130-BD68-30CBB99B8B05}"/>
    <hyperlink ref="B15" r:id="rId40" xr:uid="{FF52776E-71C3-491B-9183-027EE824513C}"/>
    <hyperlink ref="D14" r:id="rId41" xr:uid="{6942FB2D-5ACD-4A56-BDE8-219926D30EF9}"/>
    <hyperlink ref="B17:B18" r:id="rId42" display="https://docs.databricks.com/languages/index.html" xr:uid="{0488E89C-47B1-48C3-88DC-DF6FFC41F963}"/>
    <hyperlink ref="B20" r:id="rId43" xr:uid="{B46A05D4-77CA-43E9-9304-C32ED6D6DF0D}"/>
    <hyperlink ref="C17" r:id="rId44" xr:uid="{00AC7EC2-27DB-4E55-8D0F-DF56FD3CAACA}"/>
    <hyperlink ref="D70" r:id="rId45" xr:uid="{43510830-BC03-401E-BD12-9CB3E6BF98AA}"/>
    <hyperlink ref="C70" r:id="rId46" xr:uid="{4635CAEC-96D0-4BFF-BABA-80E843C4D543}"/>
    <hyperlink ref="D11" r:id="rId47" xr:uid="{308C3ADA-013C-415A-A44F-F114F446BBF0}"/>
  </hyperlinks>
  <pageMargins left="0.7" right="0.7" top="0.78740157499999996" bottom="0.78740157499999996" header="0.3" footer="0.3"/>
  <pageSetup paperSize="9" orientation="portrait" r:id="rId48"/>
  <drawing r:id="rId4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B3EDA6F8C520B43AC055F319E6140A7" ma:contentTypeVersion="14" ma:contentTypeDescription="Ein neues Dokument erstellen." ma:contentTypeScope="" ma:versionID="112c70bffd563e5559ffd2d228940afa">
  <xsd:schema xmlns:xsd="http://www.w3.org/2001/XMLSchema" xmlns:xs="http://www.w3.org/2001/XMLSchema" xmlns:p="http://schemas.microsoft.com/office/2006/metadata/properties" xmlns:ns3="9ca47b81-ee12-4e6a-be6b-ca332c8e49c4" xmlns:ns4="ca1b0655-29ae-4ff5-bfc3-683ee5c26194" targetNamespace="http://schemas.microsoft.com/office/2006/metadata/properties" ma:root="true" ma:fieldsID="9eafc5893598e5f6044a0e96fc49da3b" ns3:_="" ns4:_="">
    <xsd:import namespace="9ca47b81-ee12-4e6a-be6b-ca332c8e49c4"/>
    <xsd:import namespace="ca1b0655-29ae-4ff5-bfc3-683ee5c2619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47b81-ee12-4e6a-be6b-ca332c8e49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b0655-29ae-4ff5-bfc3-683ee5c26194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8BBF062-FE64-4B10-BB36-B9B3023EC7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E718D5F-8726-48E4-B4D3-73685740F4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a47b81-ee12-4e6a-be6b-ca332c8e49c4"/>
    <ds:schemaRef ds:uri="ca1b0655-29ae-4ff5-bfc3-683ee5c261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FA3B271-A29C-4D41-86D9-EF55010E0CFB}">
  <ds:schemaRefs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9ca47b81-ee12-4e6a-be6b-ca332c8e49c4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ca1b0655-29ae-4ff5-bfc3-683ee5c2619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Cloos, David</dc:creator>
  <cp:keywords/>
  <dc:description/>
  <cp:lastModifiedBy>David Cloos</cp:lastModifiedBy>
  <cp:revision/>
  <dcterms:created xsi:type="dcterms:W3CDTF">2022-06-08T08:28:08Z</dcterms:created>
  <dcterms:modified xsi:type="dcterms:W3CDTF">2022-07-20T07:21:27Z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0x0101009B3EDA6F8C520B43AC055F319E6140A7</vt:lpwstr>
  </property>
</Properties>
</file>