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84dcs\Desktop\"/>
    </mc:Choice>
  </mc:AlternateContent>
  <bookViews>
    <workbookView xWindow="0" yWindow="0" windowWidth="16785" windowHeight="6435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C38" i="1"/>
  <c r="E31" i="1"/>
  <c r="D31" i="1"/>
  <c r="C31" i="1"/>
  <c r="E30" i="1"/>
  <c r="D30" i="1"/>
  <c r="C30" i="1"/>
  <c r="E29" i="1"/>
  <c r="D29" i="1"/>
  <c r="C29" i="1"/>
  <c r="K25" i="1"/>
  <c r="J25" i="1"/>
  <c r="I25" i="1"/>
  <c r="E25" i="1"/>
  <c r="D25" i="1"/>
  <c r="C25" i="1"/>
  <c r="K24" i="1"/>
  <c r="J24" i="1"/>
  <c r="I24" i="1"/>
  <c r="E24" i="1"/>
  <c r="D24" i="1"/>
  <c r="C24" i="1"/>
  <c r="K23" i="1"/>
  <c r="J23" i="1"/>
  <c r="I23" i="1"/>
  <c r="E23" i="1"/>
  <c r="D23" i="1"/>
  <c r="C23" i="1"/>
</calcChain>
</file>

<file path=xl/sharedStrings.xml><?xml version="1.0" encoding="utf-8"?>
<sst xmlns="http://schemas.openxmlformats.org/spreadsheetml/2006/main" count="52" uniqueCount="38">
  <si>
    <t>Number of cards to infer rule for placing cards in piles.</t>
  </si>
  <si>
    <t>Lab1 - afternoon   Lab 2 - evening</t>
  </si>
  <si>
    <t>Methods are random cards, selected cards,</t>
  </si>
  <si>
    <t>and crucial experiment method of Platt.</t>
  </si>
  <si>
    <t>Rule</t>
  </si>
  <si>
    <t>Lab</t>
  </si>
  <si>
    <t>Random</t>
  </si>
  <si>
    <t>Selected</t>
  </si>
  <si>
    <t>Crucial</t>
  </si>
  <si>
    <t>Test Either/or</t>
  </si>
  <si>
    <t>Repeat</t>
  </si>
  <si>
    <t>conditional</t>
  </si>
  <si>
    <t>Results were inconsistent with all16 previous years.since 2004</t>
  </si>
  <si>
    <t>Results were not consistent with 13 years before 2004</t>
  </si>
  <si>
    <t>Why?</t>
  </si>
  <si>
    <t>One group completed 4 rounds of random and 4 rounds of selected before another group had even finished 2 rounds of random.</t>
  </si>
  <si>
    <t xml:space="preserve"> A halt was not called to explain selected to the entire class.</t>
  </si>
  <si>
    <t>Explanation of selected was made to individual groups, not to entire class</t>
  </si>
  <si>
    <t>ambiguous rule discovered, crucial abandoned</t>
  </si>
  <si>
    <t>Upon revisiting groups, the instructions for selected were understood differently across groups.</t>
  </si>
  <si>
    <t>For crucial cards -- the instructions were not well understood in some groups.</t>
  </si>
  <si>
    <t>Time to completion  2 hours for 2 groups, longer than previous years.</t>
  </si>
  <si>
    <t>Methods appear to have not been well enough explained.</t>
  </si>
  <si>
    <t>Large number of difficult rules (conditional).</t>
  </si>
  <si>
    <t>average</t>
  </si>
  <si>
    <t>st. deviation</t>
  </si>
  <si>
    <t>n</t>
  </si>
  <si>
    <t>All labs</t>
  </si>
  <si>
    <t xml:space="preserve"> &lt;-- Table for lab write-up</t>
  </si>
  <si>
    <t>average not high compared to previous years.  No more difficult rules than previous years</t>
  </si>
  <si>
    <t>st dev similar to the mean, as in previous years</t>
  </si>
  <si>
    <t>30 to 54 rules completed in previous years.  number far smaller than previous years</t>
  </si>
  <si>
    <t>Remove conditional and ambiguous rules reduces mean number but does not change the comparisons</t>
  </si>
  <si>
    <t>Remove 3 unusually strong reversals  16 cases -  Selected vs random similar to previous years</t>
  </si>
  <si>
    <t>reversals this large rare in the past</t>
  </si>
  <si>
    <t>correlation random x selected,  selected x crucial</t>
  </si>
  <si>
    <t>0.59 is high, 0.96 is unusually high</t>
  </si>
  <si>
    <t>B4605 / B7220  Fall 2021  Cards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</si>
</sst>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2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0" xfId="0" applyNumberFormat="1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2" fontId="0" fillId="0" borderId="7" xfId="0" applyNumberFormat="1" applyBorder="1"/>
    <xf numFmtId="1" fontId="0" fillId="0" borderId="8" xfId="0" applyNumberForma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ySplit="5" topLeftCell="A6" activePane="bottomLeft" state="frozen"/>
      <selection pane="bottomLeft" activeCell="Q3" sqref="Q3"/>
    </sheetView>
  </sheetViews>
  <sheetFormatPr defaultColWidth="8.85546875" defaultRowHeight="12.75" x14ac:dyDescent="0.2"/>
  <cols>
    <col min="1" max="1" width="5.7109375" style="1" customWidth="1"/>
    <col min="2" max="2" width="5.140625" style="1" customWidth="1"/>
    <col min="3" max="3" width="8.140625" style="1" customWidth="1"/>
    <col min="4" max="4" width="8" style="1" customWidth="1"/>
    <col min="5" max="5" width="6.7109375" style="1" customWidth="1"/>
    <col min="6" max="6" width="2.140625" customWidth="1"/>
    <col min="7" max="7" width="4.7109375" customWidth="1"/>
    <col min="8" max="8" width="3.7109375" customWidth="1"/>
    <col min="9" max="9" width="8" customWidth="1"/>
    <col min="10" max="10" width="8.140625" customWidth="1"/>
    <col min="11" max="11" width="7" customWidth="1"/>
    <col min="12" max="12" width="3.28515625" customWidth="1"/>
    <col min="13" max="13" width="7.42578125" customWidth="1"/>
    <col min="14" max="14" width="3.140625" customWidth="1"/>
  </cols>
  <sheetData>
    <row r="1" spans="1:17" x14ac:dyDescent="0.2">
      <c r="A1" s="22" t="s">
        <v>37</v>
      </c>
    </row>
    <row r="2" spans="1:17" x14ac:dyDescent="0.2">
      <c r="A2" s="1" t="s">
        <v>0</v>
      </c>
      <c r="J2" t="s">
        <v>1</v>
      </c>
      <c r="N2" s="2"/>
    </row>
    <row r="3" spans="1:17" x14ac:dyDescent="0.2">
      <c r="B3" t="s">
        <v>2</v>
      </c>
      <c r="I3" t="s">
        <v>3</v>
      </c>
    </row>
    <row r="4" spans="1:17" x14ac:dyDescent="0.2">
      <c r="B4"/>
    </row>
    <row r="5" spans="1:17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/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/>
      <c r="M5" s="4" t="s">
        <v>7</v>
      </c>
      <c r="N5" s="4"/>
      <c r="O5" s="4"/>
      <c r="P5" s="4" t="s">
        <v>9</v>
      </c>
      <c r="Q5" s="4" t="s">
        <v>10</v>
      </c>
    </row>
    <row r="6" spans="1:17" x14ac:dyDescent="0.2">
      <c r="A6">
        <v>1</v>
      </c>
      <c r="B6">
        <v>2</v>
      </c>
      <c r="C6">
        <v>25</v>
      </c>
      <c r="D6">
        <v>14</v>
      </c>
      <c r="E6">
        <v>26</v>
      </c>
      <c r="G6">
        <v>1</v>
      </c>
      <c r="H6">
        <v>1</v>
      </c>
      <c r="I6">
        <v>5</v>
      </c>
      <c r="J6">
        <v>4</v>
      </c>
      <c r="K6">
        <v>3</v>
      </c>
    </row>
    <row r="7" spans="1:17" x14ac:dyDescent="0.2">
      <c r="A7">
        <v>2</v>
      </c>
      <c r="B7">
        <v>2</v>
      </c>
      <c r="C7">
        <v>7</v>
      </c>
      <c r="D7">
        <v>5</v>
      </c>
      <c r="E7">
        <v>7</v>
      </c>
      <c r="G7">
        <v>2</v>
      </c>
      <c r="H7">
        <v>1</v>
      </c>
      <c r="I7">
        <v>52</v>
      </c>
      <c r="J7">
        <v>11</v>
      </c>
      <c r="K7">
        <v>13</v>
      </c>
      <c r="M7" t="s">
        <v>11</v>
      </c>
      <c r="P7" t="s">
        <v>12</v>
      </c>
    </row>
    <row r="8" spans="1:17" x14ac:dyDescent="0.2">
      <c r="A8"/>
      <c r="B8"/>
      <c r="C8"/>
      <c r="D8"/>
      <c r="E8"/>
      <c r="G8">
        <v>3</v>
      </c>
      <c r="H8">
        <v>1</v>
      </c>
      <c r="I8">
        <v>9</v>
      </c>
      <c r="J8">
        <v>10</v>
      </c>
      <c r="K8">
        <v>10</v>
      </c>
      <c r="P8" t="s">
        <v>13</v>
      </c>
    </row>
    <row r="9" spans="1:17" x14ac:dyDescent="0.2">
      <c r="A9"/>
      <c r="B9"/>
      <c r="C9"/>
      <c r="D9"/>
      <c r="E9"/>
      <c r="G9">
        <v>4</v>
      </c>
      <c r="H9">
        <v>1</v>
      </c>
      <c r="I9">
        <v>12</v>
      </c>
      <c r="J9">
        <v>11</v>
      </c>
      <c r="K9">
        <v>12</v>
      </c>
      <c r="P9" t="s">
        <v>14</v>
      </c>
    </row>
    <row r="10" spans="1:17" x14ac:dyDescent="0.2">
      <c r="A10"/>
      <c r="B10"/>
      <c r="C10"/>
      <c r="D10"/>
      <c r="E10"/>
      <c r="G10">
        <v>5</v>
      </c>
      <c r="H10">
        <v>1</v>
      </c>
      <c r="I10">
        <v>11</v>
      </c>
      <c r="J10">
        <v>7</v>
      </c>
      <c r="K10">
        <v>8</v>
      </c>
    </row>
    <row r="11" spans="1:17" x14ac:dyDescent="0.2">
      <c r="A11"/>
      <c r="B11"/>
      <c r="C11"/>
      <c r="D11"/>
      <c r="E11"/>
      <c r="G11">
        <v>6</v>
      </c>
      <c r="H11">
        <v>1</v>
      </c>
      <c r="I11">
        <v>13</v>
      </c>
      <c r="J11">
        <v>16</v>
      </c>
      <c r="K11">
        <v>9</v>
      </c>
      <c r="P11" t="s">
        <v>15</v>
      </c>
    </row>
    <row r="12" spans="1:17" x14ac:dyDescent="0.2">
      <c r="A12"/>
      <c r="B12"/>
      <c r="C12"/>
      <c r="D12"/>
      <c r="E12"/>
      <c r="G12">
        <v>7</v>
      </c>
      <c r="H12">
        <v>1</v>
      </c>
      <c r="I12">
        <v>23</v>
      </c>
      <c r="J12">
        <v>46</v>
      </c>
      <c r="K12">
        <v>32</v>
      </c>
      <c r="M12" t="s">
        <v>11</v>
      </c>
      <c r="P12" t="s">
        <v>16</v>
      </c>
    </row>
    <row r="13" spans="1:17" x14ac:dyDescent="0.2">
      <c r="A13"/>
      <c r="B13"/>
      <c r="C13"/>
      <c r="D13"/>
      <c r="E13"/>
      <c r="G13">
        <v>8</v>
      </c>
      <c r="H13">
        <v>1</v>
      </c>
      <c r="I13">
        <v>52</v>
      </c>
      <c r="J13">
        <v>52</v>
      </c>
      <c r="K13">
        <v>52</v>
      </c>
      <c r="M13" t="s">
        <v>11</v>
      </c>
      <c r="P13" t="s">
        <v>17</v>
      </c>
    </row>
    <row r="14" spans="1:17" x14ac:dyDescent="0.2">
      <c r="A14"/>
      <c r="B14"/>
      <c r="C14"/>
      <c r="D14"/>
      <c r="E14"/>
      <c r="G14">
        <v>9</v>
      </c>
      <c r="H14">
        <v>1</v>
      </c>
      <c r="I14">
        <v>8</v>
      </c>
      <c r="J14">
        <v>17</v>
      </c>
      <c r="M14" t="s">
        <v>18</v>
      </c>
    </row>
    <row r="15" spans="1:17" x14ac:dyDescent="0.2">
      <c r="A15"/>
      <c r="B15"/>
      <c r="C15"/>
      <c r="D15"/>
      <c r="E15"/>
      <c r="G15">
        <v>10</v>
      </c>
      <c r="H15">
        <v>1</v>
      </c>
      <c r="I15">
        <v>5</v>
      </c>
      <c r="J15">
        <v>4</v>
      </c>
      <c r="P15" t="s">
        <v>19</v>
      </c>
    </row>
    <row r="16" spans="1:17" x14ac:dyDescent="0.2">
      <c r="A16"/>
      <c r="B16"/>
      <c r="C16"/>
      <c r="D16"/>
      <c r="E16"/>
      <c r="G16">
        <v>11</v>
      </c>
      <c r="H16">
        <v>1</v>
      </c>
      <c r="I16">
        <v>4</v>
      </c>
      <c r="J16">
        <v>4</v>
      </c>
      <c r="P16" t="s">
        <v>20</v>
      </c>
    </row>
    <row r="17" spans="1:16" x14ac:dyDescent="0.2">
      <c r="A17"/>
      <c r="B17"/>
      <c r="C17"/>
      <c r="D17"/>
      <c r="E17"/>
      <c r="G17">
        <v>12</v>
      </c>
      <c r="H17">
        <v>1</v>
      </c>
      <c r="I17">
        <v>28</v>
      </c>
      <c r="J17">
        <v>14</v>
      </c>
    </row>
    <row r="18" spans="1:16" x14ac:dyDescent="0.2">
      <c r="A18"/>
      <c r="B18"/>
      <c r="C18"/>
      <c r="D18"/>
      <c r="E18"/>
      <c r="G18">
        <v>13</v>
      </c>
      <c r="H18">
        <v>1</v>
      </c>
      <c r="I18">
        <v>14</v>
      </c>
      <c r="J18">
        <v>8</v>
      </c>
      <c r="P18" t="s">
        <v>21</v>
      </c>
    </row>
    <row r="19" spans="1:16" x14ac:dyDescent="0.2">
      <c r="A19"/>
      <c r="B19"/>
      <c r="C19"/>
      <c r="D19"/>
      <c r="E19"/>
      <c r="G19">
        <v>14</v>
      </c>
      <c r="H19">
        <v>1</v>
      </c>
      <c r="I19">
        <v>7</v>
      </c>
      <c r="J19">
        <v>14</v>
      </c>
      <c r="M19">
        <v>15</v>
      </c>
    </row>
    <row r="20" spans="1:16" x14ac:dyDescent="0.2">
      <c r="A20"/>
      <c r="B20"/>
      <c r="C20"/>
      <c r="D20"/>
      <c r="E20"/>
      <c r="G20">
        <v>15</v>
      </c>
      <c r="H20">
        <v>1</v>
      </c>
      <c r="P20" t="s">
        <v>22</v>
      </c>
    </row>
    <row r="21" spans="1:16" x14ac:dyDescent="0.2">
      <c r="A21"/>
      <c r="B21"/>
      <c r="C21"/>
      <c r="D21"/>
      <c r="E21"/>
      <c r="I21" s="5"/>
      <c r="J21" s="5"/>
      <c r="P21" t="s">
        <v>23</v>
      </c>
    </row>
    <row r="22" spans="1:16" x14ac:dyDescent="0.2">
      <c r="A22"/>
      <c r="B22"/>
      <c r="C22"/>
      <c r="D22"/>
      <c r="E22"/>
    </row>
    <row r="23" spans="1:16" x14ac:dyDescent="0.2">
      <c r="A23" s="1" t="s">
        <v>24</v>
      </c>
      <c r="C23" s="6">
        <f>AVERAGE(C6:C20)</f>
        <v>16</v>
      </c>
      <c r="D23" s="6">
        <f>AVERAGE(D6:D20)</f>
        <v>9.5</v>
      </c>
      <c r="E23" s="6">
        <f>AVERAGE(E6:E20)</f>
        <v>16.5</v>
      </c>
      <c r="I23" s="6">
        <f>AVERAGE(I6:I20)</f>
        <v>17.357142857142858</v>
      </c>
      <c r="J23" s="6">
        <f>AVERAGE(J6:J20)</f>
        <v>15.571428571428571</v>
      </c>
      <c r="K23" s="6">
        <f>AVERAGE(K6:K20)</f>
        <v>17.375</v>
      </c>
    </row>
    <row r="24" spans="1:16" x14ac:dyDescent="0.2">
      <c r="A24" s="1" t="s">
        <v>25</v>
      </c>
      <c r="C24" s="6">
        <f>STDEV(C6:C20)</f>
        <v>12.727922061357855</v>
      </c>
      <c r="D24" s="6">
        <f>STDEV(D6:D20)</f>
        <v>6.3639610306789276</v>
      </c>
      <c r="E24" s="6">
        <f>STDEV(E6:E20)</f>
        <v>13.435028842544403</v>
      </c>
      <c r="I24" s="6">
        <f>STDEV(I6:I20)</f>
        <v>16.156004565377032</v>
      </c>
      <c r="J24" s="6">
        <f>STDEV(J6:J20)</f>
        <v>14.846467001195348</v>
      </c>
      <c r="K24" s="6">
        <f>STDEV(K6:K20)</f>
        <v>16.387604200387909</v>
      </c>
      <c r="L24" s="6"/>
      <c r="M24" s="6"/>
      <c r="O24" s="6"/>
      <c r="P24" s="6"/>
    </row>
    <row r="25" spans="1:16" x14ac:dyDescent="0.2">
      <c r="A25" s="1" t="s">
        <v>26</v>
      </c>
      <c r="C25" s="1">
        <f>COUNTIF(C6:C20,"&gt;0")</f>
        <v>2</v>
      </c>
      <c r="D25" s="1">
        <f>COUNTIF(D6:D20,"&gt;0")</f>
        <v>2</v>
      </c>
      <c r="E25" s="1">
        <f>COUNTIF(E6:E20,"&gt;0")</f>
        <v>2</v>
      </c>
      <c r="I25" s="1">
        <f>COUNTIF(I6:I20,"&gt;0")</f>
        <v>14</v>
      </c>
      <c r="J25" s="1">
        <f>COUNTIF(J6:J20,"&gt;0")</f>
        <v>14</v>
      </c>
      <c r="K25" s="1">
        <f>COUNTIF(K6:K20,"&gt;0")</f>
        <v>8</v>
      </c>
      <c r="L25" s="6"/>
      <c r="M25" s="6"/>
      <c r="O25" s="6"/>
      <c r="P25" s="6"/>
    </row>
    <row r="26" spans="1:16" ht="13.5" thickBot="1" x14ac:dyDescent="0.25">
      <c r="F26" s="1"/>
      <c r="G26" s="1"/>
      <c r="H26" s="1"/>
      <c r="L26" s="1"/>
      <c r="M26" s="1"/>
    </row>
    <row r="27" spans="1:16" x14ac:dyDescent="0.2">
      <c r="A27" s="7"/>
      <c r="B27" s="8"/>
      <c r="C27" s="9"/>
      <c r="D27" s="9" t="s">
        <v>27</v>
      </c>
      <c r="E27" s="10"/>
      <c r="I27" t="s">
        <v>28</v>
      </c>
    </row>
    <row r="28" spans="1:16" x14ac:dyDescent="0.2">
      <c r="A28" s="11"/>
      <c r="B28" s="12"/>
      <c r="C28" s="13" t="s">
        <v>6</v>
      </c>
      <c r="D28" s="13" t="s">
        <v>7</v>
      </c>
      <c r="E28" s="14" t="s">
        <v>8</v>
      </c>
    </row>
    <row r="29" spans="1:16" x14ac:dyDescent="0.2">
      <c r="A29" s="11" t="s">
        <v>24</v>
      </c>
      <c r="B29" s="12"/>
      <c r="C29" s="15">
        <f>AVERAGE(C6:C20,I6:I20)</f>
        <v>17.1875</v>
      </c>
      <c r="D29" s="15">
        <f>AVERAGE(D6:D20,J6:J20)</f>
        <v>14.8125</v>
      </c>
      <c r="E29" s="16">
        <f>AVERAGE(E6:E20,K6:K20)</f>
        <v>17.2</v>
      </c>
      <c r="I29" t="s">
        <v>29</v>
      </c>
    </row>
    <row r="30" spans="1:16" x14ac:dyDescent="0.2">
      <c r="A30" s="11" t="s">
        <v>25</v>
      </c>
      <c r="B30" s="12"/>
      <c r="C30" s="15">
        <f>STDEV(C6:C20,I6:I20)</f>
        <v>15.402245507284535</v>
      </c>
      <c r="D30" s="15">
        <f>STDEV(D6:D20,J6:J20)</f>
        <v>14.072283633677467</v>
      </c>
      <c r="E30" s="16">
        <f>STDEV(E6:E20,K6:K20)</f>
        <v>15.13494851879803</v>
      </c>
      <c r="I30" t="s">
        <v>30</v>
      </c>
    </row>
    <row r="31" spans="1:16" x14ac:dyDescent="0.2">
      <c r="A31" s="11" t="s">
        <v>26</v>
      </c>
      <c r="B31" s="12"/>
      <c r="C31" s="12">
        <f>COUNTIF(C6:C20,"&gt;0")+COUNTIF(I6:I20,"&gt;0")</f>
        <v>16</v>
      </c>
      <c r="D31" s="12">
        <f>COUNTIF(D6:D20,"&gt;0")+COUNTIF(J6:J20,"&gt;0")</f>
        <v>16</v>
      </c>
      <c r="E31" s="17">
        <f>COUNTIF(E6:E20,"&gt;0")+COUNTIF(K6:K20,"&gt;0")</f>
        <v>10</v>
      </c>
      <c r="I31" t="s">
        <v>31</v>
      </c>
    </row>
    <row r="32" spans="1:16" x14ac:dyDescent="0.2">
      <c r="A32" s="11"/>
      <c r="B32" s="12"/>
      <c r="C32" s="12"/>
      <c r="D32" s="12"/>
      <c r="E32" s="17"/>
    </row>
    <row r="33" spans="1:16" x14ac:dyDescent="0.2">
      <c r="A33" s="11"/>
      <c r="B33" s="12"/>
      <c r="C33" s="15">
        <v>11.67</v>
      </c>
      <c r="D33" s="15">
        <v>9.25</v>
      </c>
      <c r="E33" s="16">
        <v>10.71</v>
      </c>
      <c r="I33" t="s">
        <v>32</v>
      </c>
    </row>
    <row r="34" spans="1:16" x14ac:dyDescent="0.2">
      <c r="A34" s="11"/>
      <c r="B34" s="12"/>
      <c r="C34" s="12"/>
      <c r="D34" s="12"/>
      <c r="E34" s="17"/>
    </row>
    <row r="35" spans="1:16" x14ac:dyDescent="0.2">
      <c r="A35" s="11"/>
      <c r="B35" s="12"/>
      <c r="C35" s="15">
        <v>18.23</v>
      </c>
      <c r="D35" s="15">
        <v>12.31</v>
      </c>
      <c r="E35" s="16">
        <v>15.56</v>
      </c>
      <c r="I35" t="s">
        <v>33</v>
      </c>
    </row>
    <row r="36" spans="1:16" x14ac:dyDescent="0.2">
      <c r="A36" s="11"/>
      <c r="B36" s="12"/>
      <c r="C36" s="12"/>
      <c r="D36" s="12"/>
      <c r="E36" s="17"/>
      <c r="I36" t="s">
        <v>34</v>
      </c>
    </row>
    <row r="37" spans="1:16" x14ac:dyDescent="0.2">
      <c r="A37" s="11"/>
      <c r="B37" s="12"/>
      <c r="C37" s="12"/>
      <c r="D37" s="12"/>
      <c r="E37" s="17"/>
    </row>
    <row r="38" spans="1:16" ht="13.5" thickBot="1" x14ac:dyDescent="0.25">
      <c r="A38" s="18"/>
      <c r="B38" s="19"/>
      <c r="C38" s="20">
        <f>CORREL(I6:I19,J6:J19)</f>
        <v>0.59366233885597886</v>
      </c>
      <c r="D38" s="20">
        <f>CORREL(J6:J19,K6:K19)</f>
        <v>0.95774832745161798</v>
      </c>
      <c r="E38" s="21"/>
      <c r="I38" t="s">
        <v>35</v>
      </c>
      <c r="P38" t="s">
        <v>36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Memorial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2021-09-15T01:40:23Z</dcterms:created>
  <dcterms:modified xsi:type="dcterms:W3CDTF">2021-09-15T11:54:31Z</dcterms:modified>
</cp:coreProperties>
</file>