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QBIOL\Data\HorseKick\"/>
    </mc:Choice>
  </mc:AlternateContent>
  <bookViews>
    <workbookView xWindow="0" yWindow="0" windowWidth="18165" windowHeight="7320"/>
  </bookViews>
  <sheets>
    <sheet name="ANODEV" sheetId="3" r:id="rId1"/>
    <sheet name="YrNumeric" sheetId="2" r:id="rId2"/>
    <sheet name="YrCateg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4" i="4"/>
  <c r="N36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19" i="4"/>
  <c r="N20" i="4"/>
  <c r="N5" i="4"/>
  <c r="N18" i="4"/>
  <c r="N10" i="4"/>
  <c r="N11" i="4"/>
  <c r="N12" i="4"/>
  <c r="N13" i="4"/>
  <c r="N14" i="4"/>
  <c r="N15" i="4"/>
  <c r="N16" i="4"/>
  <c r="N17" i="4"/>
  <c r="N6" i="4"/>
  <c r="N7" i="4"/>
  <c r="N8" i="4"/>
  <c r="N9" i="4"/>
  <c r="N4" i="4"/>
  <c r="I21" i="4" l="1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18" i="4"/>
  <c r="I19" i="4"/>
  <c r="I20" i="4"/>
  <c r="G18" i="4" l="1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6" i="4"/>
  <c r="I6" i="4" s="1"/>
  <c r="G7" i="4"/>
  <c r="I7" i="4" s="1"/>
  <c r="G8" i="4"/>
  <c r="I8" i="4" s="1"/>
  <c r="G9" i="4"/>
  <c r="I9" i="4" s="1"/>
  <c r="G10" i="4"/>
  <c r="I10" i="4" s="1"/>
  <c r="G11" i="4"/>
  <c r="I11" i="4" s="1"/>
  <c r="G12" i="4"/>
  <c r="I12" i="4" s="1"/>
  <c r="G13" i="4"/>
  <c r="I13" i="4" s="1"/>
  <c r="G14" i="4"/>
  <c r="I14" i="4" s="1"/>
  <c r="G15" i="4"/>
  <c r="I15" i="4" s="1"/>
  <c r="G16" i="4"/>
  <c r="I16" i="4" s="1"/>
  <c r="G17" i="4"/>
  <c r="I17" i="4" s="1"/>
  <c r="G5" i="4"/>
  <c r="I5" i="4" s="1"/>
  <c r="G4" i="4"/>
  <c r="I4" i="4" s="1"/>
  <c r="D15" i="3"/>
  <c r="D14" i="3"/>
  <c r="D13" i="3"/>
  <c r="D20" i="3"/>
  <c r="D19" i="3"/>
  <c r="D5" i="3" l="1"/>
  <c r="D6" i="3"/>
  <c r="D4" i="3"/>
  <c r="K4" i="2" l="1"/>
  <c r="K5" i="2"/>
  <c r="K6" i="2"/>
  <c r="K7" i="2"/>
  <c r="K8" i="2"/>
  <c r="K9" i="2"/>
  <c r="K3" i="2"/>
  <c r="F20" i="2"/>
  <c r="F5" i="2"/>
  <c r="F6" i="2"/>
  <c r="F7" i="2"/>
  <c r="F8" i="2"/>
  <c r="F9" i="2"/>
  <c r="F10" i="2"/>
  <c r="F11" i="2"/>
  <c r="F12" i="2"/>
  <c r="F13" i="2"/>
  <c r="F14" i="2"/>
  <c r="F15" i="2"/>
  <c r="F16" i="2"/>
  <c r="F4" i="2"/>
  <c r="F17" i="2"/>
  <c r="F18" i="2"/>
  <c r="F19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3" i="2"/>
</calcChain>
</file>

<file path=xl/sharedStrings.xml><?xml version="1.0" encoding="utf-8"?>
<sst xmlns="http://schemas.openxmlformats.org/spreadsheetml/2006/main" count="387" uniqueCount="309">
  <si>
    <t>(Intercept)</t>
  </si>
  <si>
    <t>CorpsI</t>
  </si>
  <si>
    <t>CorpsII</t>
  </si>
  <si>
    <t>CorpsIII</t>
  </si>
  <si>
    <t>CorpsIV</t>
  </si>
  <si>
    <t>CorpsIX</t>
  </si>
  <si>
    <t>CorpsV</t>
  </si>
  <si>
    <t>CorpsVI</t>
  </si>
  <si>
    <t>CorpsVII</t>
  </si>
  <si>
    <t>CorpsVIII</t>
  </si>
  <si>
    <t>CorpsX</t>
  </si>
  <si>
    <t>CorpsXI</t>
  </si>
  <si>
    <t>CorpsXIV</t>
  </si>
  <si>
    <t>CorpsXV</t>
  </si>
  <si>
    <t>as.factor(Year)1876</t>
  </si>
  <si>
    <t>as.factor(Year)1877</t>
  </si>
  <si>
    <t>as.factor(Year)1878</t>
  </si>
  <si>
    <t>as.factor(Year)1879</t>
  </si>
  <si>
    <t>as.factor(Year)1880</t>
  </si>
  <si>
    <t>as.factor(Year)1881</t>
  </si>
  <si>
    <t>as.factor(Year)1882</t>
  </si>
  <si>
    <t>as.factor(Year)1883</t>
  </si>
  <si>
    <t>as.factor(Year)1884</t>
  </si>
  <si>
    <t>as.factor(Year)1885</t>
  </si>
  <si>
    <t>as.factor(Year)1886</t>
  </si>
  <si>
    <t>as.factor(Year)1887</t>
  </si>
  <si>
    <t>as.factor(Year)1888</t>
  </si>
  <si>
    <t>as.factor(Year)1889</t>
  </si>
  <si>
    <t>as.factor(Year)1890</t>
  </si>
  <si>
    <t>as.factor(Year)1891</t>
  </si>
  <si>
    <t>as.factor(Year)1892</t>
  </si>
  <si>
    <t>as.factor(Year)1893</t>
  </si>
  <si>
    <t>as.factor(Year)1894</t>
  </si>
  <si>
    <t>Estimate</t>
  </si>
  <si>
    <t>Std. Error</t>
  </si>
  <si>
    <t>z value</t>
  </si>
  <si>
    <t>Pr(&gt;|z|)</t>
  </si>
  <si>
    <t>CorpsI:as.factor(Year)1876</t>
  </si>
  <si>
    <t>CorpsII:as.factor(Year)1876</t>
  </si>
  <si>
    <t>CorpsIII:as.factor(Year)1876</t>
  </si>
  <si>
    <t>CorpsIV:as.factor(Year)1876</t>
  </si>
  <si>
    <t>CorpsIX:as.factor(Year)1876</t>
  </si>
  <si>
    <t>CorpsV:as.factor(Year)1876</t>
  </si>
  <si>
    <t>CorpsVI:as.factor(Year)1876</t>
  </si>
  <si>
    <t>CorpsVII:as.factor(Year)1876</t>
  </si>
  <si>
    <t>CorpsVIII:as.factor(Year)1876</t>
  </si>
  <si>
    <t>CorpsX:as.factor(Year)1876</t>
  </si>
  <si>
    <t>CorpsXI:as.factor(Year)1876</t>
  </si>
  <si>
    <t>CorpsXIV:as.factor(Year)1876</t>
  </si>
  <si>
    <t>CorpsXV:as.factor(Year)1876</t>
  </si>
  <si>
    <t>CorpsI:as.factor(Year)1877</t>
  </si>
  <si>
    <t>CorpsII:as.factor(Year)1877</t>
  </si>
  <si>
    <t>CorpsIII:as.factor(Year)1877</t>
  </si>
  <si>
    <t>CorpsIV:as.factor(Year)1877</t>
  </si>
  <si>
    <t>CorpsIX:as.factor(Year)1877</t>
  </si>
  <si>
    <t>CorpsV:as.factor(Year)1877</t>
  </si>
  <si>
    <t>CorpsVI:as.factor(Year)1877</t>
  </si>
  <si>
    <t>CorpsVII:as.factor(Year)1877</t>
  </si>
  <si>
    <t>CorpsVIII:as.factor(Year)1877</t>
  </si>
  <si>
    <t>CorpsX:as.factor(Year)1877</t>
  </si>
  <si>
    <t>CorpsXI:as.factor(Year)1877</t>
  </si>
  <si>
    <t>CorpsXIV:as.factor(Year)1877</t>
  </si>
  <si>
    <t>CorpsXV:as.factor(Year)1877</t>
  </si>
  <si>
    <t>CorpsI:as.factor(Year)1878</t>
  </si>
  <si>
    <t>CorpsII:as.factor(Year)1878</t>
  </si>
  <si>
    <t>CorpsIII:as.factor(Year)1878</t>
  </si>
  <si>
    <t>CorpsIV:as.factor(Year)1878</t>
  </si>
  <si>
    <t>CorpsIX:as.factor(Year)1878</t>
  </si>
  <si>
    <t>CorpsV:as.factor(Year)1878</t>
  </si>
  <si>
    <t>CorpsVI:as.factor(Year)1878</t>
  </si>
  <si>
    <t>CorpsVII:as.factor(Year)1878</t>
  </si>
  <si>
    <t>CorpsVIII:as.factor(Year)1878</t>
  </si>
  <si>
    <t>CorpsX:as.factor(Year)1878</t>
  </si>
  <si>
    <t>CorpsXI:as.factor(Year)1878</t>
  </si>
  <si>
    <t>CorpsXIV:as.factor(Year)1878</t>
  </si>
  <si>
    <t>CorpsXV:as.factor(Year)1878</t>
  </si>
  <si>
    <t>CorpsI:as.factor(Year)1879</t>
  </si>
  <si>
    <t>CorpsII:as.factor(Year)1879</t>
  </si>
  <si>
    <t>CorpsIII:as.factor(Year)1879</t>
  </si>
  <si>
    <t>CorpsIV:as.factor(Year)1879</t>
  </si>
  <si>
    <t>CorpsIX:as.factor(Year)1879</t>
  </si>
  <si>
    <t>CorpsV:as.factor(Year)1879</t>
  </si>
  <si>
    <t>CorpsVI:as.factor(Year)1879</t>
  </si>
  <si>
    <t>CorpsVII:as.factor(Year)1879</t>
  </si>
  <si>
    <t>CorpsVIII:as.factor(Year)1879</t>
  </si>
  <si>
    <t>CorpsX:as.factor(Year)1879</t>
  </si>
  <si>
    <t>CorpsXI:as.factor(Year)1879</t>
  </si>
  <si>
    <t>CorpsXIV:as.factor(Year)1879</t>
  </si>
  <si>
    <t>CorpsXV:as.factor(Year)1879</t>
  </si>
  <si>
    <t>CorpsI:as.factor(Year)1880</t>
  </si>
  <si>
    <t>CorpsII:as.factor(Year)1880</t>
  </si>
  <si>
    <t>CorpsIII:as.factor(Year)1880</t>
  </si>
  <si>
    <t>CorpsIV:as.factor(Year)1880</t>
  </si>
  <si>
    <t>CorpsIX:as.factor(Year)1880</t>
  </si>
  <si>
    <t>CorpsV:as.factor(Year)1880</t>
  </si>
  <si>
    <t>CorpsVI:as.factor(Year)1880</t>
  </si>
  <si>
    <t>CorpsVII:as.factor(Year)1880</t>
  </si>
  <si>
    <t>CorpsVIII:as.factor(Year)1880</t>
  </si>
  <si>
    <t>CorpsX:as.factor(Year)1880</t>
  </si>
  <si>
    <t>CorpsXI:as.factor(Year)1880</t>
  </si>
  <si>
    <t>CorpsXIV:as.factor(Year)1880</t>
  </si>
  <si>
    <t>CorpsXV:as.factor(Year)1880</t>
  </si>
  <si>
    <t>CorpsI:as.factor(Year)1881</t>
  </si>
  <si>
    <t>CorpsII:as.factor(Year)1881</t>
  </si>
  <si>
    <t>CorpsIII:as.factor(Year)1881</t>
  </si>
  <si>
    <t>CorpsIV:as.factor(Year)1881</t>
  </si>
  <si>
    <t>CorpsIX:as.factor(Year)1881</t>
  </si>
  <si>
    <t>CorpsV:as.factor(Year)1881</t>
  </si>
  <si>
    <t>CorpsVI:as.factor(Year)1881</t>
  </si>
  <si>
    <t>CorpsVII:as.factor(Year)1881</t>
  </si>
  <si>
    <t>CorpsVIII:as.factor(Year)1881</t>
  </si>
  <si>
    <t>CorpsX:as.factor(Year)1881</t>
  </si>
  <si>
    <t>CorpsXI:as.factor(Year)1881</t>
  </si>
  <si>
    <t>CorpsXIV:as.factor(Year)1881</t>
  </si>
  <si>
    <t>CorpsXV:as.factor(Year)1881</t>
  </si>
  <si>
    <t>CorpsI:as.factor(Year)1882</t>
  </si>
  <si>
    <t>CorpsII:as.factor(Year)1882</t>
  </si>
  <si>
    <t>CorpsIII:as.factor(Year)1882</t>
  </si>
  <si>
    <t>CorpsIV:as.factor(Year)1882</t>
  </si>
  <si>
    <t>CorpsIX:as.factor(Year)1882</t>
  </si>
  <si>
    <t>CorpsV:as.factor(Year)1882</t>
  </si>
  <si>
    <t>CorpsVI:as.factor(Year)1882</t>
  </si>
  <si>
    <t>CorpsVII:as.factor(Year)1882</t>
  </si>
  <si>
    <t>CorpsVIII:as.factor(Year)1882</t>
  </si>
  <si>
    <t>CorpsX:as.factor(Year)1882</t>
  </si>
  <si>
    <t>CorpsXI:as.factor(Year)1882</t>
  </si>
  <si>
    <t>CorpsXIV:as.factor(Year)1882</t>
  </si>
  <si>
    <t>CorpsXV:as.factor(Year)1882</t>
  </si>
  <si>
    <t>CorpsI:as.factor(Year)1883</t>
  </si>
  <si>
    <t>CorpsII:as.factor(Year)1883</t>
  </si>
  <si>
    <t>CorpsIII:as.factor(Year)1883</t>
  </si>
  <si>
    <t>CorpsIV:as.factor(Year)1883</t>
  </si>
  <si>
    <t>CorpsIX:as.factor(Year)1883</t>
  </si>
  <si>
    <t>CorpsV:as.factor(Year)1883</t>
  </si>
  <si>
    <t>CorpsVI:as.factor(Year)1883</t>
  </si>
  <si>
    <t>CorpsVII:as.factor(Year)1883</t>
  </si>
  <si>
    <t>CorpsVIII:as.factor(Year)1883</t>
  </si>
  <si>
    <t>CorpsX:as.factor(Year)1883</t>
  </si>
  <si>
    <t>CorpsXI:as.factor(Year)1883</t>
  </si>
  <si>
    <t>CorpsXIV:as.factor(Year)1883</t>
  </si>
  <si>
    <t>CorpsXV:as.factor(Year)1883</t>
  </si>
  <si>
    <t>CorpsI:as.factor(Year)1884</t>
  </si>
  <si>
    <t>CorpsII:as.factor(Year)1884</t>
  </si>
  <si>
    <t>CorpsIII:as.factor(Year)1884</t>
  </si>
  <si>
    <t>CorpsIV:as.factor(Year)1884</t>
  </si>
  <si>
    <t>CorpsIX:as.factor(Year)1884</t>
  </si>
  <si>
    <t>CorpsV:as.factor(Year)1884</t>
  </si>
  <si>
    <t>CorpsVI:as.factor(Year)1884</t>
  </si>
  <si>
    <t>CorpsVII:as.factor(Year)1884</t>
  </si>
  <si>
    <t>CorpsVIII:as.factor(Year)1884</t>
  </si>
  <si>
    <t>CorpsX:as.factor(Year)1884</t>
  </si>
  <si>
    <t>CorpsXI:as.factor(Year)1884</t>
  </si>
  <si>
    <t>CorpsXIV:as.factor(Year)1884</t>
  </si>
  <si>
    <t>CorpsXV:as.factor(Year)1884</t>
  </si>
  <si>
    <t>CorpsI:as.factor(Year)1885</t>
  </si>
  <si>
    <t>CorpsII:as.factor(Year)1885</t>
  </si>
  <si>
    <t>CorpsIII:as.factor(Year)1885</t>
  </si>
  <si>
    <t>CorpsIV:as.factor(Year)1885</t>
  </si>
  <si>
    <t>CorpsIX:as.factor(Year)1885</t>
  </si>
  <si>
    <t>CorpsV:as.factor(Year)1885</t>
  </si>
  <si>
    <t>CorpsVI:as.factor(Year)1885</t>
  </si>
  <si>
    <t>CorpsVII:as.factor(Year)1885</t>
  </si>
  <si>
    <t>CorpsVIII:as.factor(Year)1885</t>
  </si>
  <si>
    <t>CorpsX:as.factor(Year)1885</t>
  </si>
  <si>
    <t>CorpsXI:as.factor(Year)1885</t>
  </si>
  <si>
    <t>CorpsXIV:as.factor(Year)1885</t>
  </si>
  <si>
    <t>CorpsXV:as.factor(Year)1885</t>
  </si>
  <si>
    <t>CorpsI:as.factor(Year)1886</t>
  </si>
  <si>
    <t>CorpsII:as.factor(Year)1886</t>
  </si>
  <si>
    <t>CorpsIII:as.factor(Year)1886</t>
  </si>
  <si>
    <t>CorpsIV:as.factor(Year)1886</t>
  </si>
  <si>
    <t>CorpsIX:as.factor(Year)1886</t>
  </si>
  <si>
    <t>CorpsV:as.factor(Year)1886</t>
  </si>
  <si>
    <t>CorpsVI:as.factor(Year)1886</t>
  </si>
  <si>
    <t>CorpsVII:as.factor(Year)1886</t>
  </si>
  <si>
    <t>CorpsVIII:as.factor(Year)1886</t>
  </si>
  <si>
    <t>CorpsX:as.factor(Year)1886</t>
  </si>
  <si>
    <t>CorpsXI:as.factor(Year)1886</t>
  </si>
  <si>
    <t>CorpsXIV:as.factor(Year)1886</t>
  </si>
  <si>
    <t>CorpsXV:as.factor(Year)1886</t>
  </si>
  <si>
    <t>CorpsI:as.factor(Year)1887</t>
  </si>
  <si>
    <t>CorpsII:as.factor(Year)1887</t>
  </si>
  <si>
    <t>CorpsIII:as.factor(Year)1887</t>
  </si>
  <si>
    <t>CorpsIV:as.factor(Year)1887</t>
  </si>
  <si>
    <t>CorpsIX:as.factor(Year)1887</t>
  </si>
  <si>
    <t>CorpsV:as.factor(Year)1887</t>
  </si>
  <si>
    <t>CorpsVI:as.factor(Year)1887</t>
  </si>
  <si>
    <t>CorpsVII:as.factor(Year)1887</t>
  </si>
  <si>
    <t>CorpsVIII:as.factor(Year)1887</t>
  </si>
  <si>
    <t>CorpsX:as.factor(Year)1887</t>
  </si>
  <si>
    <t>CorpsXI:as.factor(Year)1887</t>
  </si>
  <si>
    <t>CorpsXIV:as.factor(Year)1887</t>
  </si>
  <si>
    <t>CorpsXV:as.factor(Year)1887</t>
  </si>
  <si>
    <t>CorpsI:as.factor(Year)1888</t>
  </si>
  <si>
    <t>CorpsII:as.factor(Year)1888</t>
  </si>
  <si>
    <t>CorpsIII:as.factor(Year)1888</t>
  </si>
  <si>
    <t>CorpsIV:as.factor(Year)1888</t>
  </si>
  <si>
    <t>CorpsIX:as.factor(Year)1888</t>
  </si>
  <si>
    <t>CorpsV:as.factor(Year)1888</t>
  </si>
  <si>
    <t>CorpsVI:as.factor(Year)1888</t>
  </si>
  <si>
    <t>CorpsVII:as.factor(Year)1888</t>
  </si>
  <si>
    <t>CorpsVIII:as.factor(Year)1888</t>
  </si>
  <si>
    <t>CorpsX:as.factor(Year)1888</t>
  </si>
  <si>
    <t>CorpsXI:as.factor(Year)1888</t>
  </si>
  <si>
    <t>CorpsXIV:as.factor(Year)1888</t>
  </si>
  <si>
    <t>CorpsXV:as.factor(Year)1888</t>
  </si>
  <si>
    <t>CorpsI:as.factor(Year)1889</t>
  </si>
  <si>
    <t>CorpsII:as.factor(Year)1889</t>
  </si>
  <si>
    <t>CorpsIII:as.factor(Year)1889</t>
  </si>
  <si>
    <t>CorpsIV:as.factor(Year)1889</t>
  </si>
  <si>
    <t>CorpsIX:as.factor(Year)1889</t>
  </si>
  <si>
    <t>CorpsV:as.factor(Year)1889</t>
  </si>
  <si>
    <t>CorpsVI:as.factor(Year)1889</t>
  </si>
  <si>
    <t>CorpsVII:as.factor(Year)1889</t>
  </si>
  <si>
    <t>CorpsVIII:as.factor(Year)1889</t>
  </si>
  <si>
    <t>CorpsX:as.factor(Year)1889</t>
  </si>
  <si>
    <t>CorpsXI:as.factor(Year)1889</t>
  </si>
  <si>
    <t>CorpsXIV:as.factor(Year)1889</t>
  </si>
  <si>
    <t>CorpsXV:as.factor(Year)1889</t>
  </si>
  <si>
    <t>CorpsI:as.factor(Year)1890</t>
  </si>
  <si>
    <t>CorpsII:as.factor(Year)1890</t>
  </si>
  <si>
    <t>CorpsIII:as.factor(Year)1890</t>
  </si>
  <si>
    <t>CorpsIV:as.factor(Year)1890</t>
  </si>
  <si>
    <t>CorpsIX:as.factor(Year)1890</t>
  </si>
  <si>
    <t>CorpsV:as.factor(Year)1890</t>
  </si>
  <si>
    <t>CorpsVI:as.factor(Year)1890</t>
  </si>
  <si>
    <t>CorpsVII:as.factor(Year)1890</t>
  </si>
  <si>
    <t>CorpsVIII:as.factor(Year)1890</t>
  </si>
  <si>
    <t>CorpsX:as.factor(Year)1890</t>
  </si>
  <si>
    <t>CorpsXI:as.factor(Year)1890</t>
  </si>
  <si>
    <t>CorpsXIV:as.factor(Year)1890</t>
  </si>
  <si>
    <t>CorpsXV:as.factor(Year)1890</t>
  </si>
  <si>
    <t>CorpsI:as.factor(Year)1891</t>
  </si>
  <si>
    <t>CorpsII:as.factor(Year)1891</t>
  </si>
  <si>
    <t>CorpsIII:as.factor(Year)1891</t>
  </si>
  <si>
    <t>CorpsIV:as.factor(Year)1891</t>
  </si>
  <si>
    <t>CorpsIX:as.factor(Year)1891</t>
  </si>
  <si>
    <t>CorpsV:as.factor(Year)1891</t>
  </si>
  <si>
    <t>CorpsVI:as.factor(Year)1891</t>
  </si>
  <si>
    <t>CorpsVII:as.factor(Year)1891</t>
  </si>
  <si>
    <t>CorpsVIII:as.factor(Year)1891</t>
  </si>
  <si>
    <t>CorpsX:as.factor(Year)1891</t>
  </si>
  <si>
    <t>CorpsXI:as.factor(Year)1891</t>
  </si>
  <si>
    <t>CorpsXIV:as.factor(Year)1891</t>
  </si>
  <si>
    <t>CorpsXV:as.factor(Year)1891</t>
  </si>
  <si>
    <t>CorpsI:as.factor(Year)1892</t>
  </si>
  <si>
    <t>CorpsII:as.factor(Year)1892</t>
  </si>
  <si>
    <t>CorpsIII:as.factor(Year)1892</t>
  </si>
  <si>
    <t>CorpsIV:as.factor(Year)1892</t>
  </si>
  <si>
    <t>CorpsIX:as.factor(Year)1892</t>
  </si>
  <si>
    <t>CorpsV:as.factor(Year)1892</t>
  </si>
  <si>
    <t>CorpsVI:as.factor(Year)1892</t>
  </si>
  <si>
    <t>CorpsVII:as.factor(Year)1892</t>
  </si>
  <si>
    <t>CorpsVIII:as.factor(Year)1892</t>
  </si>
  <si>
    <t>[ reached getOption("max.prin</t>
  </si>
  <si>
    <t>t") -- omi</t>
  </si>
  <si>
    <t>tted 30 row</t>
  </si>
  <si>
    <t>s ]</t>
  </si>
  <si>
    <t>exp(estimate)</t>
  </si>
  <si>
    <t xml:space="preserve"> Guard, 1875</t>
  </si>
  <si>
    <t>Possible ratios</t>
  </si>
  <si>
    <t xml:space="preserve"> many ways</t>
  </si>
  <si>
    <t>None are "significant" relative to StErr</t>
  </si>
  <si>
    <t>Df</t>
  </si>
  <si>
    <t>Deviance</t>
  </si>
  <si>
    <t>Resid. Df</t>
  </si>
  <si>
    <t>Resid. Dev</t>
  </si>
  <si>
    <t>Pr(&gt;Chi)</t>
  </si>
  <si>
    <t>Corps</t>
  </si>
  <si>
    <t>*</t>
  </si>
  <si>
    <t>Year</t>
  </si>
  <si>
    <t>Corps:Year</t>
  </si>
  <si>
    <t>Mixed</t>
  </si>
  <si>
    <t>Random</t>
  </si>
  <si>
    <t>Fixed</t>
  </si>
  <si>
    <t>LR</t>
  </si>
  <si>
    <t>No</t>
  </si>
  <si>
    <t>Yes</t>
  </si>
  <si>
    <t xml:space="preserve"> Logic</t>
  </si>
  <si>
    <t>Interpret Interaction based on</t>
  </si>
  <si>
    <t>p-value</t>
  </si>
  <si>
    <t>NULL = Guard,1875</t>
  </si>
  <si>
    <t xml:space="preserve">NULL  </t>
  </si>
  <si>
    <t>NULL</t>
  </si>
  <si>
    <t>as.factor(Year)</t>
  </si>
  <si>
    <t>**</t>
  </si>
  <si>
    <t>This is the table shown by Preece 1988</t>
  </si>
  <si>
    <t>Year = numeric</t>
  </si>
  <si>
    <t>Year = categorical</t>
  </si>
  <si>
    <t>Corps x Yr (numeric)</t>
  </si>
  <si>
    <t>Coefficients:</t>
  </si>
  <si>
    <t>Corps:as.factor(Year)</t>
  </si>
  <si>
    <t>QQ plot shows symmetrical deviation from normal</t>
  </si>
  <si>
    <t>.</t>
  </si>
  <si>
    <t>Preece Model, no interaction term</t>
  </si>
  <si>
    <t>Both factors fixed</t>
  </si>
  <si>
    <t>coeff(est)</t>
  </si>
  <si>
    <t>(Intercept) = Guard, 1875</t>
  </si>
  <si>
    <t>Alphabetical</t>
  </si>
  <si>
    <t>Numerical order</t>
  </si>
  <si>
    <t>1875 = 3 deaths</t>
  </si>
  <si>
    <t xml:space="preserve">   1875 = 3 deaths</t>
  </si>
  <si>
    <t xml:space="preserve">Expected from </t>
  </si>
  <si>
    <t>marginal ratios</t>
  </si>
  <si>
    <t>Expected</t>
  </si>
  <si>
    <t>from model</t>
  </si>
  <si>
    <t xml:space="preserve">Ratio of </t>
  </si>
  <si>
    <t>saturated model</t>
  </si>
  <si>
    <t xml:space="preserve">  Effects are 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</si>
</sst>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E+00"/>
    <numFmt numFmtId="166" formatCode="0.000"/>
  </numFmts>
  <fonts count="2" x14ac:knownFonts="1">
    <font>
      <sz val="11"/>
      <color theme="1"/>
      <name val="Arial"/>
      <family val="2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vertical="center"/>
    </xf>
    <xf numFmtId="11" fontId="0" fillId="0" borderId="1" xfId="0" applyNumberFormat="1" applyBorder="1"/>
    <xf numFmtId="0" fontId="0" fillId="0" borderId="1" xfId="0" applyBorder="1"/>
    <xf numFmtId="0" fontId="0" fillId="3" borderId="0" xfId="0" applyFill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3" borderId="0" xfId="0" applyFont="1" applyFill="1" applyAlignment="1">
      <alignment vertical="center"/>
    </xf>
    <xf numFmtId="2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17</xdr:row>
      <xdr:rowOff>0</xdr:rowOff>
    </xdr:from>
    <xdr:to>
      <xdr:col>12</xdr:col>
      <xdr:colOff>304800</xdr:colOff>
      <xdr:row>18</xdr:row>
      <xdr:rowOff>123825</xdr:rowOff>
    </xdr:to>
    <xdr:sp macro="" textlink="">
      <xdr:nvSpPr>
        <xdr:cNvPr id="1026" name="AutoShape 2" descr="http://127.0.0.1:34103/graphics/d677ddd1-c568-4f8b-88f2-e6bec9de105a.png"/>
        <xdr:cNvSpPr>
          <a:spLocks noChangeAspect="1" noChangeArrowheads="1"/>
        </xdr:cNvSpPr>
      </xdr:nvSpPr>
      <xdr:spPr bwMode="auto">
        <a:xfrm>
          <a:off x="8439150" y="307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26</xdr:col>
      <xdr:colOff>152400</xdr:colOff>
      <xdr:row>56</xdr:row>
      <xdr:rowOff>76200</xdr:rowOff>
    </xdr:to>
    <xdr:sp macro="" textlink="">
      <xdr:nvSpPr>
        <xdr:cNvPr id="1027" name="img" descr="http://127.0.0.1:34103/graphics/d677ddd1-c568-4f8b-88f2-e6bec9de105a.png"/>
        <xdr:cNvSpPr>
          <a:spLocks noChangeAspect="1" noChangeArrowheads="1"/>
        </xdr:cNvSpPr>
      </xdr:nvSpPr>
      <xdr:spPr bwMode="auto">
        <a:xfrm>
          <a:off x="8439150" y="2895600"/>
          <a:ext cx="97536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95250</xdr:colOff>
      <xdr:row>18</xdr:row>
      <xdr:rowOff>114301</xdr:rowOff>
    </xdr:from>
    <xdr:to>
      <xdr:col>15</xdr:col>
      <xdr:colOff>247650</xdr:colOff>
      <xdr:row>36</xdr:row>
      <xdr:rowOff>117329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3371851"/>
          <a:ext cx="4267200" cy="3260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9" sqref="K9"/>
    </sheetView>
  </sheetViews>
  <sheetFormatPr defaultRowHeight="14.25" x14ac:dyDescent="0.2"/>
  <cols>
    <col min="1" max="1" width="11.75" customWidth="1"/>
  </cols>
  <sheetData>
    <row r="1" spans="1:11" x14ac:dyDescent="0.2">
      <c r="A1" t="s">
        <v>287</v>
      </c>
    </row>
    <row r="2" spans="1:11" x14ac:dyDescent="0.2">
      <c r="B2" t="s">
        <v>263</v>
      </c>
      <c r="C2" t="s">
        <v>264</v>
      </c>
      <c r="D2" t="s">
        <v>275</v>
      </c>
      <c r="E2" t="s">
        <v>265</v>
      </c>
      <c r="F2" t="s">
        <v>266</v>
      </c>
      <c r="G2" t="s">
        <v>267</v>
      </c>
    </row>
    <row r="3" spans="1:11" x14ac:dyDescent="0.2">
      <c r="A3" t="s">
        <v>282</v>
      </c>
      <c r="E3">
        <v>279</v>
      </c>
      <c r="F3">
        <v>323.23</v>
      </c>
    </row>
    <row r="4" spans="1:11" x14ac:dyDescent="0.2">
      <c r="A4" t="s">
        <v>268</v>
      </c>
      <c r="B4">
        <v>13</v>
      </c>
      <c r="C4">
        <v>26.136900000000001</v>
      </c>
      <c r="D4" s="11">
        <f>EXP(C4/2)</f>
        <v>473757.08954235242</v>
      </c>
      <c r="E4">
        <v>266</v>
      </c>
      <c r="F4">
        <v>297.08999999999997</v>
      </c>
      <c r="G4" s="13">
        <v>1.6299999999999999E-2</v>
      </c>
      <c r="H4" t="s">
        <v>269</v>
      </c>
      <c r="I4" s="12" t="s">
        <v>273</v>
      </c>
      <c r="J4" s="12" t="s">
        <v>274</v>
      </c>
    </row>
    <row r="5" spans="1:11" x14ac:dyDescent="0.2">
      <c r="A5" t="s">
        <v>270</v>
      </c>
      <c r="B5">
        <v>1</v>
      </c>
      <c r="C5">
        <v>2.2866</v>
      </c>
      <c r="D5" s="10">
        <f t="shared" ref="D5:D6" si="0">EXP(C5/2)</f>
        <v>3.1371037447882584</v>
      </c>
      <c r="E5">
        <v>265</v>
      </c>
      <c r="F5">
        <v>294.81</v>
      </c>
      <c r="G5" s="13">
        <v>0.1305</v>
      </c>
      <c r="I5" s="12" t="s">
        <v>274</v>
      </c>
      <c r="J5" s="12" t="s">
        <v>274</v>
      </c>
    </row>
    <row r="6" spans="1:11" x14ac:dyDescent="0.2">
      <c r="A6" t="s">
        <v>271</v>
      </c>
      <c r="B6">
        <v>13</v>
      </c>
      <c r="C6">
        <v>8.8681000000000001</v>
      </c>
      <c r="D6" s="10">
        <f t="shared" si="0"/>
        <v>84.272028421492422</v>
      </c>
      <c r="E6">
        <v>252</v>
      </c>
      <c r="F6">
        <v>285.94</v>
      </c>
      <c r="G6" s="13">
        <v>0.78280000000000005</v>
      </c>
      <c r="I6" s="12" t="s">
        <v>272</v>
      </c>
      <c r="J6" s="12" t="s">
        <v>274</v>
      </c>
    </row>
    <row r="7" spans="1:11" x14ac:dyDescent="0.2">
      <c r="G7" s="12" t="s">
        <v>279</v>
      </c>
      <c r="H7" s="12" t="s">
        <v>278</v>
      </c>
      <c r="I7" s="12" t="s">
        <v>276</v>
      </c>
      <c r="J7" s="12" t="s">
        <v>277</v>
      </c>
    </row>
    <row r="8" spans="1:11" x14ac:dyDescent="0.2">
      <c r="A8" t="s">
        <v>281</v>
      </c>
      <c r="H8" s="12" t="s">
        <v>275</v>
      </c>
      <c r="J8" s="12" t="s">
        <v>277</v>
      </c>
    </row>
    <row r="9" spans="1:11" x14ac:dyDescent="0.2">
      <c r="H9" s="12" t="s">
        <v>280</v>
      </c>
      <c r="J9" s="12" t="s">
        <v>276</v>
      </c>
      <c r="K9" t="s">
        <v>308</v>
      </c>
    </row>
    <row r="10" spans="1:11" x14ac:dyDescent="0.2">
      <c r="A10" t="s">
        <v>288</v>
      </c>
    </row>
    <row r="11" spans="1:11" x14ac:dyDescent="0.2">
      <c r="B11" t="s">
        <v>263</v>
      </c>
      <c r="C11" t="s">
        <v>264</v>
      </c>
      <c r="E11" t="s">
        <v>265</v>
      </c>
      <c r="F11" t="s">
        <v>266</v>
      </c>
      <c r="G11" t="s">
        <v>267</v>
      </c>
    </row>
    <row r="12" spans="1:11" x14ac:dyDescent="0.2">
      <c r="A12" t="s">
        <v>283</v>
      </c>
      <c r="E12">
        <v>279</v>
      </c>
      <c r="F12">
        <v>323.23</v>
      </c>
      <c r="K12" s="11"/>
    </row>
    <row r="13" spans="1:11" x14ac:dyDescent="0.2">
      <c r="A13" t="s">
        <v>268</v>
      </c>
      <c r="B13">
        <v>13</v>
      </c>
      <c r="C13">
        <v>26.137</v>
      </c>
      <c r="D13" s="11">
        <f>EXP(C13/2)</f>
        <v>473780.77798903571</v>
      </c>
      <c r="E13">
        <v>266</v>
      </c>
      <c r="F13">
        <v>297.08999999999997</v>
      </c>
      <c r="G13">
        <v>1.6296000000000001E-2</v>
      </c>
      <c r="H13" t="s">
        <v>269</v>
      </c>
      <c r="I13" t="s">
        <v>273</v>
      </c>
    </row>
    <row r="14" spans="1:11" x14ac:dyDescent="0.2">
      <c r="A14" t="s">
        <v>284</v>
      </c>
      <c r="B14">
        <v>19</v>
      </c>
      <c r="C14">
        <v>38.503</v>
      </c>
      <c r="D14" s="11">
        <f t="shared" ref="D14:D15" si="1">EXP(C14/2)</f>
        <v>229519832.53368884</v>
      </c>
      <c r="E14">
        <v>247</v>
      </c>
      <c r="F14">
        <v>258.58999999999997</v>
      </c>
      <c r="G14">
        <v>5.1190000000000003E-3</v>
      </c>
      <c r="H14" t="s">
        <v>285</v>
      </c>
      <c r="I14" t="s">
        <v>273</v>
      </c>
    </row>
    <row r="15" spans="1:11" x14ac:dyDescent="0.2">
      <c r="A15" t="s">
        <v>291</v>
      </c>
      <c r="B15">
        <v>247</v>
      </c>
      <c r="C15">
        <v>258.589</v>
      </c>
      <c r="D15" s="11">
        <f t="shared" si="1"/>
        <v>1.4186912509007272E+56</v>
      </c>
      <c r="E15">
        <v>0</v>
      </c>
      <c r="F15">
        <v>0</v>
      </c>
      <c r="G15">
        <v>0.29344300000000001</v>
      </c>
      <c r="I15" t="s">
        <v>273</v>
      </c>
      <c r="K15" t="s">
        <v>307</v>
      </c>
    </row>
    <row r="17" spans="1:9" x14ac:dyDescent="0.2">
      <c r="A17" s="1"/>
      <c r="B17" t="s">
        <v>263</v>
      </c>
      <c r="C17" t="s">
        <v>264</v>
      </c>
      <c r="E17" t="s">
        <v>265</v>
      </c>
      <c r="F17" t="s">
        <v>266</v>
      </c>
      <c r="G17" t="s">
        <v>267</v>
      </c>
    </row>
    <row r="18" spans="1:9" x14ac:dyDescent="0.2">
      <c r="A18" s="1" t="s">
        <v>283</v>
      </c>
      <c r="E18">
        <v>279</v>
      </c>
      <c r="F18">
        <v>323.23</v>
      </c>
      <c r="I18" t="s">
        <v>286</v>
      </c>
    </row>
    <row r="19" spans="1:9" x14ac:dyDescent="0.2">
      <c r="A19" s="1" t="s">
        <v>268</v>
      </c>
      <c r="B19">
        <v>13</v>
      </c>
      <c r="C19">
        <v>26.137</v>
      </c>
      <c r="D19" s="11">
        <f>EXP(C19/2)</f>
        <v>473780.77798903571</v>
      </c>
      <c r="E19">
        <v>266</v>
      </c>
      <c r="F19">
        <v>297.08999999999997</v>
      </c>
      <c r="G19" s="13">
        <v>1.6296000000000001E-2</v>
      </c>
      <c r="H19" t="s">
        <v>269</v>
      </c>
      <c r="I19" t="s">
        <v>273</v>
      </c>
    </row>
    <row r="20" spans="1:9" x14ac:dyDescent="0.2">
      <c r="A20" s="2" t="s">
        <v>284</v>
      </c>
      <c r="B20">
        <v>19</v>
      </c>
      <c r="C20">
        <v>38.503</v>
      </c>
      <c r="D20" s="11">
        <f t="shared" ref="D20" si="2">EXP(C20/2)</f>
        <v>229519832.53368884</v>
      </c>
      <c r="E20">
        <v>247</v>
      </c>
      <c r="F20">
        <v>258.58999999999997</v>
      </c>
      <c r="G20" s="13">
        <v>5.1190000000000003E-3</v>
      </c>
      <c r="H20" t="s">
        <v>285</v>
      </c>
      <c r="I20" t="s">
        <v>273</v>
      </c>
    </row>
    <row r="23" spans="1:9" x14ac:dyDescent="0.2">
      <c r="E23" t="s">
        <v>292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workbookViewId="0">
      <selection activeCell="F3" sqref="F3"/>
    </sheetView>
  </sheetViews>
  <sheetFormatPr defaultRowHeight="14.25" x14ac:dyDescent="0.2"/>
  <cols>
    <col min="1" max="1" width="31.125" customWidth="1"/>
    <col min="2" max="2" width="12.25" customWidth="1"/>
    <col min="6" max="6" width="12.25" style="3" bestFit="1" customWidth="1"/>
    <col min="9" max="10" width="5.125" customWidth="1"/>
    <col min="11" max="11" width="6.5" customWidth="1"/>
  </cols>
  <sheetData>
    <row r="1" spans="1:12" x14ac:dyDescent="0.2">
      <c r="A1" t="s">
        <v>289</v>
      </c>
    </row>
    <row r="2" spans="1:12" x14ac:dyDescent="0.2">
      <c r="A2" s="1"/>
      <c r="B2" t="s">
        <v>33</v>
      </c>
      <c r="C2" t="s">
        <v>34</v>
      </c>
      <c r="D2" t="s">
        <v>35</v>
      </c>
      <c r="E2" t="s">
        <v>36</v>
      </c>
      <c r="F2" s="3" t="s">
        <v>258</v>
      </c>
      <c r="I2" t="s">
        <v>260</v>
      </c>
    </row>
    <row r="3" spans="1:12" x14ac:dyDescent="0.2">
      <c r="A3" s="1" t="s">
        <v>0</v>
      </c>
      <c r="B3" s="3">
        <v>-27.3</v>
      </c>
      <c r="C3" s="3">
        <v>514700</v>
      </c>
      <c r="D3">
        <v>0</v>
      </c>
      <c r="E3">
        <v>1</v>
      </c>
      <c r="F3" s="3">
        <f>EXP(B3)</f>
        <v>1.3923891935884977E-12</v>
      </c>
      <c r="G3" t="s">
        <v>259</v>
      </c>
      <c r="I3">
        <v>4</v>
      </c>
      <c r="J3">
        <v>3</v>
      </c>
      <c r="K3" s="4">
        <f>I3/J3</f>
        <v>1.3333333333333333</v>
      </c>
    </row>
    <row r="4" spans="1:12" x14ac:dyDescent="0.2">
      <c r="A4" s="1" t="s">
        <v>1</v>
      </c>
      <c r="B4" s="3">
        <v>1.4709999999999999E-7</v>
      </c>
      <c r="C4" s="3">
        <v>727900</v>
      </c>
      <c r="D4">
        <v>0</v>
      </c>
      <c r="E4">
        <v>1</v>
      </c>
      <c r="F4" s="3">
        <f>EXP(B$3+B4)</f>
        <v>1.3923893984089627E-12</v>
      </c>
      <c r="I4">
        <v>4</v>
      </c>
      <c r="J4">
        <v>2</v>
      </c>
      <c r="K4">
        <f t="shared" ref="K4:K9" si="0">I4/J4</f>
        <v>2</v>
      </c>
    </row>
    <row r="5" spans="1:12" x14ac:dyDescent="0.2">
      <c r="A5" s="1" t="s">
        <v>2</v>
      </c>
      <c r="B5" s="3">
        <v>1.8769999999999999E-7</v>
      </c>
      <c r="C5" s="3">
        <v>727900</v>
      </c>
      <c r="D5">
        <v>0</v>
      </c>
      <c r="E5">
        <v>1</v>
      </c>
      <c r="F5" s="3">
        <f t="shared" ref="F5:F16" si="1">EXP(B$3+B5)</f>
        <v>1.3923894549399731E-12</v>
      </c>
      <c r="I5">
        <v>4</v>
      </c>
      <c r="J5">
        <v>1</v>
      </c>
      <c r="K5">
        <f t="shared" si="0"/>
        <v>4</v>
      </c>
    </row>
    <row r="6" spans="1:12" x14ac:dyDescent="0.2">
      <c r="A6" s="1" t="s">
        <v>3</v>
      </c>
      <c r="B6" s="3">
        <v>1.9289999999999999E-7</v>
      </c>
      <c r="C6" s="3">
        <v>727900</v>
      </c>
      <c r="D6">
        <v>0</v>
      </c>
      <c r="E6">
        <v>1</v>
      </c>
      <c r="F6" s="3">
        <f t="shared" si="1"/>
        <v>1.3923894621803989E-12</v>
      </c>
      <c r="I6">
        <v>3</v>
      </c>
      <c r="J6">
        <v>2</v>
      </c>
      <c r="K6">
        <f t="shared" si="0"/>
        <v>1.5</v>
      </c>
    </row>
    <row r="7" spans="1:12" x14ac:dyDescent="0.2">
      <c r="A7" s="1" t="s">
        <v>4</v>
      </c>
      <c r="B7" s="3">
        <v>1.7980000000000001E-7</v>
      </c>
      <c r="C7" s="3">
        <v>727900</v>
      </c>
      <c r="D7">
        <v>0</v>
      </c>
      <c r="E7">
        <v>1</v>
      </c>
      <c r="F7" s="3">
        <f t="shared" si="1"/>
        <v>1.392389443940098E-12</v>
      </c>
      <c r="I7">
        <v>3</v>
      </c>
      <c r="J7">
        <v>1</v>
      </c>
      <c r="K7">
        <f t="shared" si="0"/>
        <v>3</v>
      </c>
    </row>
    <row r="8" spans="1:12" x14ac:dyDescent="0.2">
      <c r="A8" s="1" t="s">
        <v>5</v>
      </c>
      <c r="B8" s="3">
        <v>1.8260000000000001E-7</v>
      </c>
      <c r="C8" s="3">
        <v>727900</v>
      </c>
      <c r="D8">
        <v>0</v>
      </c>
      <c r="E8">
        <v>1</v>
      </c>
      <c r="F8" s="3">
        <f t="shared" si="1"/>
        <v>1.3923894478387889E-12</v>
      </c>
      <c r="I8">
        <v>2</v>
      </c>
      <c r="J8">
        <v>1</v>
      </c>
      <c r="K8">
        <f t="shared" si="0"/>
        <v>2</v>
      </c>
    </row>
    <row r="9" spans="1:12" x14ac:dyDescent="0.2">
      <c r="A9" s="1" t="s">
        <v>6</v>
      </c>
      <c r="B9" s="3">
        <v>1.9140000000000001E-7</v>
      </c>
      <c r="C9" s="3">
        <v>727900</v>
      </c>
      <c r="D9">
        <v>0</v>
      </c>
      <c r="E9">
        <v>1</v>
      </c>
      <c r="F9" s="3">
        <f t="shared" si="1"/>
        <v>1.3923894600918171E-12</v>
      </c>
      <c r="I9">
        <v>1</v>
      </c>
      <c r="J9">
        <v>1</v>
      </c>
      <c r="K9">
        <f t="shared" si="0"/>
        <v>1</v>
      </c>
      <c r="L9" t="s">
        <v>261</v>
      </c>
    </row>
    <row r="10" spans="1:12" x14ac:dyDescent="0.2">
      <c r="A10" s="1" t="s">
        <v>7</v>
      </c>
      <c r="B10" s="3">
        <v>1.98E-7</v>
      </c>
      <c r="C10" s="3">
        <v>727900</v>
      </c>
      <c r="D10">
        <v>0</v>
      </c>
      <c r="E10">
        <v>1</v>
      </c>
      <c r="F10" s="3">
        <f t="shared" si="1"/>
        <v>1.3923894692815833E-12</v>
      </c>
    </row>
    <row r="11" spans="1:12" x14ac:dyDescent="0.2">
      <c r="A11" s="1" t="s">
        <v>8</v>
      </c>
      <c r="B11" s="3">
        <v>27.3</v>
      </c>
      <c r="C11" s="3">
        <v>514700</v>
      </c>
      <c r="D11">
        <v>0</v>
      </c>
      <c r="E11">
        <v>1</v>
      </c>
      <c r="F11" s="5">
        <f t="shared" si="1"/>
        <v>1</v>
      </c>
      <c r="I11" t="s">
        <v>262</v>
      </c>
    </row>
    <row r="12" spans="1:12" x14ac:dyDescent="0.2">
      <c r="A12" s="1" t="s">
        <v>9</v>
      </c>
      <c r="B12" s="3">
        <v>27.3</v>
      </c>
      <c r="C12" s="3">
        <v>514700</v>
      </c>
      <c r="D12">
        <v>0</v>
      </c>
      <c r="E12">
        <v>1</v>
      </c>
      <c r="F12" s="5">
        <f t="shared" si="1"/>
        <v>1</v>
      </c>
    </row>
    <row r="13" spans="1:12" x14ac:dyDescent="0.2">
      <c r="A13" s="1" t="s">
        <v>10</v>
      </c>
      <c r="B13" s="3">
        <v>1.903E-7</v>
      </c>
      <c r="C13" s="3">
        <v>727900</v>
      </c>
      <c r="D13">
        <v>0</v>
      </c>
      <c r="E13">
        <v>1</v>
      </c>
      <c r="F13" s="3">
        <f t="shared" si="1"/>
        <v>1.392389458560186E-12</v>
      </c>
    </row>
    <row r="14" spans="1:12" x14ac:dyDescent="0.2">
      <c r="A14" s="1" t="s">
        <v>11</v>
      </c>
      <c r="B14" s="3">
        <v>1.8790000000000001E-7</v>
      </c>
      <c r="C14" s="3">
        <v>727900</v>
      </c>
      <c r="D14">
        <v>0</v>
      </c>
      <c r="E14">
        <v>1</v>
      </c>
      <c r="F14" s="3">
        <f t="shared" si="1"/>
        <v>1.392389455218451E-12</v>
      </c>
    </row>
    <row r="15" spans="1:12" x14ac:dyDescent="0.2">
      <c r="A15" s="1" t="s">
        <v>12</v>
      </c>
      <c r="B15" s="3">
        <v>27.3</v>
      </c>
      <c r="C15" s="3">
        <v>514700</v>
      </c>
      <c r="D15">
        <v>0</v>
      </c>
      <c r="E15">
        <v>1</v>
      </c>
      <c r="F15" s="5">
        <f t="shared" si="1"/>
        <v>1</v>
      </c>
    </row>
    <row r="16" spans="1:12" s="8" customFormat="1" x14ac:dyDescent="0.2">
      <c r="A16" s="6" t="s">
        <v>13</v>
      </c>
      <c r="B16" s="7">
        <v>1.8939999999999999E-7</v>
      </c>
      <c r="C16" s="7">
        <v>727900</v>
      </c>
      <c r="D16" s="8">
        <v>0</v>
      </c>
      <c r="E16" s="8">
        <v>1</v>
      </c>
      <c r="F16" s="3">
        <f t="shared" si="1"/>
        <v>1.3923894573070378E-12</v>
      </c>
    </row>
    <row r="17" spans="1:6" x14ac:dyDescent="0.2">
      <c r="A17" s="1" t="s">
        <v>14</v>
      </c>
      <c r="B17" s="3">
        <v>28</v>
      </c>
      <c r="C17" s="3">
        <v>514700</v>
      </c>
      <c r="D17">
        <v>0</v>
      </c>
      <c r="E17">
        <v>1</v>
      </c>
      <c r="F17" s="3">
        <f t="shared" ref="F17:F67" si="2">EXP(B17)</f>
        <v>1446257064291.4751</v>
      </c>
    </row>
    <row r="18" spans="1:6" x14ac:dyDescent="0.2">
      <c r="A18" s="1" t="s">
        <v>15</v>
      </c>
      <c r="B18" s="3">
        <v>28</v>
      </c>
      <c r="C18" s="3">
        <v>514700</v>
      </c>
      <c r="D18">
        <v>0</v>
      </c>
      <c r="E18">
        <v>1</v>
      </c>
      <c r="F18" s="3">
        <f t="shared" si="2"/>
        <v>1446257064291.4751</v>
      </c>
    </row>
    <row r="19" spans="1:6" x14ac:dyDescent="0.2">
      <c r="A19" s="1" t="s">
        <v>16</v>
      </c>
      <c r="B19" s="3">
        <v>27.3</v>
      </c>
      <c r="C19" s="3">
        <v>514700</v>
      </c>
      <c r="D19">
        <v>0</v>
      </c>
      <c r="E19">
        <v>1</v>
      </c>
      <c r="F19" s="3">
        <f t="shared" si="2"/>
        <v>718190003631.65479</v>
      </c>
    </row>
    <row r="20" spans="1:6" x14ac:dyDescent="0.2">
      <c r="A20" s="1" t="s">
        <v>17</v>
      </c>
      <c r="B20" s="3">
        <v>1.23E-7</v>
      </c>
      <c r="C20" s="3">
        <v>727900</v>
      </c>
      <c r="D20">
        <v>0</v>
      </c>
      <c r="E20">
        <v>1</v>
      </c>
      <c r="F20">
        <f t="shared" si="2"/>
        <v>1.0000001230000075</v>
      </c>
    </row>
    <row r="21" spans="1:6" x14ac:dyDescent="0.2">
      <c r="A21" s="1" t="s">
        <v>18</v>
      </c>
      <c r="B21" s="3">
        <v>1.4740000000000001E-7</v>
      </c>
      <c r="C21" s="3">
        <v>727900</v>
      </c>
      <c r="D21">
        <v>0</v>
      </c>
      <c r="E21">
        <v>1</v>
      </c>
      <c r="F21">
        <f t="shared" si="2"/>
        <v>1.0000001474000109</v>
      </c>
    </row>
    <row r="22" spans="1:6" x14ac:dyDescent="0.2">
      <c r="A22" s="1" t="s">
        <v>19</v>
      </c>
      <c r="B22" s="3">
        <v>27.3</v>
      </c>
      <c r="C22" s="3">
        <v>514700</v>
      </c>
      <c r="D22">
        <v>0</v>
      </c>
      <c r="E22">
        <v>1</v>
      </c>
      <c r="F22" s="3">
        <f t="shared" si="2"/>
        <v>718190003631.65479</v>
      </c>
    </row>
    <row r="23" spans="1:6" x14ac:dyDescent="0.2">
      <c r="A23" s="1" t="s">
        <v>20</v>
      </c>
      <c r="B23" s="3">
        <v>27.3</v>
      </c>
      <c r="C23" s="3">
        <v>514700</v>
      </c>
      <c r="D23">
        <v>0</v>
      </c>
      <c r="E23">
        <v>1</v>
      </c>
      <c r="F23" s="3">
        <f t="shared" si="2"/>
        <v>718190003631.65479</v>
      </c>
    </row>
    <row r="24" spans="1:6" x14ac:dyDescent="0.2">
      <c r="A24" s="1" t="s">
        <v>21</v>
      </c>
      <c r="B24" s="3">
        <v>-3.358E-8</v>
      </c>
      <c r="C24" s="3">
        <v>727900</v>
      </c>
      <c r="D24">
        <v>0</v>
      </c>
      <c r="E24">
        <v>1</v>
      </c>
      <c r="F24">
        <f t="shared" si="2"/>
        <v>0.99999996642000055</v>
      </c>
    </row>
    <row r="25" spans="1:6" x14ac:dyDescent="0.2">
      <c r="A25" s="1" t="s">
        <v>22</v>
      </c>
      <c r="B25" s="3">
        <v>28.4</v>
      </c>
      <c r="C25" s="3">
        <v>514700</v>
      </c>
      <c r="D25">
        <v>0</v>
      </c>
      <c r="E25">
        <v>1</v>
      </c>
      <c r="F25" s="3">
        <f t="shared" si="2"/>
        <v>2157562007648.1782</v>
      </c>
    </row>
    <row r="26" spans="1:6" x14ac:dyDescent="0.2">
      <c r="A26" s="1" t="s">
        <v>23</v>
      </c>
      <c r="B26" s="3">
        <v>2.047E-7</v>
      </c>
      <c r="C26" s="3">
        <v>727900</v>
      </c>
      <c r="D26">
        <v>0</v>
      </c>
      <c r="E26">
        <v>1</v>
      </c>
      <c r="F26">
        <f t="shared" si="2"/>
        <v>1.0000002047000209</v>
      </c>
    </row>
    <row r="27" spans="1:6" x14ac:dyDescent="0.2">
      <c r="A27" s="1" t="s">
        <v>24</v>
      </c>
      <c r="B27" s="3">
        <v>28</v>
      </c>
      <c r="C27" s="3">
        <v>514700</v>
      </c>
      <c r="D27">
        <v>0</v>
      </c>
      <c r="E27">
        <v>1</v>
      </c>
      <c r="F27" s="3">
        <f t="shared" si="2"/>
        <v>1446257064291.4751</v>
      </c>
    </row>
    <row r="28" spans="1:6" x14ac:dyDescent="0.2">
      <c r="A28" s="1" t="s">
        <v>25</v>
      </c>
      <c r="B28" s="3">
        <v>27.3</v>
      </c>
      <c r="C28" s="3">
        <v>514700</v>
      </c>
      <c r="D28">
        <v>0</v>
      </c>
      <c r="E28">
        <v>1</v>
      </c>
      <c r="F28" s="3">
        <f t="shared" si="2"/>
        <v>718190003631.65479</v>
      </c>
    </row>
    <row r="29" spans="1:6" x14ac:dyDescent="0.2">
      <c r="A29" s="1" t="s">
        <v>26</v>
      </c>
      <c r="B29" s="3">
        <v>2.1969999999999999E-7</v>
      </c>
      <c r="C29" s="3">
        <v>727900</v>
      </c>
      <c r="D29">
        <v>0</v>
      </c>
      <c r="E29">
        <v>1</v>
      </c>
      <c r="F29">
        <f t="shared" si="2"/>
        <v>1.0000002197000242</v>
      </c>
    </row>
    <row r="30" spans="1:6" x14ac:dyDescent="0.2">
      <c r="A30" s="1" t="s">
        <v>27</v>
      </c>
      <c r="B30" s="3">
        <v>1.9329999999999999E-7</v>
      </c>
      <c r="C30" s="3">
        <v>727900</v>
      </c>
      <c r="D30">
        <v>0</v>
      </c>
      <c r="E30">
        <v>1</v>
      </c>
      <c r="F30">
        <f t="shared" si="2"/>
        <v>1.0000001933000187</v>
      </c>
    </row>
    <row r="31" spans="1:6" x14ac:dyDescent="0.2">
      <c r="A31" s="1" t="s">
        <v>28</v>
      </c>
      <c r="B31" s="3">
        <v>27.3</v>
      </c>
      <c r="C31" s="3">
        <v>514700</v>
      </c>
      <c r="D31">
        <v>0</v>
      </c>
      <c r="E31">
        <v>1</v>
      </c>
      <c r="F31" s="3">
        <f t="shared" si="2"/>
        <v>718190003631.65479</v>
      </c>
    </row>
    <row r="32" spans="1:6" x14ac:dyDescent="0.2">
      <c r="A32" s="1" t="s">
        <v>29</v>
      </c>
      <c r="B32" s="3">
        <v>1.209E-7</v>
      </c>
      <c r="C32" s="3">
        <v>727900</v>
      </c>
      <c r="D32">
        <v>0</v>
      </c>
      <c r="E32">
        <v>1</v>
      </c>
      <c r="F32">
        <f t="shared" si="2"/>
        <v>1.0000001209000073</v>
      </c>
    </row>
    <row r="33" spans="1:6" x14ac:dyDescent="0.2">
      <c r="A33" s="1" t="s">
        <v>30</v>
      </c>
      <c r="B33" s="3">
        <v>27.3</v>
      </c>
      <c r="C33" s="3">
        <v>514700</v>
      </c>
      <c r="D33">
        <v>0</v>
      </c>
      <c r="E33">
        <v>1</v>
      </c>
      <c r="F33" s="3">
        <f t="shared" si="2"/>
        <v>718190003631.65479</v>
      </c>
    </row>
    <row r="34" spans="1:6" x14ac:dyDescent="0.2">
      <c r="A34" s="1" t="s">
        <v>31</v>
      </c>
      <c r="B34" s="3">
        <v>1.2209999999999999E-7</v>
      </c>
      <c r="C34" s="3">
        <v>727900</v>
      </c>
      <c r="D34">
        <v>0</v>
      </c>
      <c r="E34">
        <v>1</v>
      </c>
      <c r="F34">
        <f t="shared" si="2"/>
        <v>1.0000001221000074</v>
      </c>
    </row>
    <row r="35" spans="1:6" s="8" customFormat="1" x14ac:dyDescent="0.2">
      <c r="A35" s="6" t="s">
        <v>32</v>
      </c>
      <c r="B35" s="7">
        <v>27.3</v>
      </c>
      <c r="C35" s="7">
        <v>514700</v>
      </c>
      <c r="D35" s="8">
        <v>0</v>
      </c>
      <c r="E35" s="8">
        <v>1</v>
      </c>
      <c r="F35" s="7">
        <f t="shared" si="2"/>
        <v>718190003631.65479</v>
      </c>
    </row>
    <row r="36" spans="1:6" x14ac:dyDescent="0.2">
      <c r="A36" s="1" t="s">
        <v>37</v>
      </c>
      <c r="B36" s="3">
        <v>-28</v>
      </c>
      <c r="C36" s="3">
        <v>891400</v>
      </c>
      <c r="D36">
        <v>0</v>
      </c>
      <c r="E36">
        <v>1</v>
      </c>
      <c r="F36" s="3">
        <f t="shared" si="2"/>
        <v>6.914400106940203E-13</v>
      </c>
    </row>
    <row r="37" spans="1:6" x14ac:dyDescent="0.2">
      <c r="A37" s="1" t="s">
        <v>38</v>
      </c>
      <c r="B37" s="3">
        <v>-28</v>
      </c>
      <c r="C37" s="3">
        <v>891400</v>
      </c>
      <c r="D37">
        <v>0</v>
      </c>
      <c r="E37">
        <v>1</v>
      </c>
      <c r="F37" s="3">
        <f t="shared" si="2"/>
        <v>6.914400106940203E-13</v>
      </c>
    </row>
    <row r="38" spans="1:6" x14ac:dyDescent="0.2">
      <c r="A38" s="1" t="s">
        <v>39</v>
      </c>
      <c r="B38" s="3">
        <v>-28</v>
      </c>
      <c r="C38" s="3">
        <v>891400</v>
      </c>
      <c r="D38">
        <v>0</v>
      </c>
      <c r="E38">
        <v>1</v>
      </c>
      <c r="F38" s="3">
        <f t="shared" si="2"/>
        <v>6.914400106940203E-13</v>
      </c>
    </row>
    <row r="39" spans="1:6" x14ac:dyDescent="0.2">
      <c r="A39" s="1" t="s">
        <v>40</v>
      </c>
      <c r="B39" s="3">
        <v>-0.69310000000000005</v>
      </c>
      <c r="C39" s="3">
        <v>727900</v>
      </c>
      <c r="D39">
        <v>0</v>
      </c>
      <c r="E39">
        <v>1</v>
      </c>
      <c r="F39" s="3">
        <f t="shared" si="2"/>
        <v>0.50002359083648273</v>
      </c>
    </row>
    <row r="40" spans="1:6" x14ac:dyDescent="0.2">
      <c r="A40" s="1" t="s">
        <v>41</v>
      </c>
      <c r="B40" s="3">
        <v>-28</v>
      </c>
      <c r="C40" s="3">
        <v>891400</v>
      </c>
      <c r="D40">
        <v>0</v>
      </c>
      <c r="E40">
        <v>1</v>
      </c>
      <c r="F40" s="3">
        <f t="shared" si="2"/>
        <v>6.914400106940203E-13</v>
      </c>
    </row>
    <row r="41" spans="1:6" x14ac:dyDescent="0.2">
      <c r="A41" s="1" t="s">
        <v>42</v>
      </c>
      <c r="B41" s="3">
        <v>-28</v>
      </c>
      <c r="C41" s="3">
        <v>891400</v>
      </c>
      <c r="D41">
        <v>0</v>
      </c>
      <c r="E41">
        <v>1</v>
      </c>
      <c r="F41" s="3">
        <f t="shared" si="2"/>
        <v>6.914400106940203E-13</v>
      </c>
    </row>
    <row r="42" spans="1:6" x14ac:dyDescent="0.2">
      <c r="A42" s="1" t="s">
        <v>43</v>
      </c>
      <c r="B42" s="3">
        <v>-28</v>
      </c>
      <c r="C42" s="3">
        <v>891400</v>
      </c>
      <c r="D42">
        <v>0</v>
      </c>
      <c r="E42">
        <v>1</v>
      </c>
      <c r="F42" s="3">
        <f t="shared" si="2"/>
        <v>6.914400106940203E-13</v>
      </c>
    </row>
    <row r="43" spans="1:6" x14ac:dyDescent="0.2">
      <c r="A43" s="1" t="s">
        <v>44</v>
      </c>
      <c r="B43" s="3">
        <v>-55.3</v>
      </c>
      <c r="C43" s="3">
        <v>727900</v>
      </c>
      <c r="D43">
        <v>0</v>
      </c>
      <c r="E43">
        <v>1</v>
      </c>
      <c r="F43" s="3">
        <f t="shared" si="2"/>
        <v>9.6275359890507261E-25</v>
      </c>
    </row>
    <row r="44" spans="1:6" x14ac:dyDescent="0.2">
      <c r="A44" s="1" t="s">
        <v>45</v>
      </c>
      <c r="B44" s="3">
        <v>-55.3</v>
      </c>
      <c r="C44" s="3">
        <v>727900</v>
      </c>
      <c r="D44">
        <v>0</v>
      </c>
      <c r="E44">
        <v>1</v>
      </c>
      <c r="F44" s="3">
        <f t="shared" si="2"/>
        <v>9.6275359890507261E-25</v>
      </c>
    </row>
    <row r="45" spans="1:6" x14ac:dyDescent="0.2">
      <c r="A45" s="1" t="s">
        <v>46</v>
      </c>
      <c r="B45" s="3">
        <v>-28</v>
      </c>
      <c r="C45" s="3">
        <v>891400</v>
      </c>
      <c r="D45">
        <v>0</v>
      </c>
      <c r="E45">
        <v>1</v>
      </c>
      <c r="F45" s="3">
        <f t="shared" si="2"/>
        <v>6.914400106940203E-13</v>
      </c>
    </row>
    <row r="46" spans="1:6" x14ac:dyDescent="0.2">
      <c r="A46" s="1" t="s">
        <v>47</v>
      </c>
      <c r="B46" s="3">
        <v>-28</v>
      </c>
      <c r="C46" s="3">
        <v>891400</v>
      </c>
      <c r="D46">
        <v>0</v>
      </c>
      <c r="E46">
        <v>1</v>
      </c>
      <c r="F46" s="3">
        <f t="shared" si="2"/>
        <v>6.914400106940203E-13</v>
      </c>
    </row>
    <row r="47" spans="1:6" x14ac:dyDescent="0.2">
      <c r="A47" s="1" t="s">
        <v>48</v>
      </c>
      <c r="B47" s="3">
        <v>-28</v>
      </c>
      <c r="C47" s="3">
        <v>514700</v>
      </c>
      <c r="D47">
        <v>0</v>
      </c>
      <c r="E47">
        <v>1</v>
      </c>
      <c r="F47" s="3">
        <f t="shared" si="2"/>
        <v>6.914400106940203E-13</v>
      </c>
    </row>
    <row r="48" spans="1:6" x14ac:dyDescent="0.2">
      <c r="A48" s="1" t="s">
        <v>49</v>
      </c>
      <c r="B48" s="3">
        <v>-0.69310000000000005</v>
      </c>
      <c r="C48" s="3">
        <v>727900</v>
      </c>
      <c r="D48">
        <v>0</v>
      </c>
      <c r="E48">
        <v>1</v>
      </c>
      <c r="F48" s="9">
        <f t="shared" si="2"/>
        <v>0.50002359083648273</v>
      </c>
    </row>
    <row r="49" spans="1:6" x14ac:dyDescent="0.2">
      <c r="A49" s="1" t="s">
        <v>50</v>
      </c>
      <c r="B49" s="3">
        <v>-28</v>
      </c>
      <c r="C49" s="3">
        <v>891400</v>
      </c>
      <c r="D49">
        <v>0</v>
      </c>
      <c r="E49">
        <v>1</v>
      </c>
      <c r="F49" s="3">
        <f t="shared" si="2"/>
        <v>6.914400106940203E-13</v>
      </c>
    </row>
    <row r="50" spans="1:6" x14ac:dyDescent="0.2">
      <c r="A50" s="1" t="s">
        <v>51</v>
      </c>
      <c r="B50" s="3">
        <v>-28</v>
      </c>
      <c r="C50" s="3">
        <v>891400</v>
      </c>
      <c r="D50">
        <v>0</v>
      </c>
      <c r="E50">
        <v>1</v>
      </c>
      <c r="F50" s="3">
        <f t="shared" si="2"/>
        <v>6.914400106940203E-13</v>
      </c>
    </row>
    <row r="51" spans="1:6" x14ac:dyDescent="0.2">
      <c r="A51" s="1" t="s">
        <v>52</v>
      </c>
      <c r="B51" s="3">
        <v>-28</v>
      </c>
      <c r="C51" s="3">
        <v>891400</v>
      </c>
      <c r="D51">
        <v>0</v>
      </c>
      <c r="E51">
        <v>1</v>
      </c>
      <c r="F51" s="3">
        <f t="shared" si="2"/>
        <v>6.914400106940203E-13</v>
      </c>
    </row>
    <row r="52" spans="1:6" x14ac:dyDescent="0.2">
      <c r="A52" s="1" t="s">
        <v>53</v>
      </c>
      <c r="B52" s="3">
        <v>-28</v>
      </c>
      <c r="C52" s="3">
        <v>891400</v>
      </c>
      <c r="D52">
        <v>0</v>
      </c>
      <c r="E52">
        <v>1</v>
      </c>
      <c r="F52" s="3">
        <f t="shared" si="2"/>
        <v>6.914400106940203E-13</v>
      </c>
    </row>
    <row r="53" spans="1:6" x14ac:dyDescent="0.2">
      <c r="A53" s="1" t="s">
        <v>54</v>
      </c>
      <c r="B53" s="3">
        <v>-28</v>
      </c>
      <c r="C53" s="3">
        <v>891400</v>
      </c>
      <c r="D53">
        <v>0</v>
      </c>
      <c r="E53">
        <v>1</v>
      </c>
      <c r="F53" s="3">
        <f t="shared" si="2"/>
        <v>6.914400106940203E-13</v>
      </c>
    </row>
    <row r="54" spans="1:6" x14ac:dyDescent="0.2">
      <c r="A54" s="1" t="s">
        <v>55</v>
      </c>
      <c r="B54" s="3">
        <v>-28</v>
      </c>
      <c r="C54" s="3">
        <v>891400</v>
      </c>
      <c r="D54">
        <v>0</v>
      </c>
      <c r="E54">
        <v>1</v>
      </c>
      <c r="F54" s="3">
        <f t="shared" si="2"/>
        <v>6.914400106940203E-13</v>
      </c>
    </row>
    <row r="55" spans="1:6" x14ac:dyDescent="0.2">
      <c r="A55" s="1" t="s">
        <v>56</v>
      </c>
      <c r="B55" s="3">
        <v>-0.69310000000000005</v>
      </c>
      <c r="C55" s="3">
        <v>727900</v>
      </c>
      <c r="D55">
        <v>0</v>
      </c>
      <c r="E55">
        <v>1</v>
      </c>
      <c r="F55" s="9">
        <f t="shared" si="2"/>
        <v>0.50002359083648273</v>
      </c>
    </row>
    <row r="56" spans="1:6" x14ac:dyDescent="0.2">
      <c r="A56" s="1" t="s">
        <v>57</v>
      </c>
      <c r="B56" s="3">
        <v>-28</v>
      </c>
      <c r="C56" s="3">
        <v>514700</v>
      </c>
      <c r="D56">
        <v>0</v>
      </c>
      <c r="E56">
        <v>1</v>
      </c>
      <c r="F56" s="3">
        <f t="shared" si="2"/>
        <v>6.914400106940203E-13</v>
      </c>
    </row>
    <row r="57" spans="1:6" x14ac:dyDescent="0.2">
      <c r="A57" s="1" t="s">
        <v>58</v>
      </c>
      <c r="B57" s="3">
        <v>-55.3</v>
      </c>
      <c r="C57" s="3">
        <v>727900</v>
      </c>
      <c r="D57">
        <v>0</v>
      </c>
      <c r="E57">
        <v>1</v>
      </c>
      <c r="F57" s="3">
        <f t="shared" si="2"/>
        <v>9.6275359890507261E-25</v>
      </c>
    </row>
    <row r="58" spans="1:6" x14ac:dyDescent="0.2">
      <c r="A58" s="1" t="s">
        <v>59</v>
      </c>
      <c r="B58" s="3">
        <v>-0.69310000000000005</v>
      </c>
      <c r="C58" s="3">
        <v>727900</v>
      </c>
      <c r="D58">
        <v>0</v>
      </c>
      <c r="E58">
        <v>1</v>
      </c>
      <c r="F58" s="9">
        <f t="shared" si="2"/>
        <v>0.50002359083648273</v>
      </c>
    </row>
    <row r="59" spans="1:6" x14ac:dyDescent="0.2">
      <c r="A59" s="1" t="s">
        <v>60</v>
      </c>
      <c r="B59" s="3">
        <v>-28</v>
      </c>
      <c r="C59" s="3">
        <v>891400</v>
      </c>
      <c r="D59">
        <v>0</v>
      </c>
      <c r="E59">
        <v>1</v>
      </c>
      <c r="F59" s="3">
        <f t="shared" si="2"/>
        <v>6.914400106940203E-13</v>
      </c>
    </row>
    <row r="60" spans="1:6" x14ac:dyDescent="0.2">
      <c r="A60" s="1" t="s">
        <v>61</v>
      </c>
      <c r="B60" s="3">
        <v>-27.3</v>
      </c>
      <c r="C60" s="3">
        <v>514700</v>
      </c>
      <c r="D60">
        <v>0</v>
      </c>
      <c r="E60">
        <v>1</v>
      </c>
      <c r="F60" s="3">
        <f t="shared" si="2"/>
        <v>1.3923891935884977E-12</v>
      </c>
    </row>
    <row r="61" spans="1:6" x14ac:dyDescent="0.2">
      <c r="A61" s="1" t="s">
        <v>62</v>
      </c>
      <c r="B61" s="3">
        <v>-28</v>
      </c>
      <c r="C61" s="3">
        <v>891400</v>
      </c>
      <c r="D61">
        <v>0</v>
      </c>
      <c r="E61">
        <v>1</v>
      </c>
      <c r="F61" s="3">
        <f t="shared" si="2"/>
        <v>6.914400106940203E-13</v>
      </c>
    </row>
    <row r="62" spans="1:6" x14ac:dyDescent="0.2">
      <c r="A62" s="1" t="s">
        <v>63</v>
      </c>
      <c r="B62" s="3">
        <v>0.69310000000000005</v>
      </c>
      <c r="C62" s="3">
        <v>727900</v>
      </c>
      <c r="D62">
        <v>0</v>
      </c>
      <c r="E62">
        <v>1</v>
      </c>
      <c r="F62" s="9">
        <f t="shared" si="2"/>
        <v>1.9999056411060796</v>
      </c>
    </row>
    <row r="63" spans="1:6" x14ac:dyDescent="0.2">
      <c r="A63" s="1" t="s">
        <v>64</v>
      </c>
      <c r="B63" s="3">
        <v>0.69310000000000005</v>
      </c>
      <c r="C63" s="3">
        <v>727900</v>
      </c>
      <c r="D63">
        <v>0</v>
      </c>
      <c r="E63">
        <v>1</v>
      </c>
      <c r="F63" s="9">
        <f t="shared" si="2"/>
        <v>1.9999056411060796</v>
      </c>
    </row>
    <row r="64" spans="1:6" x14ac:dyDescent="0.2">
      <c r="A64" s="1" t="s">
        <v>65</v>
      </c>
      <c r="B64" s="3">
        <v>-1.9289999999999999E-7</v>
      </c>
      <c r="C64" s="3">
        <v>727900</v>
      </c>
      <c r="D64">
        <v>0</v>
      </c>
      <c r="E64">
        <v>1</v>
      </c>
      <c r="F64">
        <f t="shared" si="2"/>
        <v>0.99999980710001857</v>
      </c>
    </row>
    <row r="65" spans="1:6" x14ac:dyDescent="0.2">
      <c r="A65" s="1" t="s">
        <v>66</v>
      </c>
      <c r="B65" s="3">
        <v>-1.7980000000000001E-7</v>
      </c>
      <c r="C65" s="3">
        <v>727900</v>
      </c>
      <c r="D65">
        <v>0</v>
      </c>
      <c r="E65">
        <v>1</v>
      </c>
      <c r="F65">
        <f t="shared" si="2"/>
        <v>0.99999982020001621</v>
      </c>
    </row>
    <row r="66" spans="1:6" x14ac:dyDescent="0.2">
      <c r="A66" s="1" t="s">
        <v>67</v>
      </c>
      <c r="B66" s="3">
        <v>-27.3</v>
      </c>
      <c r="C66" s="3">
        <v>891400</v>
      </c>
      <c r="D66">
        <v>0</v>
      </c>
      <c r="E66">
        <v>1</v>
      </c>
      <c r="F66" s="3">
        <f t="shared" si="2"/>
        <v>1.3923891935884977E-12</v>
      </c>
    </row>
    <row r="67" spans="1:6" x14ac:dyDescent="0.2">
      <c r="A67" s="1" t="s">
        <v>68</v>
      </c>
      <c r="B67" s="3">
        <v>-27.3</v>
      </c>
      <c r="C67" s="3">
        <v>891400</v>
      </c>
      <c r="D67">
        <v>0</v>
      </c>
      <c r="E67">
        <v>1</v>
      </c>
      <c r="F67" s="3">
        <f t="shared" si="2"/>
        <v>1.3923891935884977E-12</v>
      </c>
    </row>
    <row r="68" spans="1:6" x14ac:dyDescent="0.2">
      <c r="A68" s="1" t="s">
        <v>69</v>
      </c>
      <c r="B68" s="3">
        <v>-27.3</v>
      </c>
      <c r="C68" s="3">
        <v>891400</v>
      </c>
      <c r="D68">
        <v>0</v>
      </c>
      <c r="E68">
        <v>1</v>
      </c>
      <c r="F68" s="3">
        <f t="shared" ref="F68:F131" si="3">EXP(B68)</f>
        <v>1.3923891935884977E-12</v>
      </c>
    </row>
    <row r="69" spans="1:6" x14ac:dyDescent="0.2">
      <c r="A69" s="1" t="s">
        <v>70</v>
      </c>
      <c r="B69" s="3">
        <v>-54.61</v>
      </c>
      <c r="C69" s="3">
        <v>727900</v>
      </c>
      <c r="D69">
        <v>0</v>
      </c>
      <c r="E69">
        <v>1</v>
      </c>
      <c r="F69" s="3">
        <f t="shared" si="3"/>
        <v>1.919456804822719E-24</v>
      </c>
    </row>
    <row r="70" spans="1:6" x14ac:dyDescent="0.2">
      <c r="A70" s="1" t="s">
        <v>71</v>
      </c>
      <c r="B70" s="3">
        <v>-54.61</v>
      </c>
      <c r="C70" s="3">
        <v>727900</v>
      </c>
      <c r="D70">
        <v>0</v>
      </c>
      <c r="E70">
        <v>1</v>
      </c>
      <c r="F70" s="3">
        <f t="shared" si="3"/>
        <v>1.919456804822719E-24</v>
      </c>
    </row>
    <row r="71" spans="1:6" x14ac:dyDescent="0.2">
      <c r="A71" s="1" t="s">
        <v>72</v>
      </c>
      <c r="B71" s="3">
        <v>-1.903E-7</v>
      </c>
      <c r="C71" s="3">
        <v>727900</v>
      </c>
      <c r="D71">
        <v>0</v>
      </c>
      <c r="E71">
        <v>1</v>
      </c>
      <c r="F71">
        <f t="shared" si="3"/>
        <v>0.99999980970001812</v>
      </c>
    </row>
    <row r="72" spans="1:6" x14ac:dyDescent="0.2">
      <c r="A72" s="1" t="s">
        <v>73</v>
      </c>
      <c r="B72" s="3">
        <v>-27.3</v>
      </c>
      <c r="C72" s="3">
        <v>891400</v>
      </c>
      <c r="D72">
        <v>0</v>
      </c>
      <c r="E72">
        <v>1</v>
      </c>
      <c r="F72" s="3">
        <f t="shared" si="3"/>
        <v>1.3923891935884977E-12</v>
      </c>
    </row>
    <row r="73" spans="1:6" x14ac:dyDescent="0.2">
      <c r="A73" s="1" t="s">
        <v>74</v>
      </c>
      <c r="B73" s="3">
        <v>-27.3</v>
      </c>
      <c r="C73" s="3">
        <v>514700</v>
      </c>
      <c r="D73">
        <v>0</v>
      </c>
      <c r="E73">
        <v>1</v>
      </c>
      <c r="F73" s="3">
        <f t="shared" si="3"/>
        <v>1.3923891935884977E-12</v>
      </c>
    </row>
    <row r="74" spans="1:6" x14ac:dyDescent="0.2">
      <c r="A74" s="1" t="s">
        <v>75</v>
      </c>
      <c r="B74" s="3">
        <v>-27.3</v>
      </c>
      <c r="C74" s="3">
        <v>891400</v>
      </c>
      <c r="D74">
        <v>0</v>
      </c>
      <c r="E74">
        <v>1</v>
      </c>
      <c r="F74" s="3">
        <f t="shared" si="3"/>
        <v>1.3923891935884977E-12</v>
      </c>
    </row>
    <row r="75" spans="1:6" x14ac:dyDescent="0.2">
      <c r="A75" s="1" t="s">
        <v>76</v>
      </c>
      <c r="B75" s="3">
        <v>-1.9510000000000001E-8</v>
      </c>
      <c r="C75" s="3">
        <v>1029000</v>
      </c>
      <c r="D75">
        <v>0</v>
      </c>
      <c r="E75">
        <v>1</v>
      </c>
      <c r="F75">
        <f t="shared" si="3"/>
        <v>0.99999998049000016</v>
      </c>
    </row>
    <row r="76" spans="1:6" x14ac:dyDescent="0.2">
      <c r="A76" s="1" t="s">
        <v>77</v>
      </c>
      <c r="B76" s="3">
        <v>-1.1600000000000001E-7</v>
      </c>
      <c r="C76" s="3">
        <v>1029000</v>
      </c>
      <c r="D76">
        <v>0</v>
      </c>
      <c r="E76">
        <v>1</v>
      </c>
      <c r="F76">
        <f t="shared" si="3"/>
        <v>0.99999988400000672</v>
      </c>
    </row>
    <row r="77" spans="1:6" x14ac:dyDescent="0.2">
      <c r="A77" s="1" t="s">
        <v>78</v>
      </c>
      <c r="B77" s="3">
        <v>27.3</v>
      </c>
      <c r="C77" s="3">
        <v>891400</v>
      </c>
      <c r="D77">
        <v>0</v>
      </c>
      <c r="E77">
        <v>1</v>
      </c>
      <c r="F77">
        <f t="shared" si="3"/>
        <v>718190003631.65479</v>
      </c>
    </row>
    <row r="78" spans="1:6" x14ac:dyDescent="0.2">
      <c r="A78" s="1" t="s">
        <v>79</v>
      </c>
      <c r="B78" s="3">
        <v>27.3</v>
      </c>
      <c r="C78" s="3">
        <v>891400</v>
      </c>
      <c r="D78">
        <v>0</v>
      </c>
      <c r="E78">
        <v>1</v>
      </c>
      <c r="F78" s="3">
        <f t="shared" si="3"/>
        <v>718190003631.65479</v>
      </c>
    </row>
    <row r="79" spans="1:6" x14ac:dyDescent="0.2">
      <c r="A79" s="1" t="s">
        <v>80</v>
      </c>
      <c r="B79" s="3">
        <v>-1.071E-7</v>
      </c>
      <c r="C79" s="3">
        <v>1029000</v>
      </c>
      <c r="D79">
        <v>0</v>
      </c>
      <c r="E79">
        <v>1</v>
      </c>
      <c r="F79">
        <f t="shared" si="3"/>
        <v>0.99999989290000568</v>
      </c>
    </row>
    <row r="80" spans="1:6" x14ac:dyDescent="0.2">
      <c r="A80" s="1" t="s">
        <v>81</v>
      </c>
      <c r="B80" s="3">
        <v>28</v>
      </c>
      <c r="C80" s="3">
        <v>891400</v>
      </c>
      <c r="D80">
        <v>0</v>
      </c>
      <c r="E80">
        <v>1</v>
      </c>
      <c r="F80" s="3">
        <f t="shared" si="3"/>
        <v>1446257064291.4751</v>
      </c>
    </row>
    <row r="81" spans="1:6" x14ac:dyDescent="0.2">
      <c r="A81" s="1" t="s">
        <v>82</v>
      </c>
      <c r="B81" s="3">
        <v>28</v>
      </c>
      <c r="C81" s="3">
        <v>891400</v>
      </c>
      <c r="D81">
        <v>0</v>
      </c>
      <c r="E81">
        <v>1</v>
      </c>
      <c r="F81" s="3">
        <f t="shared" si="3"/>
        <v>1446257064291.4751</v>
      </c>
    </row>
    <row r="82" spans="1:6" x14ac:dyDescent="0.2">
      <c r="A82" s="1" t="s">
        <v>83</v>
      </c>
      <c r="B82" s="3">
        <v>-27.3</v>
      </c>
      <c r="C82" s="3">
        <v>891400</v>
      </c>
      <c r="D82">
        <v>0</v>
      </c>
      <c r="E82">
        <v>1</v>
      </c>
      <c r="F82" s="3">
        <f t="shared" si="3"/>
        <v>1.3923891935884977E-12</v>
      </c>
    </row>
    <row r="83" spans="1:6" x14ac:dyDescent="0.2">
      <c r="A83" s="1" t="s">
        <v>84</v>
      </c>
      <c r="B83" s="3">
        <v>-1.23E-7</v>
      </c>
      <c r="C83" s="3">
        <v>727900</v>
      </c>
      <c r="D83">
        <v>0</v>
      </c>
      <c r="E83">
        <v>1</v>
      </c>
      <c r="F83">
        <f t="shared" si="3"/>
        <v>0.99999987700000759</v>
      </c>
    </row>
    <row r="84" spans="1:6" x14ac:dyDescent="0.2">
      <c r="A84" s="1" t="s">
        <v>85</v>
      </c>
      <c r="B84" s="3">
        <v>-1.2340000000000001E-7</v>
      </c>
      <c r="C84" s="3">
        <v>1029000</v>
      </c>
      <c r="D84">
        <v>0</v>
      </c>
      <c r="E84">
        <v>1</v>
      </c>
      <c r="F84">
        <f t="shared" si="3"/>
        <v>0.99999987660000766</v>
      </c>
    </row>
    <row r="85" spans="1:6" x14ac:dyDescent="0.2">
      <c r="A85" s="1" t="s">
        <v>86</v>
      </c>
      <c r="B85" s="3">
        <v>28</v>
      </c>
      <c r="C85" s="3">
        <v>891400</v>
      </c>
      <c r="D85">
        <v>0</v>
      </c>
      <c r="E85">
        <v>1</v>
      </c>
      <c r="F85" s="3">
        <f t="shared" si="3"/>
        <v>1446257064291.4751</v>
      </c>
    </row>
    <row r="86" spans="1:6" x14ac:dyDescent="0.2">
      <c r="A86" s="1" t="s">
        <v>87</v>
      </c>
      <c r="B86" s="3">
        <v>-1.23E-7</v>
      </c>
      <c r="C86" s="3">
        <v>727900</v>
      </c>
      <c r="D86">
        <v>0</v>
      </c>
      <c r="E86">
        <v>1</v>
      </c>
      <c r="F86">
        <f t="shared" si="3"/>
        <v>0.99999987700000759</v>
      </c>
    </row>
    <row r="87" spans="1:6" x14ac:dyDescent="0.2">
      <c r="A87" s="1" t="s">
        <v>88</v>
      </c>
      <c r="B87" s="3">
        <v>-1.2109999999999999E-7</v>
      </c>
      <c r="C87" s="3">
        <v>1029000</v>
      </c>
      <c r="D87">
        <v>0</v>
      </c>
      <c r="E87">
        <v>1</v>
      </c>
      <c r="F87">
        <f t="shared" si="3"/>
        <v>0.9999998789000073</v>
      </c>
    </row>
    <row r="88" spans="1:6" x14ac:dyDescent="0.2">
      <c r="A88" s="1" t="s">
        <v>89</v>
      </c>
      <c r="B88" s="3">
        <v>28.4</v>
      </c>
      <c r="C88" s="3">
        <v>891400</v>
      </c>
      <c r="D88">
        <v>0</v>
      </c>
      <c r="E88">
        <v>1</v>
      </c>
      <c r="F88" s="3">
        <f t="shared" si="3"/>
        <v>2157562007648.1782</v>
      </c>
    </row>
    <row r="89" spans="1:6" x14ac:dyDescent="0.2">
      <c r="A89" s="1" t="s">
        <v>90</v>
      </c>
      <c r="B89" s="3">
        <v>28</v>
      </c>
      <c r="C89" s="3">
        <v>891400</v>
      </c>
      <c r="D89">
        <v>0</v>
      </c>
      <c r="E89">
        <v>1</v>
      </c>
      <c r="F89" s="3">
        <f t="shared" si="3"/>
        <v>1446257064291.4751</v>
      </c>
    </row>
    <row r="90" spans="1:6" x14ac:dyDescent="0.2">
      <c r="A90" s="1" t="s">
        <v>91</v>
      </c>
      <c r="B90" s="3">
        <v>27.3</v>
      </c>
      <c r="C90" s="3">
        <v>891400</v>
      </c>
      <c r="D90">
        <v>0</v>
      </c>
      <c r="E90">
        <v>1</v>
      </c>
      <c r="F90" s="3">
        <f t="shared" si="3"/>
        <v>718190003631.65479</v>
      </c>
    </row>
    <row r="91" spans="1:6" x14ac:dyDescent="0.2">
      <c r="A91" s="1" t="s">
        <v>92</v>
      </c>
      <c r="B91" s="3">
        <v>27.3</v>
      </c>
      <c r="C91" s="3">
        <v>891400</v>
      </c>
      <c r="D91">
        <v>0</v>
      </c>
      <c r="E91">
        <v>1</v>
      </c>
      <c r="F91" s="3">
        <f t="shared" si="3"/>
        <v>718190003631.65479</v>
      </c>
    </row>
    <row r="92" spans="1:6" x14ac:dyDescent="0.2">
      <c r="A92" s="1" t="s">
        <v>93</v>
      </c>
      <c r="B92" s="3">
        <v>28</v>
      </c>
      <c r="C92" s="3">
        <v>891400</v>
      </c>
      <c r="D92">
        <v>0</v>
      </c>
      <c r="E92">
        <v>1</v>
      </c>
      <c r="F92" s="3">
        <f t="shared" si="3"/>
        <v>1446257064291.4751</v>
      </c>
    </row>
    <row r="93" spans="1:6" x14ac:dyDescent="0.2">
      <c r="A93" s="1" t="s">
        <v>94</v>
      </c>
      <c r="B93" s="3">
        <v>27.3</v>
      </c>
      <c r="C93" s="3">
        <v>891400</v>
      </c>
      <c r="D93">
        <v>0</v>
      </c>
      <c r="E93">
        <v>1</v>
      </c>
      <c r="F93" s="3">
        <f t="shared" si="3"/>
        <v>718190003631.65479</v>
      </c>
    </row>
    <row r="94" spans="1:6" x14ac:dyDescent="0.2">
      <c r="A94" s="1" t="s">
        <v>95</v>
      </c>
      <c r="B94" s="3">
        <v>-1.512E-7</v>
      </c>
      <c r="C94" s="3">
        <v>1029000</v>
      </c>
      <c r="D94">
        <v>0</v>
      </c>
      <c r="E94">
        <v>1</v>
      </c>
      <c r="F94">
        <f t="shared" si="3"/>
        <v>0.99999984880001147</v>
      </c>
    </row>
    <row r="95" spans="1:6" x14ac:dyDescent="0.2">
      <c r="A95" s="1" t="s">
        <v>96</v>
      </c>
      <c r="B95" s="3">
        <v>-27.3</v>
      </c>
      <c r="C95" s="3">
        <v>891400</v>
      </c>
      <c r="D95">
        <v>0</v>
      </c>
      <c r="E95">
        <v>1</v>
      </c>
      <c r="F95" s="3">
        <f t="shared" si="3"/>
        <v>1.3923891935884977E-12</v>
      </c>
    </row>
    <row r="96" spans="1:6" x14ac:dyDescent="0.2">
      <c r="A96" s="1" t="s">
        <v>97</v>
      </c>
      <c r="B96" s="3">
        <v>-27.3</v>
      </c>
      <c r="C96" s="3">
        <v>891400</v>
      </c>
      <c r="D96">
        <v>0</v>
      </c>
      <c r="E96">
        <v>1</v>
      </c>
      <c r="F96" s="3">
        <f t="shared" si="3"/>
        <v>1.3923891935884977E-12</v>
      </c>
    </row>
    <row r="97" spans="1:6" x14ac:dyDescent="0.2">
      <c r="A97" s="1" t="s">
        <v>98</v>
      </c>
      <c r="B97" s="3">
        <v>27.3</v>
      </c>
      <c r="C97" s="3">
        <v>891400</v>
      </c>
      <c r="D97">
        <v>0</v>
      </c>
      <c r="E97">
        <v>1</v>
      </c>
      <c r="F97" s="3">
        <f t="shared" si="3"/>
        <v>718190003631.65479</v>
      </c>
    </row>
    <row r="98" spans="1:6" x14ac:dyDescent="0.2">
      <c r="A98" s="1" t="s">
        <v>99</v>
      </c>
      <c r="B98" s="3">
        <v>28.69</v>
      </c>
      <c r="C98" s="3">
        <v>891400</v>
      </c>
      <c r="D98">
        <v>0</v>
      </c>
      <c r="E98">
        <v>1</v>
      </c>
      <c r="F98" s="3">
        <f t="shared" si="3"/>
        <v>2883425174140.457</v>
      </c>
    </row>
    <row r="99" spans="1:6" x14ac:dyDescent="0.2">
      <c r="A99" s="1" t="s">
        <v>100</v>
      </c>
      <c r="B99" s="3">
        <v>1.099</v>
      </c>
      <c r="C99" s="3">
        <v>727900</v>
      </c>
      <c r="D99">
        <v>0</v>
      </c>
      <c r="E99">
        <v>1</v>
      </c>
      <c r="F99" s="9">
        <f t="shared" si="3"/>
        <v>3.0011633595049294</v>
      </c>
    </row>
    <row r="100" spans="1:6" x14ac:dyDescent="0.2">
      <c r="A100" s="1" t="s">
        <v>101</v>
      </c>
      <c r="B100" s="3">
        <v>-1.505E-7</v>
      </c>
      <c r="C100" s="3">
        <v>1029000</v>
      </c>
      <c r="D100">
        <v>0</v>
      </c>
      <c r="E100">
        <v>1</v>
      </c>
      <c r="F100">
        <f t="shared" si="3"/>
        <v>0.99999984950001131</v>
      </c>
    </row>
    <row r="101" spans="1:6" x14ac:dyDescent="0.2">
      <c r="A101" s="1" t="s">
        <v>102</v>
      </c>
      <c r="B101" s="3">
        <v>-27.3</v>
      </c>
      <c r="C101" s="3">
        <v>891400</v>
      </c>
      <c r="D101">
        <v>0</v>
      </c>
      <c r="E101">
        <v>1</v>
      </c>
      <c r="F101" s="3">
        <f t="shared" si="3"/>
        <v>1.3923891935884977E-12</v>
      </c>
    </row>
    <row r="102" spans="1:6" x14ac:dyDescent="0.2">
      <c r="A102" s="1" t="s">
        <v>103</v>
      </c>
      <c r="B102" s="3">
        <v>-27.3</v>
      </c>
      <c r="C102" s="3">
        <v>891400</v>
      </c>
      <c r="D102">
        <v>0</v>
      </c>
      <c r="E102">
        <v>1</v>
      </c>
      <c r="F102" s="3">
        <f t="shared" si="3"/>
        <v>1.3923891935884977E-12</v>
      </c>
    </row>
    <row r="103" spans="1:6" x14ac:dyDescent="0.2">
      <c r="A103" s="1" t="s">
        <v>104</v>
      </c>
      <c r="B103" s="3">
        <v>0.69310000000000005</v>
      </c>
      <c r="C103" s="3">
        <v>727900</v>
      </c>
      <c r="D103">
        <v>0</v>
      </c>
      <c r="E103">
        <v>1</v>
      </c>
      <c r="F103" s="9">
        <f t="shared" si="3"/>
        <v>1.9999056411060796</v>
      </c>
    </row>
    <row r="104" spans="1:6" x14ac:dyDescent="0.2">
      <c r="A104" s="1" t="s">
        <v>105</v>
      </c>
      <c r="B104" s="3">
        <v>-1.7980000000000001E-7</v>
      </c>
      <c r="C104" s="3">
        <v>727900</v>
      </c>
      <c r="D104">
        <v>0</v>
      </c>
      <c r="E104">
        <v>1</v>
      </c>
      <c r="F104">
        <f t="shared" si="3"/>
        <v>0.99999982020001621</v>
      </c>
    </row>
    <row r="105" spans="1:6" x14ac:dyDescent="0.2">
      <c r="A105" s="1" t="s">
        <v>106</v>
      </c>
      <c r="B105" s="3">
        <v>-1.8260000000000001E-7</v>
      </c>
      <c r="C105" s="3">
        <v>727900</v>
      </c>
      <c r="D105">
        <v>0</v>
      </c>
      <c r="E105">
        <v>1</v>
      </c>
      <c r="F105">
        <f t="shared" si="3"/>
        <v>0.99999981740001664</v>
      </c>
    </row>
    <row r="106" spans="1:6" x14ac:dyDescent="0.2">
      <c r="A106" s="1" t="s">
        <v>107</v>
      </c>
      <c r="B106" s="3">
        <v>-27.3</v>
      </c>
      <c r="C106" s="3">
        <v>891400</v>
      </c>
      <c r="D106">
        <v>0</v>
      </c>
      <c r="E106">
        <v>1</v>
      </c>
      <c r="F106" s="3">
        <f t="shared" si="3"/>
        <v>1.3923891935884977E-12</v>
      </c>
    </row>
    <row r="107" spans="1:6" x14ac:dyDescent="0.2">
      <c r="A107" s="1" t="s">
        <v>108</v>
      </c>
      <c r="B107" s="3">
        <v>-27.3</v>
      </c>
      <c r="C107" s="3">
        <v>891400</v>
      </c>
      <c r="D107">
        <v>0</v>
      </c>
      <c r="E107">
        <v>1</v>
      </c>
      <c r="F107" s="3">
        <f t="shared" si="3"/>
        <v>1.3923891935884977E-12</v>
      </c>
    </row>
    <row r="108" spans="1:6" x14ac:dyDescent="0.2">
      <c r="A108" s="1" t="s">
        <v>109</v>
      </c>
      <c r="B108" s="3">
        <v>-27.3</v>
      </c>
      <c r="C108" s="3">
        <v>514700</v>
      </c>
      <c r="D108">
        <v>0</v>
      </c>
      <c r="E108">
        <v>1</v>
      </c>
      <c r="F108" s="3">
        <f t="shared" si="3"/>
        <v>1.3923891935884977E-12</v>
      </c>
    </row>
    <row r="109" spans="1:6" x14ac:dyDescent="0.2">
      <c r="A109" s="1" t="s">
        <v>110</v>
      </c>
      <c r="B109" s="3">
        <v>-54.61</v>
      </c>
      <c r="C109" s="3">
        <v>727900</v>
      </c>
      <c r="D109">
        <v>0</v>
      </c>
      <c r="E109">
        <v>1</v>
      </c>
      <c r="F109" s="3">
        <f t="shared" si="3"/>
        <v>1.919456804822719E-24</v>
      </c>
    </row>
    <row r="110" spans="1:6" x14ac:dyDescent="0.2">
      <c r="A110" s="1" t="s">
        <v>111</v>
      </c>
      <c r="B110" s="3">
        <v>-27.3</v>
      </c>
      <c r="C110" s="3">
        <v>891400</v>
      </c>
      <c r="D110">
        <v>0</v>
      </c>
      <c r="E110">
        <v>1</v>
      </c>
      <c r="F110" s="3">
        <f t="shared" si="3"/>
        <v>1.3923891935884977E-12</v>
      </c>
    </row>
    <row r="111" spans="1:6" x14ac:dyDescent="0.2">
      <c r="A111" s="1" t="s">
        <v>112</v>
      </c>
      <c r="B111" s="3">
        <v>-27.3</v>
      </c>
      <c r="C111" s="3">
        <v>891400</v>
      </c>
      <c r="D111">
        <v>0</v>
      </c>
      <c r="E111">
        <v>1</v>
      </c>
      <c r="F111" s="3">
        <f t="shared" si="3"/>
        <v>1.3923891935884977E-12</v>
      </c>
    </row>
    <row r="112" spans="1:6" x14ac:dyDescent="0.2">
      <c r="A112" s="1" t="s">
        <v>113</v>
      </c>
      <c r="B112" s="3">
        <v>-54.61</v>
      </c>
      <c r="C112" s="3">
        <v>727900</v>
      </c>
      <c r="D112">
        <v>0</v>
      </c>
      <c r="E112">
        <v>1</v>
      </c>
      <c r="F112" s="3">
        <f t="shared" si="3"/>
        <v>1.919456804822719E-24</v>
      </c>
    </row>
    <row r="113" spans="1:6" x14ac:dyDescent="0.2">
      <c r="A113" s="1" t="s">
        <v>114</v>
      </c>
      <c r="B113" s="3">
        <v>-27.3</v>
      </c>
      <c r="C113" s="3">
        <v>891400</v>
      </c>
      <c r="D113">
        <v>0</v>
      </c>
      <c r="E113">
        <v>1</v>
      </c>
      <c r="F113" s="3">
        <f t="shared" si="3"/>
        <v>1.3923891935884977E-12</v>
      </c>
    </row>
    <row r="114" spans="1:6" x14ac:dyDescent="0.2">
      <c r="A114" s="1" t="s">
        <v>115</v>
      </c>
      <c r="B114" s="3">
        <v>0.69310000000000005</v>
      </c>
      <c r="C114" s="3">
        <v>727900</v>
      </c>
      <c r="D114">
        <v>0</v>
      </c>
      <c r="E114">
        <v>1</v>
      </c>
      <c r="F114" s="9">
        <f t="shared" si="3"/>
        <v>1.9999056411060796</v>
      </c>
    </row>
    <row r="115" spans="1:6" x14ac:dyDescent="0.2">
      <c r="A115" s="1" t="s">
        <v>116</v>
      </c>
      <c r="B115" s="3">
        <v>-27.3</v>
      </c>
      <c r="C115" s="3">
        <v>891400</v>
      </c>
      <c r="D115">
        <v>0</v>
      </c>
      <c r="E115">
        <v>1</v>
      </c>
      <c r="F115" s="3">
        <f t="shared" si="3"/>
        <v>1.3923891935884977E-12</v>
      </c>
    </row>
    <row r="116" spans="1:6" x14ac:dyDescent="0.2">
      <c r="A116" s="1" t="s">
        <v>117</v>
      </c>
      <c r="B116" s="3">
        <v>-27.3</v>
      </c>
      <c r="C116" s="3">
        <v>891400</v>
      </c>
      <c r="D116">
        <v>0</v>
      </c>
      <c r="E116">
        <v>1</v>
      </c>
      <c r="F116" s="3">
        <f t="shared" si="3"/>
        <v>1.3923891935884977E-12</v>
      </c>
    </row>
    <row r="117" spans="1:6" x14ac:dyDescent="0.2">
      <c r="A117" s="1" t="s">
        <v>118</v>
      </c>
      <c r="B117" s="3">
        <v>-27.3</v>
      </c>
      <c r="C117" s="3">
        <v>891400</v>
      </c>
      <c r="D117">
        <v>0</v>
      </c>
      <c r="E117">
        <v>1</v>
      </c>
      <c r="F117" s="3">
        <f t="shared" si="3"/>
        <v>1.3923891935884977E-12</v>
      </c>
    </row>
    <row r="118" spans="1:6" x14ac:dyDescent="0.2">
      <c r="A118" s="1" t="s">
        <v>119</v>
      </c>
      <c r="B118" s="3">
        <v>-1.8260000000000001E-7</v>
      </c>
      <c r="C118" s="3">
        <v>727900</v>
      </c>
      <c r="D118">
        <v>0</v>
      </c>
      <c r="E118">
        <v>1</v>
      </c>
      <c r="F118">
        <f t="shared" si="3"/>
        <v>0.99999981740001664</v>
      </c>
    </row>
    <row r="119" spans="1:6" x14ac:dyDescent="0.2">
      <c r="A119" s="1" t="s">
        <v>120</v>
      </c>
      <c r="B119" s="3">
        <v>-27.3</v>
      </c>
      <c r="C119" s="3">
        <v>891400</v>
      </c>
      <c r="D119">
        <v>0</v>
      </c>
      <c r="E119">
        <v>1</v>
      </c>
      <c r="F119" s="3">
        <f t="shared" si="3"/>
        <v>1.3923891935884977E-12</v>
      </c>
    </row>
    <row r="120" spans="1:6" x14ac:dyDescent="0.2">
      <c r="A120" s="1" t="s">
        <v>121</v>
      </c>
      <c r="B120" s="3">
        <v>-1.98E-7</v>
      </c>
      <c r="C120" s="3">
        <v>727900</v>
      </c>
      <c r="D120">
        <v>0</v>
      </c>
      <c r="E120">
        <v>1</v>
      </c>
      <c r="F120">
        <f t="shared" si="3"/>
        <v>0.99999980200001959</v>
      </c>
    </row>
    <row r="121" spans="1:6" x14ac:dyDescent="0.2">
      <c r="A121" s="1" t="s">
        <v>122</v>
      </c>
      <c r="B121" s="3">
        <v>-54.61</v>
      </c>
      <c r="C121" s="3">
        <v>727900</v>
      </c>
      <c r="D121">
        <v>0</v>
      </c>
      <c r="E121">
        <v>1</v>
      </c>
      <c r="F121" s="3">
        <f t="shared" si="3"/>
        <v>1.919456804822719E-24</v>
      </c>
    </row>
    <row r="122" spans="1:6" x14ac:dyDescent="0.2">
      <c r="A122" s="1" t="s">
        <v>123</v>
      </c>
      <c r="B122" s="3">
        <v>-27.3</v>
      </c>
      <c r="C122" s="3">
        <v>514700</v>
      </c>
      <c r="D122">
        <v>0</v>
      </c>
      <c r="E122">
        <v>1</v>
      </c>
      <c r="F122" s="3">
        <f t="shared" si="3"/>
        <v>1.3923891935884977E-12</v>
      </c>
    </row>
    <row r="123" spans="1:6" x14ac:dyDescent="0.2">
      <c r="A123" s="1" t="s">
        <v>124</v>
      </c>
      <c r="B123" s="3">
        <v>0.69310000000000005</v>
      </c>
      <c r="C123" s="3">
        <v>727900</v>
      </c>
      <c r="D123">
        <v>0</v>
      </c>
      <c r="E123">
        <v>1</v>
      </c>
      <c r="F123" s="9">
        <f t="shared" si="3"/>
        <v>1.9999056411060796</v>
      </c>
    </row>
    <row r="124" spans="1:6" x14ac:dyDescent="0.2">
      <c r="A124" s="1" t="s">
        <v>125</v>
      </c>
      <c r="B124" s="3">
        <v>-1.8790000000000001E-7</v>
      </c>
      <c r="C124" s="3">
        <v>727900</v>
      </c>
      <c r="D124">
        <v>0</v>
      </c>
      <c r="E124">
        <v>1</v>
      </c>
      <c r="F124">
        <f t="shared" si="3"/>
        <v>0.99999981210001765</v>
      </c>
    </row>
    <row r="125" spans="1:6" x14ac:dyDescent="0.2">
      <c r="A125" s="1" t="s">
        <v>126</v>
      </c>
      <c r="B125" s="3">
        <v>-25.92</v>
      </c>
      <c r="C125" s="3">
        <v>514700</v>
      </c>
      <c r="D125">
        <v>0</v>
      </c>
      <c r="E125">
        <v>1</v>
      </c>
      <c r="F125" s="3">
        <f t="shared" si="3"/>
        <v>5.5346100717010135E-12</v>
      </c>
    </row>
    <row r="126" spans="1:6" x14ac:dyDescent="0.2">
      <c r="A126" s="1" t="s">
        <v>127</v>
      </c>
      <c r="B126" s="3">
        <v>-1.8939999999999999E-7</v>
      </c>
      <c r="C126" s="3">
        <v>727900</v>
      </c>
      <c r="D126">
        <v>0</v>
      </c>
      <c r="E126">
        <v>1</v>
      </c>
      <c r="F126">
        <f t="shared" si="3"/>
        <v>0.99999981060001797</v>
      </c>
    </row>
    <row r="127" spans="1:6" x14ac:dyDescent="0.2">
      <c r="A127" s="1" t="s">
        <v>128</v>
      </c>
      <c r="B127" s="3">
        <v>4.3399999999999998E-8</v>
      </c>
      <c r="C127" s="3">
        <v>1029000</v>
      </c>
      <c r="D127">
        <v>0</v>
      </c>
      <c r="E127">
        <v>1</v>
      </c>
      <c r="F127">
        <f t="shared" si="3"/>
        <v>1.0000000434000009</v>
      </c>
    </row>
    <row r="128" spans="1:6" x14ac:dyDescent="0.2">
      <c r="A128" s="1" t="s">
        <v>129</v>
      </c>
      <c r="B128" s="3">
        <v>27.3</v>
      </c>
      <c r="C128" s="3">
        <v>891400</v>
      </c>
      <c r="D128">
        <v>0</v>
      </c>
      <c r="E128">
        <v>1</v>
      </c>
      <c r="F128" s="3">
        <f t="shared" si="3"/>
        <v>718190003631.65479</v>
      </c>
    </row>
    <row r="129" spans="1:6" x14ac:dyDescent="0.2">
      <c r="A129" s="1" t="s">
        <v>130</v>
      </c>
      <c r="B129" s="3">
        <v>28</v>
      </c>
      <c r="C129" s="3">
        <v>891400</v>
      </c>
      <c r="D129">
        <v>0</v>
      </c>
      <c r="E129">
        <v>1</v>
      </c>
      <c r="F129" s="3">
        <f t="shared" si="3"/>
        <v>1446257064291.4751</v>
      </c>
    </row>
    <row r="130" spans="1:6" x14ac:dyDescent="0.2">
      <c r="A130" s="1" t="s">
        <v>131</v>
      </c>
      <c r="B130" s="3">
        <v>2.7450000000000001E-8</v>
      </c>
      <c r="C130" s="3">
        <v>1029000</v>
      </c>
      <c r="D130">
        <v>0</v>
      </c>
      <c r="E130">
        <v>1</v>
      </c>
      <c r="F130">
        <f t="shared" si="3"/>
        <v>1.0000000274500003</v>
      </c>
    </row>
    <row r="131" spans="1:6" x14ac:dyDescent="0.2">
      <c r="A131" s="1" t="s">
        <v>132</v>
      </c>
      <c r="B131" s="3">
        <v>27.3</v>
      </c>
      <c r="C131" s="3">
        <v>891400</v>
      </c>
      <c r="D131">
        <v>0</v>
      </c>
      <c r="E131">
        <v>1</v>
      </c>
      <c r="F131" s="3">
        <f t="shared" si="3"/>
        <v>718190003631.65479</v>
      </c>
    </row>
    <row r="132" spans="1:6" x14ac:dyDescent="0.2">
      <c r="A132" s="1" t="s">
        <v>133</v>
      </c>
      <c r="B132" s="3">
        <v>27.3</v>
      </c>
      <c r="C132" s="3">
        <v>891400</v>
      </c>
      <c r="D132">
        <v>0</v>
      </c>
      <c r="E132">
        <v>1</v>
      </c>
      <c r="F132" s="3">
        <f t="shared" ref="F132:F195" si="4">EXP(B132)</f>
        <v>718190003631.65479</v>
      </c>
    </row>
    <row r="133" spans="1:6" x14ac:dyDescent="0.2">
      <c r="A133" s="1" t="s">
        <v>134</v>
      </c>
      <c r="B133" s="3">
        <v>28</v>
      </c>
      <c r="C133" s="3">
        <v>891400</v>
      </c>
      <c r="D133">
        <v>0</v>
      </c>
      <c r="E133">
        <v>1</v>
      </c>
      <c r="F133" s="3">
        <f t="shared" si="4"/>
        <v>1446257064291.4751</v>
      </c>
    </row>
    <row r="134" spans="1:6" x14ac:dyDescent="0.2">
      <c r="A134" s="1" t="s">
        <v>135</v>
      </c>
      <c r="B134" s="3">
        <v>3.358E-8</v>
      </c>
      <c r="C134" s="3">
        <v>727900</v>
      </c>
      <c r="D134">
        <v>0</v>
      </c>
      <c r="E134">
        <v>1</v>
      </c>
      <c r="F134">
        <f t="shared" si="4"/>
        <v>1.0000000335800006</v>
      </c>
    </row>
    <row r="135" spans="1:6" x14ac:dyDescent="0.2">
      <c r="A135" s="1" t="s">
        <v>136</v>
      </c>
      <c r="B135" s="3">
        <v>-27.3</v>
      </c>
      <c r="C135" s="3">
        <v>891400</v>
      </c>
      <c r="D135">
        <v>0</v>
      </c>
      <c r="E135">
        <v>1</v>
      </c>
      <c r="F135" s="3">
        <f t="shared" si="4"/>
        <v>1.3923891935884977E-12</v>
      </c>
    </row>
    <row r="136" spans="1:6" x14ac:dyDescent="0.2">
      <c r="A136" s="1" t="s">
        <v>137</v>
      </c>
      <c r="B136" s="3">
        <v>3.8010000000000001E-8</v>
      </c>
      <c r="C136" s="3">
        <v>1029000</v>
      </c>
      <c r="D136">
        <v>0</v>
      </c>
      <c r="E136">
        <v>1</v>
      </c>
      <c r="F136">
        <f t="shared" si="4"/>
        <v>1.0000000380100007</v>
      </c>
    </row>
    <row r="137" spans="1:6" x14ac:dyDescent="0.2">
      <c r="A137" s="1" t="s">
        <v>138</v>
      </c>
      <c r="B137" s="3">
        <v>28.4</v>
      </c>
      <c r="C137" s="3">
        <v>891400</v>
      </c>
      <c r="D137">
        <v>0</v>
      </c>
      <c r="E137">
        <v>1</v>
      </c>
      <c r="F137" s="3">
        <f t="shared" si="4"/>
        <v>2157562007648.1782</v>
      </c>
    </row>
    <row r="138" spans="1:6" x14ac:dyDescent="0.2">
      <c r="A138" s="1" t="s">
        <v>139</v>
      </c>
      <c r="B138" s="3">
        <v>-27.3</v>
      </c>
      <c r="C138" s="3">
        <v>891400</v>
      </c>
      <c r="D138">
        <v>0</v>
      </c>
      <c r="E138">
        <v>1</v>
      </c>
      <c r="F138" s="3">
        <f t="shared" si="4"/>
        <v>1.3923891935884977E-12</v>
      </c>
    </row>
    <row r="139" spans="1:6" x14ac:dyDescent="0.2">
      <c r="A139" s="1" t="s">
        <v>140</v>
      </c>
      <c r="B139" s="3">
        <v>2.871E-8</v>
      </c>
      <c r="C139" s="3">
        <v>1029000</v>
      </c>
      <c r="D139">
        <v>0</v>
      </c>
      <c r="E139">
        <v>1</v>
      </c>
      <c r="F139">
        <f t="shared" si="4"/>
        <v>1.0000000287100004</v>
      </c>
    </row>
    <row r="140" spans="1:6" x14ac:dyDescent="0.2">
      <c r="A140" s="1" t="s">
        <v>141</v>
      </c>
      <c r="B140" s="3">
        <v>-28.4</v>
      </c>
      <c r="C140" s="3">
        <v>891400</v>
      </c>
      <c r="D140">
        <v>0</v>
      </c>
      <c r="E140">
        <v>1</v>
      </c>
      <c r="F140" s="3">
        <f t="shared" si="4"/>
        <v>4.6348609979929929E-13</v>
      </c>
    </row>
    <row r="141" spans="1:6" x14ac:dyDescent="0.2">
      <c r="A141" s="1" t="s">
        <v>142</v>
      </c>
      <c r="B141" s="3">
        <v>-1.099</v>
      </c>
      <c r="C141" s="3">
        <v>727900</v>
      </c>
      <c r="D141">
        <v>0</v>
      </c>
      <c r="E141">
        <v>1</v>
      </c>
      <c r="F141" s="9">
        <f t="shared" si="4"/>
        <v>0.33320412127281185</v>
      </c>
    </row>
    <row r="142" spans="1:6" x14ac:dyDescent="0.2">
      <c r="A142" s="1" t="s">
        <v>143</v>
      </c>
      <c r="B142" s="3">
        <v>-28.4</v>
      </c>
      <c r="C142" s="3">
        <v>891400</v>
      </c>
      <c r="D142">
        <v>0</v>
      </c>
      <c r="E142">
        <v>1</v>
      </c>
      <c r="F142" s="3">
        <f t="shared" si="4"/>
        <v>4.6348609979929929E-13</v>
      </c>
    </row>
    <row r="143" spans="1:6" x14ac:dyDescent="0.2">
      <c r="A143" s="1" t="s">
        <v>144</v>
      </c>
      <c r="B143" s="3">
        <v>-28.4</v>
      </c>
      <c r="C143" s="3">
        <v>891400</v>
      </c>
      <c r="D143">
        <v>0</v>
      </c>
      <c r="E143">
        <v>1</v>
      </c>
      <c r="F143" s="3">
        <f t="shared" si="4"/>
        <v>4.6348609979929929E-13</v>
      </c>
    </row>
    <row r="144" spans="1:6" x14ac:dyDescent="0.2">
      <c r="A144" s="1" t="s">
        <v>145</v>
      </c>
      <c r="B144" s="3">
        <v>-28.4</v>
      </c>
      <c r="C144" s="3">
        <v>891400</v>
      </c>
      <c r="D144">
        <v>0</v>
      </c>
      <c r="E144">
        <v>1</v>
      </c>
      <c r="F144" s="3">
        <f t="shared" si="4"/>
        <v>4.6348609979929929E-13</v>
      </c>
    </row>
    <row r="145" spans="1:6" x14ac:dyDescent="0.2">
      <c r="A145" s="1" t="s">
        <v>146</v>
      </c>
      <c r="B145" s="3">
        <v>-28.4</v>
      </c>
      <c r="C145" s="3">
        <v>891400</v>
      </c>
      <c r="D145">
        <v>0</v>
      </c>
      <c r="E145">
        <v>1</v>
      </c>
      <c r="F145" s="3">
        <f t="shared" si="4"/>
        <v>4.6348609979929929E-13</v>
      </c>
    </row>
    <row r="146" spans="1:6" x14ac:dyDescent="0.2">
      <c r="A146" s="1" t="s">
        <v>147</v>
      </c>
      <c r="B146" s="3">
        <v>-28.4</v>
      </c>
      <c r="C146" s="3">
        <v>891400</v>
      </c>
      <c r="D146">
        <v>0</v>
      </c>
      <c r="E146">
        <v>1</v>
      </c>
      <c r="F146" s="3">
        <f t="shared" si="4"/>
        <v>4.6348609979929929E-13</v>
      </c>
    </row>
    <row r="147" spans="1:6" x14ac:dyDescent="0.2">
      <c r="A147" s="1" t="s">
        <v>148</v>
      </c>
      <c r="B147" s="3">
        <v>-28.4</v>
      </c>
      <c r="C147" s="3">
        <v>514700</v>
      </c>
      <c r="D147">
        <v>0</v>
      </c>
      <c r="E147">
        <v>1</v>
      </c>
      <c r="F147" s="3">
        <f t="shared" si="4"/>
        <v>4.6348609979929929E-13</v>
      </c>
    </row>
    <row r="148" spans="1:6" x14ac:dyDescent="0.2">
      <c r="A148" s="1" t="s">
        <v>149</v>
      </c>
      <c r="B148" s="3">
        <v>-55.7</v>
      </c>
      <c r="C148" s="3">
        <v>727900</v>
      </c>
      <c r="D148">
        <v>0</v>
      </c>
      <c r="E148">
        <v>1</v>
      </c>
      <c r="F148" s="3">
        <f t="shared" si="4"/>
        <v>6.4535303673902196E-25</v>
      </c>
    </row>
    <row r="149" spans="1:6" x14ac:dyDescent="0.2">
      <c r="A149" s="1" t="s">
        <v>150</v>
      </c>
      <c r="B149" s="3">
        <v>-0.40550000000000003</v>
      </c>
      <c r="C149" s="3">
        <v>727900</v>
      </c>
      <c r="D149">
        <v>0</v>
      </c>
      <c r="E149">
        <v>1</v>
      </c>
      <c r="F149" s="9">
        <f t="shared" si="4"/>
        <v>0.66664340581125292</v>
      </c>
    </row>
    <row r="150" spans="1:6" x14ac:dyDescent="0.2">
      <c r="A150" s="1" t="s">
        <v>151</v>
      </c>
      <c r="B150" s="3">
        <v>-28.4</v>
      </c>
      <c r="C150" s="3">
        <v>891400</v>
      </c>
      <c r="D150">
        <v>0</v>
      </c>
      <c r="E150">
        <v>1</v>
      </c>
      <c r="F150" s="3">
        <f t="shared" si="4"/>
        <v>4.6348609979929929E-13</v>
      </c>
    </row>
    <row r="151" spans="1:6" x14ac:dyDescent="0.2">
      <c r="A151" s="1" t="s">
        <v>152</v>
      </c>
      <c r="B151" s="3">
        <v>-28.4</v>
      </c>
      <c r="C151" s="3">
        <v>514700</v>
      </c>
      <c r="D151">
        <v>0</v>
      </c>
      <c r="E151">
        <v>1</v>
      </c>
      <c r="F151" s="3">
        <f t="shared" si="4"/>
        <v>4.6348609979929929E-13</v>
      </c>
    </row>
    <row r="152" spans="1:6" x14ac:dyDescent="0.2">
      <c r="A152" s="1" t="s">
        <v>153</v>
      </c>
      <c r="B152" s="3">
        <v>-1.099</v>
      </c>
      <c r="C152" s="3">
        <v>727900</v>
      </c>
      <c r="D152">
        <v>0</v>
      </c>
      <c r="E152">
        <v>1</v>
      </c>
      <c r="F152" s="9">
        <f t="shared" si="4"/>
        <v>0.33320412127281185</v>
      </c>
    </row>
    <row r="153" spans="1:6" x14ac:dyDescent="0.2">
      <c r="A153" s="1" t="s">
        <v>154</v>
      </c>
      <c r="B153" s="3">
        <v>-1.6150000000000001E-7</v>
      </c>
      <c r="C153" s="3">
        <v>1029000</v>
      </c>
      <c r="D153">
        <v>0</v>
      </c>
      <c r="E153">
        <v>1</v>
      </c>
      <c r="F153">
        <f t="shared" si="4"/>
        <v>0.99999983850001306</v>
      </c>
    </row>
    <row r="154" spans="1:6" x14ac:dyDescent="0.2">
      <c r="A154" s="1" t="s">
        <v>155</v>
      </c>
      <c r="B154" s="3">
        <v>-2.0279999999999999E-7</v>
      </c>
      <c r="C154" s="3">
        <v>1029000</v>
      </c>
      <c r="D154">
        <v>0</v>
      </c>
      <c r="E154">
        <v>1</v>
      </c>
      <c r="F154">
        <f t="shared" si="4"/>
        <v>0.99999979720002052</v>
      </c>
    </row>
    <row r="155" spans="1:6" x14ac:dyDescent="0.2">
      <c r="A155" s="1" t="s">
        <v>156</v>
      </c>
      <c r="B155" s="3">
        <v>-2.0419999999999999E-7</v>
      </c>
      <c r="C155" s="3">
        <v>1029000</v>
      </c>
      <c r="D155">
        <v>0</v>
      </c>
      <c r="E155">
        <v>1</v>
      </c>
      <c r="F155">
        <f t="shared" si="4"/>
        <v>0.99999979580002085</v>
      </c>
    </row>
    <row r="156" spans="1:6" x14ac:dyDescent="0.2">
      <c r="A156" s="1" t="s">
        <v>157</v>
      </c>
      <c r="B156" s="3">
        <v>-2.0879999999999999E-7</v>
      </c>
      <c r="C156" s="3">
        <v>1029000</v>
      </c>
      <c r="D156">
        <v>0</v>
      </c>
      <c r="E156">
        <v>1</v>
      </c>
      <c r="F156">
        <f t="shared" si="4"/>
        <v>0.9999997912000218</v>
      </c>
    </row>
    <row r="157" spans="1:6" x14ac:dyDescent="0.2">
      <c r="A157" s="1" t="s">
        <v>158</v>
      </c>
      <c r="B157" s="3">
        <v>28</v>
      </c>
      <c r="C157" s="3">
        <v>891400</v>
      </c>
      <c r="D157">
        <v>0</v>
      </c>
      <c r="E157">
        <v>1</v>
      </c>
      <c r="F157" s="3">
        <f t="shared" si="4"/>
        <v>1446257064291.4751</v>
      </c>
    </row>
    <row r="158" spans="1:6" x14ac:dyDescent="0.2">
      <c r="A158" s="1" t="s">
        <v>159</v>
      </c>
      <c r="B158" s="3">
        <v>-1.924E-7</v>
      </c>
      <c r="C158" s="3">
        <v>1029000</v>
      </c>
      <c r="D158">
        <v>0</v>
      </c>
      <c r="E158">
        <v>1</v>
      </c>
      <c r="F158">
        <f t="shared" si="4"/>
        <v>0.9999998076000185</v>
      </c>
    </row>
    <row r="159" spans="1:6" x14ac:dyDescent="0.2">
      <c r="A159" s="1" t="s">
        <v>160</v>
      </c>
      <c r="B159" s="3">
        <v>27.3</v>
      </c>
      <c r="C159" s="3">
        <v>891400</v>
      </c>
      <c r="D159">
        <v>0</v>
      </c>
      <c r="E159">
        <v>1</v>
      </c>
      <c r="F159" s="3">
        <f t="shared" si="4"/>
        <v>718190003631.65479</v>
      </c>
    </row>
    <row r="160" spans="1:6" x14ac:dyDescent="0.2">
      <c r="A160" s="1" t="s">
        <v>161</v>
      </c>
      <c r="B160" s="3">
        <v>-27.3</v>
      </c>
      <c r="C160" s="3">
        <v>891400</v>
      </c>
      <c r="D160">
        <v>0</v>
      </c>
      <c r="E160">
        <v>1</v>
      </c>
      <c r="F160" s="3">
        <f t="shared" si="4"/>
        <v>1.3923891935884977E-12</v>
      </c>
    </row>
    <row r="161" spans="1:6" x14ac:dyDescent="0.2">
      <c r="A161" s="1" t="s">
        <v>162</v>
      </c>
      <c r="B161" s="3">
        <v>-27.3</v>
      </c>
      <c r="C161" s="3">
        <v>891400</v>
      </c>
      <c r="D161">
        <v>0</v>
      </c>
      <c r="E161">
        <v>1</v>
      </c>
      <c r="F161" s="3">
        <f t="shared" si="4"/>
        <v>1.3923891935884977E-12</v>
      </c>
    </row>
    <row r="162" spans="1:6" x14ac:dyDescent="0.2">
      <c r="A162" s="1" t="s">
        <v>163</v>
      </c>
      <c r="B162" s="3">
        <v>-2.0529999999999999E-7</v>
      </c>
      <c r="C162" s="3">
        <v>1029000</v>
      </c>
      <c r="D162">
        <v>0</v>
      </c>
      <c r="E162">
        <v>1</v>
      </c>
      <c r="F162">
        <f t="shared" si="4"/>
        <v>0.99999979470002109</v>
      </c>
    </row>
    <row r="163" spans="1:6" x14ac:dyDescent="0.2">
      <c r="A163" s="1" t="s">
        <v>164</v>
      </c>
      <c r="B163" s="3">
        <v>27.3</v>
      </c>
      <c r="C163" s="3">
        <v>891400</v>
      </c>
      <c r="D163">
        <v>0</v>
      </c>
      <c r="E163">
        <v>1</v>
      </c>
      <c r="F163" s="3">
        <f t="shared" si="4"/>
        <v>718190003631.65479</v>
      </c>
    </row>
    <row r="164" spans="1:6" x14ac:dyDescent="0.2">
      <c r="A164" s="1" t="s">
        <v>165</v>
      </c>
      <c r="B164" s="3">
        <v>-27.3</v>
      </c>
      <c r="C164" s="3">
        <v>891400</v>
      </c>
      <c r="D164">
        <v>0</v>
      </c>
      <c r="E164">
        <v>1</v>
      </c>
      <c r="F164" s="3">
        <f t="shared" si="4"/>
        <v>1.3923891935884977E-12</v>
      </c>
    </row>
    <row r="165" spans="1:6" x14ac:dyDescent="0.2">
      <c r="A165" s="1" t="s">
        <v>166</v>
      </c>
      <c r="B165" s="3">
        <v>27.3</v>
      </c>
      <c r="C165" s="3">
        <v>891400</v>
      </c>
      <c r="D165">
        <v>0</v>
      </c>
      <c r="E165">
        <v>1</v>
      </c>
      <c r="F165" s="3">
        <f t="shared" si="4"/>
        <v>718190003631.65479</v>
      </c>
    </row>
    <row r="166" spans="1:6" x14ac:dyDescent="0.2">
      <c r="A166" s="1" t="s">
        <v>167</v>
      </c>
      <c r="B166" s="3">
        <v>-0.69310000000000005</v>
      </c>
      <c r="C166" s="3">
        <v>727900</v>
      </c>
      <c r="D166">
        <v>0</v>
      </c>
      <c r="E166">
        <v>1</v>
      </c>
      <c r="F166" s="9">
        <f t="shared" si="4"/>
        <v>0.50002359083648273</v>
      </c>
    </row>
    <row r="167" spans="1:6" x14ac:dyDescent="0.2">
      <c r="A167" s="1" t="s">
        <v>168</v>
      </c>
      <c r="B167" s="3">
        <v>-28</v>
      </c>
      <c r="C167" s="3">
        <v>891400</v>
      </c>
      <c r="D167">
        <v>0</v>
      </c>
      <c r="E167">
        <v>1</v>
      </c>
      <c r="F167" s="3">
        <f t="shared" si="4"/>
        <v>6.914400106940203E-13</v>
      </c>
    </row>
    <row r="168" spans="1:6" x14ac:dyDescent="0.2">
      <c r="A168" s="1" t="s">
        <v>169</v>
      </c>
      <c r="B168" s="3">
        <v>-28</v>
      </c>
      <c r="C168" s="3">
        <v>891400</v>
      </c>
      <c r="D168">
        <v>0</v>
      </c>
      <c r="E168">
        <v>1</v>
      </c>
      <c r="F168" s="3">
        <f t="shared" si="4"/>
        <v>6.914400106940203E-13</v>
      </c>
    </row>
    <row r="169" spans="1:6" x14ac:dyDescent="0.2">
      <c r="A169" s="1" t="s">
        <v>170</v>
      </c>
      <c r="B169" s="3">
        <v>-0.69310000000000005</v>
      </c>
      <c r="C169" s="3">
        <v>727900</v>
      </c>
      <c r="D169">
        <v>0</v>
      </c>
      <c r="E169">
        <v>1</v>
      </c>
      <c r="F169" s="9">
        <f t="shared" si="4"/>
        <v>0.50002359083648273</v>
      </c>
    </row>
    <row r="170" spans="1:6" x14ac:dyDescent="0.2">
      <c r="A170" s="1" t="s">
        <v>171</v>
      </c>
      <c r="B170" s="3">
        <v>-0.69310000000000005</v>
      </c>
      <c r="C170" s="3">
        <v>727900</v>
      </c>
      <c r="D170">
        <v>0</v>
      </c>
      <c r="E170">
        <v>1</v>
      </c>
      <c r="F170" s="9">
        <f t="shared" si="4"/>
        <v>0.50002359083648273</v>
      </c>
    </row>
    <row r="171" spans="1:6" x14ac:dyDescent="0.2">
      <c r="A171" s="1" t="s">
        <v>172</v>
      </c>
      <c r="B171" s="3">
        <v>-0.69310000000000005</v>
      </c>
      <c r="C171" s="3">
        <v>727900</v>
      </c>
      <c r="D171">
        <v>0</v>
      </c>
      <c r="E171">
        <v>1</v>
      </c>
      <c r="F171" s="9">
        <f t="shared" si="4"/>
        <v>0.50002359083648273</v>
      </c>
    </row>
    <row r="172" spans="1:6" x14ac:dyDescent="0.2">
      <c r="A172" s="1" t="s">
        <v>173</v>
      </c>
      <c r="B172" s="3">
        <v>-0.69310000000000005</v>
      </c>
      <c r="C172" s="3">
        <v>727900</v>
      </c>
      <c r="D172">
        <v>0</v>
      </c>
      <c r="E172">
        <v>1</v>
      </c>
      <c r="F172" s="9">
        <f t="shared" si="4"/>
        <v>0.50002359083648273</v>
      </c>
    </row>
    <row r="173" spans="1:6" x14ac:dyDescent="0.2">
      <c r="A173" s="1" t="s">
        <v>174</v>
      </c>
      <c r="B173" s="3">
        <v>-55.3</v>
      </c>
      <c r="C173" s="3">
        <v>727900</v>
      </c>
      <c r="D173">
        <v>0</v>
      </c>
      <c r="E173">
        <v>1</v>
      </c>
      <c r="F173" s="3">
        <f t="shared" si="4"/>
        <v>9.6275359890507261E-25</v>
      </c>
    </row>
    <row r="174" spans="1:6" x14ac:dyDescent="0.2">
      <c r="A174" s="1" t="s">
        <v>175</v>
      </c>
      <c r="B174" s="3">
        <v>-55.3</v>
      </c>
      <c r="C174" s="3">
        <v>727900</v>
      </c>
      <c r="D174">
        <v>0</v>
      </c>
      <c r="E174">
        <v>1</v>
      </c>
      <c r="F174" s="3">
        <f t="shared" si="4"/>
        <v>9.6275359890507261E-25</v>
      </c>
    </row>
    <row r="175" spans="1:6" x14ac:dyDescent="0.2">
      <c r="A175" s="1" t="s">
        <v>176</v>
      </c>
      <c r="B175" s="3">
        <v>-28</v>
      </c>
      <c r="C175" s="3">
        <v>891400</v>
      </c>
      <c r="D175">
        <v>0</v>
      </c>
      <c r="E175">
        <v>1</v>
      </c>
      <c r="F175" s="3">
        <f t="shared" si="4"/>
        <v>6.914400106940203E-13</v>
      </c>
    </row>
    <row r="176" spans="1:6" x14ac:dyDescent="0.2">
      <c r="A176" s="1" t="s">
        <v>177</v>
      </c>
      <c r="B176" s="3">
        <v>-0.69310000000000005</v>
      </c>
      <c r="C176" s="3">
        <v>727900</v>
      </c>
      <c r="D176">
        <v>0</v>
      </c>
      <c r="E176">
        <v>1</v>
      </c>
      <c r="F176" s="9">
        <f t="shared" si="4"/>
        <v>0.50002359083648273</v>
      </c>
    </row>
    <row r="177" spans="1:6" x14ac:dyDescent="0.2">
      <c r="A177" s="1" t="s">
        <v>178</v>
      </c>
      <c r="B177" s="3">
        <v>-26.9</v>
      </c>
      <c r="C177" s="3">
        <v>514700</v>
      </c>
      <c r="D177">
        <v>0</v>
      </c>
      <c r="E177">
        <v>1</v>
      </c>
      <c r="F177" s="3">
        <f t="shared" si="4"/>
        <v>2.0772005877241373E-12</v>
      </c>
    </row>
    <row r="178" spans="1:6" x14ac:dyDescent="0.2">
      <c r="A178" s="1" t="s">
        <v>179</v>
      </c>
      <c r="B178" s="3">
        <v>-28</v>
      </c>
      <c r="C178" s="3">
        <v>891400</v>
      </c>
      <c r="D178">
        <v>0</v>
      </c>
      <c r="E178">
        <v>1</v>
      </c>
      <c r="F178" s="3">
        <f t="shared" si="4"/>
        <v>6.914400106940203E-13</v>
      </c>
    </row>
    <row r="179" spans="1:6" x14ac:dyDescent="0.2">
      <c r="A179" s="1" t="s">
        <v>180</v>
      </c>
      <c r="B179" s="3">
        <v>-1.4709999999999999E-7</v>
      </c>
      <c r="C179" s="3">
        <v>727900</v>
      </c>
      <c r="D179">
        <v>0</v>
      </c>
      <c r="E179">
        <v>1</v>
      </c>
      <c r="F179">
        <f t="shared" si="4"/>
        <v>0.99999985290001081</v>
      </c>
    </row>
    <row r="180" spans="1:6" x14ac:dyDescent="0.2">
      <c r="A180" s="1" t="s">
        <v>181</v>
      </c>
      <c r="B180" s="3">
        <v>0.69310000000000005</v>
      </c>
      <c r="C180" s="3">
        <v>727900</v>
      </c>
      <c r="D180">
        <v>0</v>
      </c>
      <c r="E180">
        <v>1</v>
      </c>
      <c r="F180" s="9">
        <f t="shared" si="4"/>
        <v>1.9999056411060796</v>
      </c>
    </row>
    <row r="181" spans="1:6" x14ac:dyDescent="0.2">
      <c r="A181" s="1" t="s">
        <v>182</v>
      </c>
      <c r="B181" s="3">
        <v>-1.9289999999999999E-7</v>
      </c>
      <c r="C181" s="3">
        <v>727900</v>
      </c>
      <c r="D181">
        <v>0</v>
      </c>
      <c r="E181">
        <v>1</v>
      </c>
      <c r="F181">
        <f t="shared" si="4"/>
        <v>0.99999980710001857</v>
      </c>
    </row>
    <row r="182" spans="1:6" x14ac:dyDescent="0.2">
      <c r="A182" s="1" t="s">
        <v>183</v>
      </c>
      <c r="B182" s="3">
        <v>-27.3</v>
      </c>
      <c r="C182" s="3">
        <v>891400</v>
      </c>
      <c r="D182">
        <v>0</v>
      </c>
      <c r="E182">
        <v>1</v>
      </c>
      <c r="F182" s="3">
        <f t="shared" si="4"/>
        <v>1.3923891935884977E-12</v>
      </c>
    </row>
    <row r="183" spans="1:6" x14ac:dyDescent="0.2">
      <c r="A183" s="1" t="s">
        <v>184</v>
      </c>
      <c r="B183" s="3">
        <v>-1.8260000000000001E-7</v>
      </c>
      <c r="C183" s="3">
        <v>727900</v>
      </c>
      <c r="D183">
        <v>0</v>
      </c>
      <c r="E183">
        <v>1</v>
      </c>
      <c r="F183">
        <f t="shared" si="4"/>
        <v>0.99999981740001664</v>
      </c>
    </row>
    <row r="184" spans="1:6" x14ac:dyDescent="0.2">
      <c r="A184" s="1" t="s">
        <v>185</v>
      </c>
      <c r="B184" s="3">
        <v>-27.3</v>
      </c>
      <c r="C184" s="3">
        <v>891400</v>
      </c>
      <c r="D184">
        <v>0</v>
      </c>
      <c r="E184">
        <v>1</v>
      </c>
      <c r="F184" s="3">
        <f t="shared" si="4"/>
        <v>1.3923891935884977E-12</v>
      </c>
    </row>
    <row r="185" spans="1:6" x14ac:dyDescent="0.2">
      <c r="A185" s="1" t="s">
        <v>186</v>
      </c>
      <c r="B185" s="3">
        <v>1.099</v>
      </c>
      <c r="C185" s="3">
        <v>727900</v>
      </c>
      <c r="D185">
        <v>0</v>
      </c>
      <c r="E185">
        <v>1</v>
      </c>
      <c r="F185" s="9">
        <f t="shared" si="4"/>
        <v>3.0011633595049294</v>
      </c>
    </row>
    <row r="186" spans="1:6" x14ac:dyDescent="0.2">
      <c r="A186" s="1" t="s">
        <v>187</v>
      </c>
      <c r="B186" s="3">
        <v>-26.61</v>
      </c>
      <c r="C186" s="3">
        <v>514700</v>
      </c>
      <c r="D186">
        <v>0</v>
      </c>
      <c r="E186">
        <v>1</v>
      </c>
      <c r="F186" s="3">
        <f t="shared" si="4"/>
        <v>2.7760279635772007E-12</v>
      </c>
    </row>
    <row r="187" spans="1:6" x14ac:dyDescent="0.2">
      <c r="A187" s="1" t="s">
        <v>188</v>
      </c>
      <c r="B187" s="3">
        <v>-27.3</v>
      </c>
      <c r="C187" s="3">
        <v>514700</v>
      </c>
      <c r="D187">
        <v>0</v>
      </c>
      <c r="E187">
        <v>1</v>
      </c>
      <c r="F187" s="3">
        <f t="shared" si="4"/>
        <v>1.3923891935884977E-12</v>
      </c>
    </row>
    <row r="188" spans="1:6" x14ac:dyDescent="0.2">
      <c r="A188" s="1" t="s">
        <v>189</v>
      </c>
      <c r="B188" s="3">
        <v>-27.3</v>
      </c>
      <c r="C188" s="3">
        <v>891400</v>
      </c>
      <c r="D188">
        <v>0</v>
      </c>
      <c r="E188">
        <v>1</v>
      </c>
      <c r="F188" s="3">
        <f t="shared" si="4"/>
        <v>1.3923891935884977E-12</v>
      </c>
    </row>
    <row r="189" spans="1:6" x14ac:dyDescent="0.2">
      <c r="A189" s="1" t="s">
        <v>190</v>
      </c>
      <c r="B189" s="3">
        <v>-1.8790000000000001E-7</v>
      </c>
      <c r="C189" s="3">
        <v>727900</v>
      </c>
      <c r="D189">
        <v>0</v>
      </c>
      <c r="E189">
        <v>1</v>
      </c>
      <c r="F189">
        <f t="shared" si="4"/>
        <v>0.99999981210001765</v>
      </c>
    </row>
    <row r="190" spans="1:6" x14ac:dyDescent="0.2">
      <c r="A190" s="1" t="s">
        <v>191</v>
      </c>
      <c r="B190" s="3">
        <v>-26.61</v>
      </c>
      <c r="C190" s="3">
        <v>514700</v>
      </c>
      <c r="D190">
        <v>0</v>
      </c>
      <c r="E190">
        <v>1</v>
      </c>
      <c r="F190" s="3">
        <f t="shared" si="4"/>
        <v>2.7760279635772007E-12</v>
      </c>
    </row>
    <row r="191" spans="1:6" x14ac:dyDescent="0.2">
      <c r="A191" s="1" t="s">
        <v>192</v>
      </c>
      <c r="B191" s="3">
        <v>-27.3</v>
      </c>
      <c r="C191" s="3">
        <v>891400</v>
      </c>
      <c r="D191">
        <v>0</v>
      </c>
      <c r="E191">
        <v>1</v>
      </c>
      <c r="F191" s="3">
        <f t="shared" si="4"/>
        <v>1.3923891935884977E-12</v>
      </c>
    </row>
    <row r="192" spans="1:6" x14ac:dyDescent="0.2">
      <c r="A192" s="1" t="s">
        <v>193</v>
      </c>
      <c r="B192" s="3">
        <v>27.3</v>
      </c>
      <c r="C192" s="3">
        <v>891400</v>
      </c>
      <c r="D192">
        <v>0</v>
      </c>
      <c r="E192">
        <v>1</v>
      </c>
      <c r="F192" s="3">
        <f t="shared" si="4"/>
        <v>718190003631.65479</v>
      </c>
    </row>
    <row r="193" spans="1:6" x14ac:dyDescent="0.2">
      <c r="A193" s="1" t="s">
        <v>194</v>
      </c>
      <c r="B193" s="3">
        <v>27.3</v>
      </c>
      <c r="C193" s="3">
        <v>891400</v>
      </c>
      <c r="D193">
        <v>0</v>
      </c>
      <c r="E193">
        <v>1</v>
      </c>
      <c r="F193" s="3">
        <f t="shared" si="4"/>
        <v>718190003631.65479</v>
      </c>
    </row>
    <row r="194" spans="1:6" x14ac:dyDescent="0.2">
      <c r="A194" s="1" t="s">
        <v>195</v>
      </c>
      <c r="B194" s="3">
        <v>-2.2499999999999999E-7</v>
      </c>
      <c r="C194" s="3">
        <v>1029000</v>
      </c>
      <c r="D194">
        <v>0</v>
      </c>
      <c r="E194">
        <v>1</v>
      </c>
      <c r="F194">
        <f t="shared" si="4"/>
        <v>0.99999977500002535</v>
      </c>
    </row>
    <row r="195" spans="1:6" x14ac:dyDescent="0.2">
      <c r="A195" s="1" t="s">
        <v>196</v>
      </c>
      <c r="B195" s="3">
        <v>-2.1190000000000001E-7</v>
      </c>
      <c r="C195" s="3">
        <v>1029000</v>
      </c>
      <c r="D195">
        <v>0</v>
      </c>
      <c r="E195">
        <v>1</v>
      </c>
      <c r="F195">
        <f t="shared" si="4"/>
        <v>0.99999978810002244</v>
      </c>
    </row>
    <row r="196" spans="1:6" x14ac:dyDescent="0.2">
      <c r="A196" s="1" t="s">
        <v>197</v>
      </c>
      <c r="B196" s="3">
        <v>-2.1269999999999999E-7</v>
      </c>
      <c r="C196" s="3">
        <v>1029000</v>
      </c>
      <c r="D196">
        <v>0</v>
      </c>
      <c r="E196">
        <v>1</v>
      </c>
      <c r="F196">
        <f t="shared" ref="F196:F252" si="5">EXP(B196)</f>
        <v>0.99999978730002259</v>
      </c>
    </row>
    <row r="197" spans="1:6" x14ac:dyDescent="0.2">
      <c r="A197" s="1" t="s">
        <v>198</v>
      </c>
      <c r="B197" s="3">
        <v>27.3</v>
      </c>
      <c r="C197" s="3">
        <v>891400</v>
      </c>
      <c r="D197">
        <v>0</v>
      </c>
      <c r="E197">
        <v>1</v>
      </c>
      <c r="F197" s="3">
        <f t="shared" si="5"/>
        <v>718190003631.65479</v>
      </c>
    </row>
    <row r="198" spans="1:6" x14ac:dyDescent="0.2">
      <c r="A198" s="1" t="s">
        <v>199</v>
      </c>
      <c r="B198" s="3">
        <v>27.3</v>
      </c>
      <c r="C198" s="3">
        <v>891400</v>
      </c>
      <c r="D198">
        <v>0</v>
      </c>
      <c r="E198">
        <v>1</v>
      </c>
      <c r="F198" s="3">
        <f t="shared" si="5"/>
        <v>718190003631.65479</v>
      </c>
    </row>
    <row r="199" spans="1:6" x14ac:dyDescent="0.2">
      <c r="A199" s="1" t="s">
        <v>200</v>
      </c>
      <c r="B199" s="3">
        <v>-27.3</v>
      </c>
      <c r="C199" s="3">
        <v>891400</v>
      </c>
      <c r="D199">
        <v>0</v>
      </c>
      <c r="E199">
        <v>1</v>
      </c>
      <c r="F199" s="3">
        <f t="shared" si="5"/>
        <v>1.3923891935884977E-12</v>
      </c>
    </row>
    <row r="200" spans="1:6" x14ac:dyDescent="0.2">
      <c r="A200" s="1" t="s">
        <v>201</v>
      </c>
      <c r="B200" s="3">
        <v>-27.3</v>
      </c>
      <c r="C200" s="3">
        <v>891400</v>
      </c>
      <c r="D200">
        <v>0</v>
      </c>
      <c r="E200">
        <v>1</v>
      </c>
      <c r="F200" s="3">
        <f t="shared" si="5"/>
        <v>1.3923891935884977E-12</v>
      </c>
    </row>
    <row r="201" spans="1:6" x14ac:dyDescent="0.2">
      <c r="A201" s="1" t="s">
        <v>202</v>
      </c>
      <c r="B201" s="3">
        <v>-2.2039999999999999E-7</v>
      </c>
      <c r="C201" s="3">
        <v>1029000</v>
      </c>
      <c r="D201">
        <v>0</v>
      </c>
      <c r="E201">
        <v>1</v>
      </c>
      <c r="F201">
        <f t="shared" si="5"/>
        <v>0.99999977960002429</v>
      </c>
    </row>
    <row r="202" spans="1:6" x14ac:dyDescent="0.2">
      <c r="A202" s="1" t="s">
        <v>203</v>
      </c>
      <c r="B202" s="3">
        <v>27.3</v>
      </c>
      <c r="C202" s="3">
        <v>891400</v>
      </c>
      <c r="D202">
        <v>0</v>
      </c>
      <c r="E202">
        <v>1</v>
      </c>
      <c r="F202" s="3">
        <f t="shared" si="5"/>
        <v>718190003631.65479</v>
      </c>
    </row>
    <row r="203" spans="1:6" x14ac:dyDescent="0.2">
      <c r="A203" s="1" t="s">
        <v>204</v>
      </c>
      <c r="B203" s="3">
        <v>-2.1969999999999999E-7</v>
      </c>
      <c r="C203" s="3">
        <v>727900</v>
      </c>
      <c r="D203">
        <v>0</v>
      </c>
      <c r="E203">
        <v>1</v>
      </c>
      <c r="F203">
        <f t="shared" si="5"/>
        <v>0.99999978030002412</v>
      </c>
    </row>
    <row r="204" spans="1:6" x14ac:dyDescent="0.2">
      <c r="A204" s="1" t="s">
        <v>205</v>
      </c>
      <c r="B204" s="3">
        <v>-2.1890000000000001E-7</v>
      </c>
      <c r="C204" s="3">
        <v>1029000</v>
      </c>
      <c r="D204">
        <v>0</v>
      </c>
      <c r="E204">
        <v>1</v>
      </c>
      <c r="F204">
        <f t="shared" si="5"/>
        <v>0.99999978110002397</v>
      </c>
    </row>
    <row r="205" spans="1:6" x14ac:dyDescent="0.2">
      <c r="A205" s="1" t="s">
        <v>206</v>
      </c>
      <c r="B205" s="3">
        <v>-1.4920000000000001E-7</v>
      </c>
      <c r="C205" s="3">
        <v>1029000</v>
      </c>
      <c r="D205">
        <v>0</v>
      </c>
      <c r="E205">
        <v>1</v>
      </c>
      <c r="F205">
        <f t="shared" si="5"/>
        <v>0.99999985080001108</v>
      </c>
    </row>
    <row r="206" spans="1:6" x14ac:dyDescent="0.2">
      <c r="A206" s="1" t="s">
        <v>207</v>
      </c>
      <c r="B206" s="3">
        <v>27.3</v>
      </c>
      <c r="C206" s="3">
        <v>891400</v>
      </c>
      <c r="D206">
        <v>0</v>
      </c>
      <c r="E206">
        <v>1</v>
      </c>
      <c r="F206" s="3">
        <f t="shared" si="5"/>
        <v>718190003631.65479</v>
      </c>
    </row>
    <row r="207" spans="1:6" x14ac:dyDescent="0.2">
      <c r="A207" s="1" t="s">
        <v>208</v>
      </c>
      <c r="B207" s="3">
        <v>27.3</v>
      </c>
      <c r="C207" s="3">
        <v>891400</v>
      </c>
      <c r="D207">
        <v>0</v>
      </c>
      <c r="E207">
        <v>1</v>
      </c>
      <c r="F207" s="3">
        <f t="shared" si="5"/>
        <v>718190003631.65479</v>
      </c>
    </row>
    <row r="208" spans="1:6" x14ac:dyDescent="0.2">
      <c r="A208" s="1" t="s">
        <v>209</v>
      </c>
      <c r="B208" s="3">
        <v>-1.8580000000000001E-7</v>
      </c>
      <c r="C208" s="3">
        <v>1029000</v>
      </c>
      <c r="D208">
        <v>0</v>
      </c>
      <c r="E208">
        <v>1</v>
      </c>
      <c r="F208">
        <f t="shared" si="5"/>
        <v>0.99999981420001727</v>
      </c>
    </row>
    <row r="209" spans="1:6" x14ac:dyDescent="0.2">
      <c r="A209" s="1" t="s">
        <v>210</v>
      </c>
      <c r="B209" s="3">
        <v>27.3</v>
      </c>
      <c r="C209" s="3">
        <v>891400</v>
      </c>
      <c r="D209">
        <v>0</v>
      </c>
      <c r="E209">
        <v>1</v>
      </c>
      <c r="F209" s="3">
        <f t="shared" si="5"/>
        <v>718190003631.65479</v>
      </c>
    </row>
    <row r="210" spans="1:6" x14ac:dyDescent="0.2">
      <c r="A210" s="1" t="s">
        <v>211</v>
      </c>
      <c r="B210" s="3">
        <v>27.3</v>
      </c>
      <c r="C210" s="3">
        <v>891400</v>
      </c>
      <c r="D210">
        <v>0</v>
      </c>
      <c r="E210">
        <v>1</v>
      </c>
      <c r="F210" s="3">
        <f t="shared" si="5"/>
        <v>718190003631.65479</v>
      </c>
    </row>
    <row r="211" spans="1:6" x14ac:dyDescent="0.2">
      <c r="A211" s="1" t="s">
        <v>212</v>
      </c>
      <c r="B211" s="3">
        <v>27.3</v>
      </c>
      <c r="C211" s="3">
        <v>891400</v>
      </c>
      <c r="D211">
        <v>0</v>
      </c>
      <c r="E211">
        <v>1</v>
      </c>
      <c r="F211" s="3">
        <f t="shared" si="5"/>
        <v>718190003631.65479</v>
      </c>
    </row>
    <row r="212" spans="1:6" x14ac:dyDescent="0.2">
      <c r="A212" s="1" t="s">
        <v>213</v>
      </c>
      <c r="B212" s="3">
        <v>-27.3</v>
      </c>
      <c r="C212" s="3">
        <v>891400</v>
      </c>
      <c r="D212">
        <v>0</v>
      </c>
      <c r="E212">
        <v>1</v>
      </c>
      <c r="F212" s="3">
        <f t="shared" si="5"/>
        <v>1.3923891935884977E-12</v>
      </c>
    </row>
    <row r="213" spans="1:6" x14ac:dyDescent="0.2">
      <c r="A213" s="1" t="s">
        <v>214</v>
      </c>
      <c r="B213" s="3">
        <v>-27.3</v>
      </c>
      <c r="C213" s="3">
        <v>891400</v>
      </c>
      <c r="D213">
        <v>0</v>
      </c>
      <c r="E213">
        <v>1</v>
      </c>
      <c r="F213" s="3">
        <f t="shared" si="5"/>
        <v>1.3923891935884977E-12</v>
      </c>
    </row>
    <row r="214" spans="1:6" x14ac:dyDescent="0.2">
      <c r="A214" s="1" t="s">
        <v>215</v>
      </c>
      <c r="B214" s="3">
        <v>28</v>
      </c>
      <c r="C214" s="3">
        <v>891400</v>
      </c>
      <c r="D214">
        <v>0</v>
      </c>
      <c r="E214">
        <v>1</v>
      </c>
      <c r="F214" s="3">
        <f t="shared" si="5"/>
        <v>1446257064291.4751</v>
      </c>
    </row>
    <row r="215" spans="1:6" x14ac:dyDescent="0.2">
      <c r="A215" s="1" t="s">
        <v>216</v>
      </c>
      <c r="B215" s="3">
        <v>28</v>
      </c>
      <c r="C215" s="3">
        <v>891400</v>
      </c>
      <c r="D215">
        <v>0</v>
      </c>
      <c r="E215">
        <v>1</v>
      </c>
      <c r="F215" s="3">
        <f t="shared" si="5"/>
        <v>1446257064291.4751</v>
      </c>
    </row>
    <row r="216" spans="1:6" x14ac:dyDescent="0.2">
      <c r="A216" s="1" t="s">
        <v>217</v>
      </c>
      <c r="B216" s="3">
        <v>-27.3</v>
      </c>
      <c r="C216" s="3">
        <v>891400</v>
      </c>
      <c r="D216">
        <v>0</v>
      </c>
      <c r="E216">
        <v>1</v>
      </c>
      <c r="F216" s="3">
        <f t="shared" si="5"/>
        <v>1.3923891935884977E-12</v>
      </c>
    </row>
    <row r="217" spans="1:6" x14ac:dyDescent="0.2">
      <c r="A217" s="1" t="s">
        <v>218</v>
      </c>
      <c r="B217" s="3">
        <v>28</v>
      </c>
      <c r="C217" s="3">
        <v>891400</v>
      </c>
      <c r="D217">
        <v>0</v>
      </c>
      <c r="E217">
        <v>1</v>
      </c>
      <c r="F217" s="3">
        <f t="shared" si="5"/>
        <v>1446257064291.4751</v>
      </c>
    </row>
    <row r="218" spans="1:6" x14ac:dyDescent="0.2">
      <c r="A218" s="1" t="s">
        <v>219</v>
      </c>
      <c r="B218" s="3">
        <v>0.69310000000000005</v>
      </c>
      <c r="C218" s="3">
        <v>727900</v>
      </c>
      <c r="D218">
        <v>0</v>
      </c>
      <c r="E218">
        <v>1</v>
      </c>
      <c r="F218" s="9">
        <f t="shared" si="5"/>
        <v>1.9999056411060796</v>
      </c>
    </row>
    <row r="219" spans="1:6" x14ac:dyDescent="0.2">
      <c r="A219" s="1" t="s">
        <v>220</v>
      </c>
      <c r="B219" s="3">
        <v>-27.3</v>
      </c>
      <c r="C219" s="3">
        <v>891400</v>
      </c>
      <c r="D219">
        <v>0</v>
      </c>
      <c r="E219">
        <v>1</v>
      </c>
      <c r="F219" s="3">
        <f t="shared" si="5"/>
        <v>1.3923891935884977E-12</v>
      </c>
    </row>
    <row r="220" spans="1:6" x14ac:dyDescent="0.2">
      <c r="A220" s="1" t="s">
        <v>221</v>
      </c>
      <c r="B220" s="3">
        <v>0.69310000000000005</v>
      </c>
      <c r="C220" s="3">
        <v>727900</v>
      </c>
      <c r="D220">
        <v>0</v>
      </c>
      <c r="E220">
        <v>1</v>
      </c>
      <c r="F220" s="9">
        <f t="shared" si="5"/>
        <v>1.9999056411060796</v>
      </c>
    </row>
    <row r="221" spans="1:6" x14ac:dyDescent="0.2">
      <c r="A221" s="1" t="s">
        <v>222</v>
      </c>
      <c r="B221" s="3">
        <v>-27.3</v>
      </c>
      <c r="C221" s="3">
        <v>891400</v>
      </c>
      <c r="D221">
        <v>0</v>
      </c>
      <c r="E221">
        <v>1</v>
      </c>
      <c r="F221" s="3">
        <f t="shared" si="5"/>
        <v>1.3923891935884977E-12</v>
      </c>
    </row>
    <row r="222" spans="1:6" x14ac:dyDescent="0.2">
      <c r="A222" s="1" t="s">
        <v>223</v>
      </c>
      <c r="B222" s="3">
        <v>0.69310000000000005</v>
      </c>
      <c r="C222" s="3">
        <v>727900</v>
      </c>
      <c r="D222">
        <v>0</v>
      </c>
      <c r="E222">
        <v>1</v>
      </c>
      <c r="F222" s="9">
        <f t="shared" si="5"/>
        <v>1.9999056411060796</v>
      </c>
    </row>
    <row r="223" spans="1:6" x14ac:dyDescent="0.2">
      <c r="A223" s="1" t="s">
        <v>224</v>
      </c>
      <c r="B223" s="3">
        <v>-1.9140000000000001E-7</v>
      </c>
      <c r="C223" s="3">
        <v>727900</v>
      </c>
      <c r="D223">
        <v>0</v>
      </c>
      <c r="E223">
        <v>1</v>
      </c>
      <c r="F223">
        <f t="shared" si="5"/>
        <v>0.99999980860001836</v>
      </c>
    </row>
    <row r="224" spans="1:6" x14ac:dyDescent="0.2">
      <c r="A224" s="1" t="s">
        <v>225</v>
      </c>
      <c r="B224" s="3">
        <v>-1.98E-7</v>
      </c>
      <c r="C224" s="3">
        <v>727900</v>
      </c>
      <c r="D224">
        <v>0</v>
      </c>
      <c r="E224">
        <v>1</v>
      </c>
      <c r="F224">
        <f t="shared" si="5"/>
        <v>0.99999980200001959</v>
      </c>
    </row>
    <row r="225" spans="1:6" x14ac:dyDescent="0.2">
      <c r="A225" s="1" t="s">
        <v>226</v>
      </c>
      <c r="B225" s="3">
        <v>-26.61</v>
      </c>
      <c r="C225" s="3">
        <v>514700</v>
      </c>
      <c r="D225">
        <v>0</v>
      </c>
      <c r="E225">
        <v>1</v>
      </c>
      <c r="F225" s="3">
        <f t="shared" si="5"/>
        <v>2.7760279635772007E-12</v>
      </c>
    </row>
    <row r="226" spans="1:6" x14ac:dyDescent="0.2">
      <c r="A226" s="1" t="s">
        <v>227</v>
      </c>
      <c r="B226" s="3">
        <v>-54.61</v>
      </c>
      <c r="C226" s="3">
        <v>727900</v>
      </c>
      <c r="D226">
        <v>0</v>
      </c>
      <c r="E226">
        <v>1</v>
      </c>
      <c r="F226" s="3">
        <f t="shared" si="5"/>
        <v>1.919456804822719E-24</v>
      </c>
    </row>
    <row r="227" spans="1:6" x14ac:dyDescent="0.2">
      <c r="A227" s="1" t="s">
        <v>228</v>
      </c>
      <c r="B227" s="3">
        <v>-1.903E-7</v>
      </c>
      <c r="C227" s="3">
        <v>727900</v>
      </c>
      <c r="D227">
        <v>0</v>
      </c>
      <c r="E227">
        <v>1</v>
      </c>
      <c r="F227">
        <f t="shared" si="5"/>
        <v>0.99999980970001812</v>
      </c>
    </row>
    <row r="228" spans="1:6" x14ac:dyDescent="0.2">
      <c r="A228" s="1" t="s">
        <v>229</v>
      </c>
      <c r="B228" s="3">
        <v>-1.8790000000000001E-7</v>
      </c>
      <c r="C228" s="3">
        <v>727900</v>
      </c>
      <c r="D228">
        <v>0</v>
      </c>
      <c r="E228">
        <v>1</v>
      </c>
      <c r="F228">
        <f t="shared" si="5"/>
        <v>0.99999981210001765</v>
      </c>
    </row>
    <row r="229" spans="1:6" x14ac:dyDescent="0.2">
      <c r="A229" s="1" t="s">
        <v>230</v>
      </c>
      <c r="B229" s="3">
        <v>-26.61</v>
      </c>
      <c r="C229" s="3">
        <v>514700</v>
      </c>
      <c r="D229">
        <v>0</v>
      </c>
      <c r="E229">
        <v>1</v>
      </c>
      <c r="F229" s="3">
        <f t="shared" si="5"/>
        <v>2.7760279635772007E-12</v>
      </c>
    </row>
    <row r="230" spans="1:6" x14ac:dyDescent="0.2">
      <c r="A230" s="1" t="s">
        <v>231</v>
      </c>
      <c r="B230" s="3">
        <v>0.69310000000000005</v>
      </c>
      <c r="C230" s="3">
        <v>727900</v>
      </c>
      <c r="D230">
        <v>0</v>
      </c>
      <c r="E230">
        <v>1</v>
      </c>
      <c r="F230" s="9">
        <f t="shared" si="5"/>
        <v>1.9999056411060796</v>
      </c>
    </row>
    <row r="231" spans="1:6" x14ac:dyDescent="0.2">
      <c r="A231" s="1" t="s">
        <v>232</v>
      </c>
      <c r="B231" s="3">
        <v>-5.4830000000000002E-8</v>
      </c>
      <c r="C231" s="3">
        <v>1029000</v>
      </c>
      <c r="D231">
        <v>0</v>
      </c>
      <c r="E231">
        <v>1</v>
      </c>
      <c r="F231">
        <f t="shared" si="5"/>
        <v>0.99999994517000146</v>
      </c>
    </row>
    <row r="232" spans="1:6" x14ac:dyDescent="0.2">
      <c r="A232" s="1" t="s">
        <v>233</v>
      </c>
      <c r="B232" s="3">
        <v>-1.138E-7</v>
      </c>
      <c r="C232" s="3">
        <v>1029000</v>
      </c>
      <c r="D232">
        <v>0</v>
      </c>
      <c r="E232">
        <v>1</v>
      </c>
      <c r="F232">
        <f t="shared" si="5"/>
        <v>0.99999988620000646</v>
      </c>
    </row>
    <row r="233" spans="1:6" x14ac:dyDescent="0.2">
      <c r="A233" s="1" t="s">
        <v>234</v>
      </c>
      <c r="B233" s="3">
        <v>27.3</v>
      </c>
      <c r="C233" s="3">
        <v>891400</v>
      </c>
      <c r="D233">
        <v>0</v>
      </c>
      <c r="E233">
        <v>1</v>
      </c>
      <c r="F233" s="3">
        <f t="shared" si="5"/>
        <v>718190003631.65479</v>
      </c>
    </row>
    <row r="234" spans="1:6" x14ac:dyDescent="0.2">
      <c r="A234" s="1" t="s">
        <v>235</v>
      </c>
      <c r="B234" s="3">
        <v>27.3</v>
      </c>
      <c r="C234" s="3">
        <v>891400</v>
      </c>
      <c r="D234">
        <v>0</v>
      </c>
      <c r="E234">
        <v>1</v>
      </c>
      <c r="F234" s="3">
        <f t="shared" si="5"/>
        <v>718190003631.65479</v>
      </c>
    </row>
    <row r="235" spans="1:6" x14ac:dyDescent="0.2">
      <c r="A235" s="1" t="s">
        <v>236</v>
      </c>
      <c r="B235" s="3">
        <v>-1.138E-7</v>
      </c>
      <c r="C235" s="3">
        <v>1029000</v>
      </c>
      <c r="D235">
        <v>0</v>
      </c>
      <c r="E235">
        <v>1</v>
      </c>
      <c r="F235">
        <f t="shared" si="5"/>
        <v>0.99999988620000646</v>
      </c>
    </row>
    <row r="236" spans="1:6" x14ac:dyDescent="0.2">
      <c r="A236" s="1" t="s">
        <v>237</v>
      </c>
      <c r="B236" s="3">
        <v>27.3</v>
      </c>
      <c r="C236" s="3">
        <v>891400</v>
      </c>
      <c r="D236">
        <v>0</v>
      </c>
      <c r="E236">
        <v>1</v>
      </c>
      <c r="F236" s="3">
        <f t="shared" si="5"/>
        <v>718190003631.65479</v>
      </c>
    </row>
    <row r="237" spans="1:6" x14ac:dyDescent="0.2">
      <c r="A237" s="1" t="s">
        <v>238</v>
      </c>
      <c r="B237" s="3">
        <v>-1.3120000000000001E-7</v>
      </c>
      <c r="C237" s="3">
        <v>1029000</v>
      </c>
      <c r="D237">
        <v>0</v>
      </c>
      <c r="E237">
        <v>1</v>
      </c>
      <c r="F237">
        <f t="shared" si="5"/>
        <v>0.99999986880000857</v>
      </c>
    </row>
    <row r="238" spans="1:6" x14ac:dyDescent="0.2">
      <c r="A238" s="1" t="s">
        <v>239</v>
      </c>
      <c r="B238" s="3">
        <v>-1.209E-7</v>
      </c>
      <c r="C238" s="3">
        <v>727900</v>
      </c>
      <c r="D238">
        <v>0</v>
      </c>
      <c r="E238">
        <v>1</v>
      </c>
      <c r="F238">
        <f t="shared" si="5"/>
        <v>0.99999987910000732</v>
      </c>
    </row>
    <row r="239" spans="1:6" x14ac:dyDescent="0.2">
      <c r="A239" s="1" t="s">
        <v>240</v>
      </c>
      <c r="B239" s="3">
        <v>-1.209E-7</v>
      </c>
      <c r="C239" s="3">
        <v>727900</v>
      </c>
      <c r="D239">
        <v>0</v>
      </c>
      <c r="E239">
        <v>1</v>
      </c>
      <c r="F239">
        <f t="shared" si="5"/>
        <v>0.99999987910000732</v>
      </c>
    </row>
    <row r="240" spans="1:6" x14ac:dyDescent="0.2">
      <c r="A240" s="1" t="s">
        <v>241</v>
      </c>
      <c r="B240" s="3">
        <v>28.4</v>
      </c>
      <c r="C240" s="3">
        <v>891400</v>
      </c>
      <c r="D240">
        <v>0</v>
      </c>
      <c r="E240">
        <v>1</v>
      </c>
      <c r="F240" s="3">
        <f t="shared" si="5"/>
        <v>2157562007648.1782</v>
      </c>
    </row>
    <row r="241" spans="1:6" x14ac:dyDescent="0.2">
      <c r="A241" s="1" t="s">
        <v>242</v>
      </c>
      <c r="B241" s="3">
        <v>28.4</v>
      </c>
      <c r="C241" s="3">
        <v>891400</v>
      </c>
      <c r="D241">
        <v>0</v>
      </c>
      <c r="E241">
        <v>1</v>
      </c>
      <c r="F241" s="3">
        <f t="shared" si="5"/>
        <v>2157562007648.1782</v>
      </c>
    </row>
    <row r="242" spans="1:6" x14ac:dyDescent="0.2">
      <c r="A242" s="1" t="s">
        <v>243</v>
      </c>
      <c r="B242" s="3">
        <v>-1.209E-7</v>
      </c>
      <c r="C242" s="3">
        <v>727900</v>
      </c>
      <c r="D242">
        <v>0</v>
      </c>
      <c r="E242">
        <v>1</v>
      </c>
      <c r="F242">
        <f t="shared" si="5"/>
        <v>0.99999987910000732</v>
      </c>
    </row>
    <row r="243" spans="1:6" x14ac:dyDescent="0.2">
      <c r="A243" s="1" t="s">
        <v>244</v>
      </c>
      <c r="B243" s="3">
        <v>-1.192E-7</v>
      </c>
      <c r="C243" s="3">
        <v>1029000</v>
      </c>
      <c r="D243">
        <v>0</v>
      </c>
      <c r="E243">
        <v>1</v>
      </c>
      <c r="F243">
        <f t="shared" si="5"/>
        <v>0.99999988080000712</v>
      </c>
    </row>
    <row r="244" spans="1:6" x14ac:dyDescent="0.2">
      <c r="A244" s="1" t="s">
        <v>245</v>
      </c>
      <c r="B244" s="3">
        <v>1.099</v>
      </c>
      <c r="C244" s="3">
        <v>727900</v>
      </c>
      <c r="D244">
        <v>0</v>
      </c>
      <c r="E244">
        <v>1</v>
      </c>
      <c r="F244" s="9">
        <f t="shared" si="5"/>
        <v>3.0011633595049294</v>
      </c>
    </row>
    <row r="245" spans="1:6" x14ac:dyDescent="0.2">
      <c r="A245" s="1" t="s">
        <v>246</v>
      </c>
      <c r="B245" s="3">
        <v>0.69310000000000005</v>
      </c>
      <c r="C245" s="3">
        <v>727900</v>
      </c>
      <c r="D245">
        <v>0</v>
      </c>
      <c r="E245">
        <v>1</v>
      </c>
      <c r="F245" s="9">
        <f t="shared" si="5"/>
        <v>1.9999056411060796</v>
      </c>
    </row>
    <row r="246" spans="1:6" x14ac:dyDescent="0.2">
      <c r="A246" s="1" t="s">
        <v>247</v>
      </c>
      <c r="B246" s="3">
        <v>-27.3</v>
      </c>
      <c r="C246" s="3">
        <v>891400</v>
      </c>
      <c r="D246">
        <v>0</v>
      </c>
      <c r="E246">
        <v>1</v>
      </c>
      <c r="F246" s="3">
        <f t="shared" si="5"/>
        <v>1.3923891935884977E-12</v>
      </c>
    </row>
    <row r="247" spans="1:6" x14ac:dyDescent="0.2">
      <c r="A247" s="1" t="s">
        <v>248</v>
      </c>
      <c r="B247" s="3">
        <v>-1.7980000000000001E-7</v>
      </c>
      <c r="C247" s="3">
        <v>727900</v>
      </c>
      <c r="D247">
        <v>0</v>
      </c>
      <c r="E247">
        <v>1</v>
      </c>
      <c r="F247">
        <f t="shared" si="5"/>
        <v>0.99999982020001621</v>
      </c>
    </row>
    <row r="248" spans="1:6" x14ac:dyDescent="0.2">
      <c r="A248" s="1" t="s">
        <v>249</v>
      </c>
      <c r="B248" s="3">
        <v>-1.8260000000000001E-7</v>
      </c>
      <c r="C248" s="3">
        <v>727900</v>
      </c>
      <c r="D248">
        <v>0</v>
      </c>
      <c r="E248">
        <v>1</v>
      </c>
      <c r="F248">
        <f t="shared" si="5"/>
        <v>0.99999981740001664</v>
      </c>
    </row>
    <row r="249" spans="1:6" x14ac:dyDescent="0.2">
      <c r="A249" s="1" t="s">
        <v>250</v>
      </c>
      <c r="B249" s="3">
        <v>-1.9140000000000001E-7</v>
      </c>
      <c r="C249" s="3">
        <v>727900</v>
      </c>
      <c r="D249">
        <v>0</v>
      </c>
      <c r="E249">
        <v>1</v>
      </c>
      <c r="F249">
        <f t="shared" si="5"/>
        <v>0.99999980860001836</v>
      </c>
    </row>
    <row r="250" spans="1:6" x14ac:dyDescent="0.2">
      <c r="A250" s="1" t="s">
        <v>251</v>
      </c>
      <c r="B250" s="3">
        <v>1.099</v>
      </c>
      <c r="C250" s="3">
        <v>727900</v>
      </c>
      <c r="D250">
        <v>0</v>
      </c>
      <c r="E250">
        <v>1</v>
      </c>
      <c r="F250" s="9">
        <f t="shared" si="5"/>
        <v>3.0011633595049294</v>
      </c>
    </row>
    <row r="251" spans="1:6" x14ac:dyDescent="0.2">
      <c r="A251" s="1" t="s">
        <v>252</v>
      </c>
      <c r="B251" s="3">
        <v>-54.61</v>
      </c>
      <c r="C251" s="3">
        <v>727900</v>
      </c>
      <c r="D251">
        <v>0</v>
      </c>
      <c r="E251">
        <v>1</v>
      </c>
      <c r="F251" s="3">
        <f t="shared" si="5"/>
        <v>1.919456804822719E-24</v>
      </c>
    </row>
    <row r="252" spans="1:6" x14ac:dyDescent="0.2">
      <c r="A252" s="1" t="s">
        <v>253</v>
      </c>
      <c r="B252" s="3">
        <v>-27.3</v>
      </c>
      <c r="C252" s="3">
        <v>514700</v>
      </c>
      <c r="D252">
        <v>0</v>
      </c>
      <c r="E252">
        <v>1</v>
      </c>
      <c r="F252" s="3">
        <f t="shared" si="5"/>
        <v>1.3923891935884977E-12</v>
      </c>
    </row>
    <row r="253" spans="1:6" x14ac:dyDescent="0.2">
      <c r="A253" s="2" t="s">
        <v>254</v>
      </c>
      <c r="B253" t="s">
        <v>255</v>
      </c>
      <c r="C253" t="s">
        <v>256</v>
      </c>
      <c r="D253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D19" workbookViewId="0">
      <selection activeCell="R7" sqref="R6:R7"/>
    </sheetView>
  </sheetViews>
  <sheetFormatPr defaultRowHeight="14.25" x14ac:dyDescent="0.2"/>
  <cols>
    <col min="1" max="1" width="21.875" customWidth="1"/>
    <col min="14" max="14" width="9.375" bestFit="1" customWidth="1"/>
  </cols>
  <sheetData>
    <row r="1" spans="1:16" x14ac:dyDescent="0.2">
      <c r="A1" t="s">
        <v>294</v>
      </c>
      <c r="E1" t="s">
        <v>295</v>
      </c>
      <c r="G1" t="s">
        <v>304</v>
      </c>
      <c r="N1" t="s">
        <v>302</v>
      </c>
      <c r="P1" t="s">
        <v>306</v>
      </c>
    </row>
    <row r="2" spans="1:16" x14ac:dyDescent="0.2">
      <c r="A2" s="1" t="s">
        <v>290</v>
      </c>
      <c r="G2" t="s">
        <v>305</v>
      </c>
      <c r="N2" t="s">
        <v>303</v>
      </c>
      <c r="P2" t="s">
        <v>304</v>
      </c>
    </row>
    <row r="3" spans="1:16" x14ac:dyDescent="0.2">
      <c r="A3" s="1"/>
      <c r="B3" t="s">
        <v>33</v>
      </c>
      <c r="C3" t="s">
        <v>34</v>
      </c>
      <c r="D3" t="s">
        <v>35</v>
      </c>
      <c r="E3" t="s">
        <v>36</v>
      </c>
      <c r="G3" t="s">
        <v>296</v>
      </c>
      <c r="H3" t="s">
        <v>298</v>
      </c>
      <c r="K3" t="s">
        <v>299</v>
      </c>
    </row>
    <row r="4" spans="1:16" x14ac:dyDescent="0.2">
      <c r="A4" s="1" t="s">
        <v>297</v>
      </c>
      <c r="B4" s="3">
        <v>-1.407</v>
      </c>
      <c r="C4" s="3">
        <v>0.62509999999999999</v>
      </c>
      <c r="D4">
        <v>-2.2509999999999999</v>
      </c>
      <c r="E4">
        <v>2.4400000000000002E-2</v>
      </c>
      <c r="F4" t="s">
        <v>269</v>
      </c>
      <c r="G4" s="13">
        <f>EXP(B4)</f>
        <v>0.24487681274714082</v>
      </c>
      <c r="H4">
        <v>16</v>
      </c>
      <c r="I4" s="4">
        <f>H4/G4</f>
        <v>65.338975219844755</v>
      </c>
      <c r="K4">
        <v>16</v>
      </c>
      <c r="L4" t="s">
        <v>301</v>
      </c>
      <c r="N4" s="13">
        <f>(3/196)*(H4/196)*196</f>
        <v>0.24489795918367344</v>
      </c>
      <c r="P4">
        <f>N4/G4</f>
        <v>1.0000863554057871</v>
      </c>
    </row>
    <row r="5" spans="1:16" x14ac:dyDescent="0.2">
      <c r="A5" s="1" t="s">
        <v>1</v>
      </c>
      <c r="B5" s="3">
        <v>-1.593E-16</v>
      </c>
      <c r="C5" s="3">
        <v>0.35360000000000003</v>
      </c>
      <c r="D5">
        <v>0</v>
      </c>
      <c r="E5">
        <v>1</v>
      </c>
      <c r="G5" s="4">
        <f>EXP(B$4+B5)</f>
        <v>0.24487681274714077</v>
      </c>
      <c r="H5">
        <v>16</v>
      </c>
      <c r="I5" s="4">
        <f t="shared" ref="I5:I16" si="0">H5/G5</f>
        <v>65.338975219844784</v>
      </c>
      <c r="K5">
        <v>16</v>
      </c>
      <c r="N5" s="13">
        <f>(3/196)*(H5/196)*196</f>
        <v>0.24489795918367344</v>
      </c>
      <c r="P5">
        <f t="shared" ref="P5:P36" si="1">N5/G5</f>
        <v>1.0000863554057873</v>
      </c>
    </row>
    <row r="6" spans="1:16" x14ac:dyDescent="0.2">
      <c r="A6" s="1" t="s">
        <v>2</v>
      </c>
      <c r="B6" s="3">
        <v>-0.28770000000000001</v>
      </c>
      <c r="C6" s="3">
        <v>0.38190000000000002</v>
      </c>
      <c r="D6">
        <v>-0.753</v>
      </c>
      <c r="E6">
        <v>0.45124999999999998</v>
      </c>
      <c r="G6" s="4">
        <f t="shared" ref="G6:G36" si="2">EXP(B$4+B6)</f>
        <v>0.18365431705921775</v>
      </c>
      <c r="H6">
        <v>12</v>
      </c>
      <c r="I6" s="4">
        <f t="shared" si="0"/>
        <v>65.340146597973529</v>
      </c>
      <c r="K6">
        <v>12</v>
      </c>
      <c r="N6" s="13">
        <f t="shared" ref="N6:N17" si="3">(3/196)*(H6/196)*196</f>
        <v>0.18367346938775508</v>
      </c>
      <c r="P6">
        <f t="shared" si="1"/>
        <v>1.0001042846628601</v>
      </c>
    </row>
    <row r="7" spans="1:16" x14ac:dyDescent="0.2">
      <c r="A7" s="1" t="s">
        <v>3</v>
      </c>
      <c r="B7" s="3">
        <v>-0.28770000000000001</v>
      </c>
      <c r="C7" s="3">
        <v>0.38190000000000002</v>
      </c>
      <c r="D7">
        <v>-0.753</v>
      </c>
      <c r="E7">
        <v>0.45124999999999998</v>
      </c>
      <c r="G7" s="4">
        <f t="shared" si="2"/>
        <v>0.18365431705921775</v>
      </c>
      <c r="H7">
        <v>12</v>
      </c>
      <c r="I7" s="4">
        <f t="shared" si="0"/>
        <v>65.340146597973529</v>
      </c>
      <c r="K7">
        <v>12</v>
      </c>
      <c r="N7" s="13">
        <f t="shared" si="3"/>
        <v>0.18367346938775508</v>
      </c>
      <c r="P7">
        <f t="shared" si="1"/>
        <v>1.0001042846628601</v>
      </c>
    </row>
    <row r="8" spans="1:16" x14ac:dyDescent="0.2">
      <c r="A8" s="1" t="s">
        <v>4</v>
      </c>
      <c r="B8" s="3">
        <v>-0.69310000000000005</v>
      </c>
      <c r="C8" s="3">
        <v>0.433</v>
      </c>
      <c r="D8">
        <v>-1.601</v>
      </c>
      <c r="E8">
        <v>0.10943</v>
      </c>
      <c r="G8" s="4">
        <f t="shared" si="2"/>
        <v>0.1224441832224183</v>
      </c>
      <c r="H8">
        <v>8</v>
      </c>
      <c r="I8" s="4">
        <f t="shared" si="0"/>
        <v>65.335892563128965</v>
      </c>
      <c r="K8">
        <v>8</v>
      </c>
      <c r="N8" s="13">
        <f t="shared" si="3"/>
        <v>0.12244897959183672</v>
      </c>
      <c r="P8">
        <f t="shared" si="1"/>
        <v>1.0000391718846269</v>
      </c>
    </row>
    <row r="9" spans="1:16" x14ac:dyDescent="0.2">
      <c r="A9" s="14" t="s">
        <v>5</v>
      </c>
      <c r="B9" s="3">
        <v>-0.20760000000000001</v>
      </c>
      <c r="C9" s="3">
        <v>0.37340000000000001</v>
      </c>
      <c r="D9">
        <v>-0.55600000000000005</v>
      </c>
      <c r="E9">
        <v>0.57815000000000005</v>
      </c>
      <c r="G9" s="4">
        <f t="shared" si="2"/>
        <v>0.19897024262237131</v>
      </c>
      <c r="H9" s="9">
        <v>13</v>
      </c>
      <c r="I9" s="4">
        <f t="shared" si="0"/>
        <v>65.336403216198008</v>
      </c>
      <c r="K9" s="9">
        <v>11</v>
      </c>
      <c r="N9" s="13">
        <f t="shared" si="3"/>
        <v>0.19897959183673469</v>
      </c>
      <c r="P9">
        <f t="shared" si="1"/>
        <v>1.0000469880030307</v>
      </c>
    </row>
    <row r="10" spans="1:16" x14ac:dyDescent="0.2">
      <c r="A10" s="1" t="s">
        <v>6</v>
      </c>
      <c r="B10" s="3">
        <v>-0.37469999999999998</v>
      </c>
      <c r="C10" s="3">
        <v>0.39169999999999999</v>
      </c>
      <c r="D10">
        <v>-0.95699999999999996</v>
      </c>
      <c r="E10">
        <v>0.33875</v>
      </c>
      <c r="G10" s="4">
        <f t="shared" si="2"/>
        <v>0.16835170596233381</v>
      </c>
      <c r="H10">
        <v>11</v>
      </c>
      <c r="I10" s="4">
        <f t="shared" si="0"/>
        <v>65.339403228031955</v>
      </c>
      <c r="K10">
        <v>17</v>
      </c>
      <c r="N10" s="13">
        <f t="shared" si="3"/>
        <v>0.1683673469387755</v>
      </c>
      <c r="P10">
        <f t="shared" si="1"/>
        <v>1.0000929065515094</v>
      </c>
    </row>
    <row r="11" spans="1:16" x14ac:dyDescent="0.2">
      <c r="A11" s="1" t="s">
        <v>7</v>
      </c>
      <c r="B11" s="3">
        <v>6.062E-2</v>
      </c>
      <c r="C11" s="3">
        <v>0.3483</v>
      </c>
      <c r="D11">
        <v>0.17399999999999999</v>
      </c>
      <c r="E11">
        <v>0.86182999999999998</v>
      </c>
      <c r="G11" s="4">
        <f t="shared" si="2"/>
        <v>0.26018041103495848</v>
      </c>
      <c r="H11">
        <v>17</v>
      </c>
      <c r="I11" s="4">
        <f t="shared" si="0"/>
        <v>65.339277205292134</v>
      </c>
      <c r="K11">
        <v>12</v>
      </c>
      <c r="N11" s="13">
        <f t="shared" si="3"/>
        <v>0.26020408163265307</v>
      </c>
      <c r="P11">
        <f t="shared" si="1"/>
        <v>1.0000909776320224</v>
      </c>
    </row>
    <row r="12" spans="1:16" x14ac:dyDescent="0.2">
      <c r="A12" s="1" t="s">
        <v>8</v>
      </c>
      <c r="B12" s="3">
        <v>-0.28770000000000001</v>
      </c>
      <c r="C12" s="3">
        <v>0.38190000000000002</v>
      </c>
      <c r="D12">
        <v>-0.753</v>
      </c>
      <c r="E12">
        <v>0.45124999999999998</v>
      </c>
      <c r="G12" s="4">
        <f t="shared" si="2"/>
        <v>0.18365431705921775</v>
      </c>
      <c r="H12">
        <v>12</v>
      </c>
      <c r="I12" s="4">
        <f t="shared" si="0"/>
        <v>65.340146597973529</v>
      </c>
      <c r="K12">
        <v>7</v>
      </c>
      <c r="N12" s="13">
        <f t="shared" si="3"/>
        <v>0.18367346938775508</v>
      </c>
      <c r="P12">
        <f t="shared" si="1"/>
        <v>1.0001042846628601</v>
      </c>
    </row>
    <row r="13" spans="1:16" x14ac:dyDescent="0.2">
      <c r="A13" s="1" t="s">
        <v>9</v>
      </c>
      <c r="B13" s="3">
        <v>-0.82669999999999999</v>
      </c>
      <c r="C13" s="3">
        <v>0.45319999999999999</v>
      </c>
      <c r="D13">
        <v>-1.8240000000000001</v>
      </c>
      <c r="E13">
        <v>6.812E-2</v>
      </c>
      <c r="F13" t="s">
        <v>293</v>
      </c>
      <c r="G13" s="4">
        <f t="shared" si="2"/>
        <v>0.10713131006946296</v>
      </c>
      <c r="H13">
        <v>7</v>
      </c>
      <c r="I13" s="4">
        <f t="shared" si="0"/>
        <v>65.340375241012779</v>
      </c>
      <c r="K13">
        <v>13</v>
      </c>
      <c r="N13" s="13">
        <f t="shared" si="3"/>
        <v>0.10714285714285712</v>
      </c>
      <c r="P13">
        <f t="shared" si="1"/>
        <v>1.0001077843012158</v>
      </c>
    </row>
    <row r="14" spans="1:16" x14ac:dyDescent="0.2">
      <c r="A14" s="1" t="s">
        <v>10</v>
      </c>
      <c r="B14" s="3">
        <v>-6.454E-2</v>
      </c>
      <c r="C14" s="3">
        <v>0.3594</v>
      </c>
      <c r="D14">
        <v>-0.18</v>
      </c>
      <c r="E14">
        <v>0.85748999999999997</v>
      </c>
      <c r="G14" s="4">
        <f t="shared" si="2"/>
        <v>0.22957167244527238</v>
      </c>
      <c r="H14">
        <v>15</v>
      </c>
      <c r="I14" s="4">
        <f t="shared" si="0"/>
        <v>65.339071847271796</v>
      </c>
      <c r="K14">
        <v>15</v>
      </c>
      <c r="N14" s="13">
        <f t="shared" si="3"/>
        <v>0.22959183673469388</v>
      </c>
      <c r="P14">
        <f t="shared" si="1"/>
        <v>1.0000878343970174</v>
      </c>
    </row>
    <row r="15" spans="1:16" x14ac:dyDescent="0.2">
      <c r="A15" s="1" t="s">
        <v>11</v>
      </c>
      <c r="B15" s="3">
        <v>0.44629999999999997</v>
      </c>
      <c r="C15" s="3">
        <v>0.32019999999999998</v>
      </c>
      <c r="D15">
        <v>1.3939999999999999</v>
      </c>
      <c r="E15">
        <v>0.16333</v>
      </c>
      <c r="G15" s="4">
        <f t="shared" si="2"/>
        <v>0.38262495474180158</v>
      </c>
      <c r="H15">
        <v>25</v>
      </c>
      <c r="I15" s="4">
        <f t="shared" si="0"/>
        <v>65.338132524236954</v>
      </c>
      <c r="K15">
        <v>25</v>
      </c>
      <c r="N15" s="13">
        <f t="shared" si="3"/>
        <v>0.38265306122448978</v>
      </c>
      <c r="P15">
        <f t="shared" si="1"/>
        <v>1.0000734570036269</v>
      </c>
    </row>
    <row r="16" spans="1:16" x14ac:dyDescent="0.2">
      <c r="A16" s="1" t="s">
        <v>12</v>
      </c>
      <c r="B16" s="3">
        <v>0.40550000000000003</v>
      </c>
      <c r="C16" s="3">
        <v>0.32269999999999999</v>
      </c>
      <c r="D16">
        <v>1.256</v>
      </c>
      <c r="E16">
        <v>0.20901</v>
      </c>
      <c r="G16" s="4">
        <f t="shared" si="2"/>
        <v>0.36732803566720185</v>
      </c>
      <c r="H16">
        <v>24</v>
      </c>
      <c r="I16" s="4">
        <f t="shared" si="0"/>
        <v>65.336695459161547</v>
      </c>
      <c r="K16">
        <v>24</v>
      </c>
      <c r="N16" s="13">
        <f t="shared" si="3"/>
        <v>0.36734693877551017</v>
      </c>
      <c r="P16">
        <f t="shared" si="1"/>
        <v>1.0000514611096156</v>
      </c>
    </row>
    <row r="17" spans="1:16" s="8" customFormat="1" x14ac:dyDescent="0.2">
      <c r="A17" s="6" t="s">
        <v>13</v>
      </c>
      <c r="B17" s="7">
        <v>-0.69310000000000005</v>
      </c>
      <c r="C17" s="7">
        <v>0.433</v>
      </c>
      <c r="D17" s="8">
        <v>-1.601</v>
      </c>
      <c r="E17" s="8">
        <v>0.10943</v>
      </c>
      <c r="G17" s="15">
        <f t="shared" si="2"/>
        <v>0.1224441832224183</v>
      </c>
      <c r="H17" s="8">
        <v>8</v>
      </c>
      <c r="I17" s="15">
        <f>H17/G17</f>
        <v>65.335892563128965</v>
      </c>
      <c r="K17" s="8">
        <v>8</v>
      </c>
      <c r="N17" s="16">
        <f t="shared" si="3"/>
        <v>0.12244897959183672</v>
      </c>
      <c r="P17" s="8">
        <f t="shared" si="1"/>
        <v>1.0000391718846269</v>
      </c>
    </row>
    <row r="18" spans="1:16" x14ac:dyDescent="0.2">
      <c r="A18" s="1" t="s">
        <v>14</v>
      </c>
      <c r="B18" s="3">
        <v>0.51080000000000003</v>
      </c>
      <c r="C18" s="3">
        <v>0.73029999999999995</v>
      </c>
      <c r="D18">
        <v>0.69899999999999995</v>
      </c>
      <c r="E18">
        <v>0.48425000000000001</v>
      </c>
      <c r="G18" s="4">
        <f t="shared" si="2"/>
        <v>0.40811756360230678</v>
      </c>
      <c r="H18">
        <v>5</v>
      </c>
      <c r="I18" s="4">
        <f t="shared" ref="I18:I36" si="4">H18/G18</f>
        <v>12.251371775982392</v>
      </c>
      <c r="L18" t="s">
        <v>300</v>
      </c>
      <c r="N18" s="13">
        <f>(H18/196)*(16/196)*196</f>
        <v>0.40816326530612246</v>
      </c>
      <c r="P18">
        <f t="shared" si="1"/>
        <v>1.0001119817128483</v>
      </c>
    </row>
    <row r="19" spans="1:16" x14ac:dyDescent="0.2">
      <c r="A19" s="1" t="s">
        <v>15</v>
      </c>
      <c r="B19" s="3">
        <v>0.84730000000000005</v>
      </c>
      <c r="C19" s="3">
        <v>0.69010000000000005</v>
      </c>
      <c r="D19">
        <v>1.228</v>
      </c>
      <c r="E19">
        <v>0.2195</v>
      </c>
      <c r="G19" s="4">
        <f t="shared" si="2"/>
        <v>0.57138045227494805</v>
      </c>
      <c r="H19">
        <v>7</v>
      </c>
      <c r="I19" s="4">
        <f t="shared" si="4"/>
        <v>12.251031641228781</v>
      </c>
      <c r="N19" s="13">
        <f t="shared" ref="N19:N36" si="5">(H19/196)*(16/196)*196</f>
        <v>0.57142857142857129</v>
      </c>
      <c r="P19">
        <f t="shared" si="1"/>
        <v>1.0000842156105125</v>
      </c>
    </row>
    <row r="20" spans="1:16" x14ac:dyDescent="0.2">
      <c r="A20" s="1" t="s">
        <v>16</v>
      </c>
      <c r="B20" s="3">
        <v>1.099</v>
      </c>
      <c r="C20" s="3">
        <v>0.66669999999999996</v>
      </c>
      <c r="D20">
        <v>1.6479999999999999</v>
      </c>
      <c r="E20">
        <v>9.937E-2</v>
      </c>
      <c r="F20" t="s">
        <v>293</v>
      </c>
      <c r="G20" s="4">
        <f t="shared" si="2"/>
        <v>0.73491531800906873</v>
      </c>
      <c r="H20">
        <v>9</v>
      </c>
      <c r="I20" s="4">
        <f t="shared" si="4"/>
        <v>12.246308900434352</v>
      </c>
      <c r="N20" s="13">
        <f t="shared" si="5"/>
        <v>0.73469387755102034</v>
      </c>
      <c r="P20">
        <f t="shared" si="1"/>
        <v>0.99969868574974285</v>
      </c>
    </row>
    <row r="21" spans="1:16" x14ac:dyDescent="0.2">
      <c r="A21" s="1" t="s">
        <v>17</v>
      </c>
      <c r="B21" s="3">
        <v>1.204</v>
      </c>
      <c r="C21" s="3">
        <v>0.6583</v>
      </c>
      <c r="D21">
        <v>1.829</v>
      </c>
      <c r="E21">
        <v>6.7400000000000002E-2</v>
      </c>
      <c r="F21" t="s">
        <v>293</v>
      </c>
      <c r="G21" s="4">
        <f t="shared" si="2"/>
        <v>0.8162782414256099</v>
      </c>
      <c r="H21">
        <v>10</v>
      </c>
      <c r="I21" s="4">
        <f t="shared" si="4"/>
        <v>12.250724682474992</v>
      </c>
      <c r="N21" s="13">
        <f t="shared" si="5"/>
        <v>0.81632653061224492</v>
      </c>
      <c r="P21">
        <f>N21/G21</f>
        <v>1.0000591577530606</v>
      </c>
    </row>
    <row r="22" spans="1:16" x14ac:dyDescent="0.2">
      <c r="A22" s="1" t="s">
        <v>18</v>
      </c>
      <c r="B22" s="3">
        <v>1.792</v>
      </c>
      <c r="C22" s="3">
        <v>0.62360000000000004</v>
      </c>
      <c r="D22">
        <v>2.8730000000000002</v>
      </c>
      <c r="E22">
        <v>4.0600000000000002E-3</v>
      </c>
      <c r="F22" t="s">
        <v>285</v>
      </c>
      <c r="G22" s="4">
        <f t="shared" si="2"/>
        <v>1.4696143214411443</v>
      </c>
      <c r="H22">
        <v>18</v>
      </c>
      <c r="I22" s="4">
        <f t="shared" si="4"/>
        <v>12.248111451682577</v>
      </c>
      <c r="N22" s="13">
        <f t="shared" si="5"/>
        <v>1.4693877551020407</v>
      </c>
      <c r="P22">
        <f t="shared" si="1"/>
        <v>0.99984583279041439</v>
      </c>
    </row>
    <row r="23" spans="1:16" x14ac:dyDescent="0.2">
      <c r="A23" s="1" t="s">
        <v>19</v>
      </c>
      <c r="B23" s="3">
        <v>0.69310000000000005</v>
      </c>
      <c r="C23" s="3">
        <v>0.70709999999999995</v>
      </c>
      <c r="D23">
        <v>0.98</v>
      </c>
      <c r="E23">
        <v>0.32695999999999997</v>
      </c>
      <c r="G23" s="4">
        <f t="shared" si="2"/>
        <v>0.48973051918908411</v>
      </c>
      <c r="H23">
        <v>6</v>
      </c>
      <c r="I23" s="4">
        <f t="shared" si="4"/>
        <v>12.251635879126027</v>
      </c>
      <c r="N23" s="13">
        <f t="shared" si="5"/>
        <v>0.48979591836734687</v>
      </c>
      <c r="P23">
        <f t="shared" si="1"/>
        <v>1.0001335411531449</v>
      </c>
    </row>
    <row r="24" spans="1:16" x14ac:dyDescent="0.2">
      <c r="A24" s="1" t="s">
        <v>20</v>
      </c>
      <c r="B24" s="3">
        <v>1.54</v>
      </c>
      <c r="C24" s="3">
        <v>0.63619999999999999</v>
      </c>
      <c r="D24">
        <v>2.4209999999999998</v>
      </c>
      <c r="E24">
        <v>1.5469999999999999E-2</v>
      </c>
      <c r="F24" t="s">
        <v>269</v>
      </c>
      <c r="G24" s="4">
        <f t="shared" si="2"/>
        <v>1.1422499983308942</v>
      </c>
      <c r="H24">
        <v>14</v>
      </c>
      <c r="I24" s="4">
        <f t="shared" si="4"/>
        <v>12.256511289522797</v>
      </c>
      <c r="N24" s="13">
        <f t="shared" si="5"/>
        <v>1.1428571428571426</v>
      </c>
      <c r="P24">
        <f t="shared" si="1"/>
        <v>1.0005315338385954</v>
      </c>
    </row>
    <row r="25" spans="1:16" x14ac:dyDescent="0.2">
      <c r="A25" s="1" t="s">
        <v>21</v>
      </c>
      <c r="B25" s="3">
        <v>1.2989999999999999</v>
      </c>
      <c r="C25" s="3">
        <v>0.65129999999999999</v>
      </c>
      <c r="D25">
        <v>1.9950000000000001</v>
      </c>
      <c r="E25">
        <v>4.607E-2</v>
      </c>
      <c r="F25" t="s">
        <v>269</v>
      </c>
      <c r="G25" s="4">
        <f t="shared" si="2"/>
        <v>0.89762759643043477</v>
      </c>
      <c r="H25">
        <v>11</v>
      </c>
      <c r="I25" s="4">
        <f t="shared" si="4"/>
        <v>12.254525199251145</v>
      </c>
      <c r="N25" s="13">
        <f t="shared" si="5"/>
        <v>0.89795918367346927</v>
      </c>
      <c r="P25">
        <f t="shared" si="1"/>
        <v>1.0003694040205016</v>
      </c>
    </row>
    <row r="26" spans="1:16" x14ac:dyDescent="0.2">
      <c r="A26" s="1" t="s">
        <v>22</v>
      </c>
      <c r="B26" s="3">
        <v>1.099</v>
      </c>
      <c r="C26" s="3">
        <v>0.66669999999999996</v>
      </c>
      <c r="D26">
        <v>1.6479999999999999</v>
      </c>
      <c r="E26">
        <v>9.937E-2</v>
      </c>
      <c r="F26" t="s">
        <v>293</v>
      </c>
      <c r="G26" s="4">
        <f t="shared" si="2"/>
        <v>0.73491531800906873</v>
      </c>
      <c r="H26">
        <v>9</v>
      </c>
      <c r="I26" s="4">
        <f t="shared" si="4"/>
        <v>12.246308900434352</v>
      </c>
      <c r="N26" s="13">
        <f t="shared" si="5"/>
        <v>0.73469387755102034</v>
      </c>
      <c r="P26">
        <f t="shared" si="1"/>
        <v>0.99969868574974285</v>
      </c>
    </row>
    <row r="27" spans="1:16" x14ac:dyDescent="0.2">
      <c r="A27" s="1" t="s">
        <v>23</v>
      </c>
      <c r="B27" s="3">
        <v>0.51080000000000003</v>
      </c>
      <c r="C27" s="3">
        <v>0.73029999999999995</v>
      </c>
      <c r="D27">
        <v>0.69899999999999995</v>
      </c>
      <c r="E27">
        <v>0.48425000000000001</v>
      </c>
      <c r="G27" s="4">
        <f t="shared" si="2"/>
        <v>0.40811756360230678</v>
      </c>
      <c r="H27">
        <v>5</v>
      </c>
      <c r="I27" s="4">
        <f t="shared" si="4"/>
        <v>12.251371775982392</v>
      </c>
      <c r="N27" s="13">
        <f t="shared" si="5"/>
        <v>0.40816326530612246</v>
      </c>
      <c r="P27">
        <f t="shared" si="1"/>
        <v>1.0001119817128483</v>
      </c>
    </row>
    <row r="28" spans="1:16" x14ac:dyDescent="0.2">
      <c r="A28" s="1" t="s">
        <v>24</v>
      </c>
      <c r="B28" s="3">
        <v>1.2989999999999999</v>
      </c>
      <c r="C28" s="3">
        <v>0.65129999999999999</v>
      </c>
      <c r="D28">
        <v>1.9950000000000001</v>
      </c>
      <c r="E28">
        <v>4.607E-2</v>
      </c>
      <c r="F28" t="s">
        <v>269</v>
      </c>
      <c r="G28" s="4">
        <f t="shared" si="2"/>
        <v>0.89762759643043477</v>
      </c>
      <c r="H28">
        <v>11</v>
      </c>
      <c r="I28" s="4">
        <f t="shared" si="4"/>
        <v>12.254525199251145</v>
      </c>
      <c r="N28" s="13">
        <f t="shared" si="5"/>
        <v>0.89795918367346927</v>
      </c>
      <c r="P28">
        <f t="shared" si="1"/>
        <v>1.0003694040205016</v>
      </c>
    </row>
    <row r="29" spans="1:16" x14ac:dyDescent="0.2">
      <c r="A29" s="1" t="s">
        <v>25</v>
      </c>
      <c r="B29" s="3">
        <v>1.609</v>
      </c>
      <c r="C29" s="3">
        <v>0.63249999999999995</v>
      </c>
      <c r="D29">
        <v>2.5449999999999999</v>
      </c>
      <c r="E29">
        <v>1.094E-2</v>
      </c>
      <c r="F29" t="s">
        <v>269</v>
      </c>
      <c r="G29" s="4">
        <f t="shared" si="2"/>
        <v>1.2238480081113581</v>
      </c>
      <c r="H29">
        <v>15</v>
      </c>
      <c r="I29" s="4">
        <f t="shared" si="4"/>
        <v>12.25642391913355</v>
      </c>
      <c r="N29" s="13">
        <f t="shared" si="5"/>
        <v>1.2244897959183672</v>
      </c>
      <c r="P29">
        <f t="shared" si="1"/>
        <v>1.0005244015619223</v>
      </c>
    </row>
    <row r="30" spans="1:16" x14ac:dyDescent="0.2">
      <c r="A30" s="1" t="s">
        <v>26</v>
      </c>
      <c r="B30" s="3">
        <v>0.69310000000000005</v>
      </c>
      <c r="C30" s="3">
        <v>0.70709999999999995</v>
      </c>
      <c r="D30">
        <v>0.98</v>
      </c>
      <c r="E30">
        <v>0.32695999999999997</v>
      </c>
      <c r="G30" s="4">
        <f t="shared" si="2"/>
        <v>0.48973051918908411</v>
      </c>
      <c r="H30">
        <v>6</v>
      </c>
      <c r="I30" s="4">
        <f t="shared" si="4"/>
        <v>12.251635879126027</v>
      </c>
      <c r="N30" s="13">
        <f t="shared" si="5"/>
        <v>0.48979591836734687</v>
      </c>
      <c r="P30">
        <f t="shared" si="1"/>
        <v>1.0001335411531449</v>
      </c>
    </row>
    <row r="31" spans="1:16" x14ac:dyDescent="0.2">
      <c r="A31" s="1" t="s">
        <v>27</v>
      </c>
      <c r="B31" s="3">
        <v>1.2989999999999999</v>
      </c>
      <c r="C31" s="3">
        <v>0.65129999999999999</v>
      </c>
      <c r="D31">
        <v>1.9950000000000001</v>
      </c>
      <c r="E31">
        <v>4.607E-2</v>
      </c>
      <c r="F31" t="s">
        <v>269</v>
      </c>
      <c r="G31" s="4">
        <f t="shared" si="2"/>
        <v>0.89762759643043477</v>
      </c>
      <c r="H31">
        <v>11</v>
      </c>
      <c r="I31" s="4">
        <f t="shared" si="4"/>
        <v>12.254525199251145</v>
      </c>
      <c r="N31" s="13">
        <f t="shared" si="5"/>
        <v>0.89795918367346927</v>
      </c>
      <c r="P31">
        <f t="shared" si="1"/>
        <v>1.0003694040205016</v>
      </c>
    </row>
    <row r="32" spans="1:16" x14ac:dyDescent="0.2">
      <c r="A32" s="1" t="s">
        <v>28</v>
      </c>
      <c r="B32" s="3">
        <v>1.7350000000000001</v>
      </c>
      <c r="C32" s="3">
        <v>0.62619999999999998</v>
      </c>
      <c r="D32">
        <v>2.77</v>
      </c>
      <c r="E32">
        <v>5.6100000000000004E-3</v>
      </c>
      <c r="F32" t="s">
        <v>285</v>
      </c>
      <c r="G32" s="4">
        <f t="shared" si="2"/>
        <v>1.3881889722894125</v>
      </c>
      <c r="H32">
        <v>17</v>
      </c>
      <c r="I32" s="4">
        <f t="shared" si="4"/>
        <v>12.246171334990121</v>
      </c>
      <c r="N32" s="13">
        <f t="shared" si="5"/>
        <v>1.3877551020408163</v>
      </c>
      <c r="P32">
        <f t="shared" si="1"/>
        <v>0.99968745591756092</v>
      </c>
    </row>
    <row r="33" spans="1:16" x14ac:dyDescent="0.2">
      <c r="A33" s="1" t="s">
        <v>29</v>
      </c>
      <c r="B33" s="3">
        <v>1.3859999999999999</v>
      </c>
      <c r="C33" s="3">
        <v>0.64549999999999996</v>
      </c>
      <c r="D33">
        <v>2.1480000000000001</v>
      </c>
      <c r="E33">
        <v>3.1739999999999997E-2</v>
      </c>
      <c r="F33" t="s">
        <v>269</v>
      </c>
      <c r="G33" s="4">
        <f t="shared" si="2"/>
        <v>0.97921896456945945</v>
      </c>
      <c r="H33">
        <v>12</v>
      </c>
      <c r="I33" s="4">
        <f t="shared" si="4"/>
        <v>12.254664619650345</v>
      </c>
      <c r="N33" s="13">
        <f t="shared" si="5"/>
        <v>0.97959183673469374</v>
      </c>
      <c r="P33">
        <f t="shared" si="1"/>
        <v>1.000380785277579</v>
      </c>
    </row>
    <row r="34" spans="1:16" x14ac:dyDescent="0.2">
      <c r="A34" s="1" t="s">
        <v>30</v>
      </c>
      <c r="B34" s="3">
        <v>1.609</v>
      </c>
      <c r="C34" s="3">
        <v>0.63249999999999995</v>
      </c>
      <c r="D34">
        <v>2.5449999999999999</v>
      </c>
      <c r="E34">
        <v>1.094E-2</v>
      </c>
      <c r="F34" t="s">
        <v>269</v>
      </c>
      <c r="G34" s="4">
        <f t="shared" si="2"/>
        <v>1.2238480081113581</v>
      </c>
      <c r="H34">
        <v>15</v>
      </c>
      <c r="I34" s="4">
        <f t="shared" si="4"/>
        <v>12.25642391913355</v>
      </c>
      <c r="N34" s="13">
        <f t="shared" si="5"/>
        <v>1.2244897959183672</v>
      </c>
      <c r="P34">
        <f t="shared" si="1"/>
        <v>1.0005244015619223</v>
      </c>
    </row>
    <row r="35" spans="1:16" x14ac:dyDescent="0.2">
      <c r="A35" s="1" t="s">
        <v>31</v>
      </c>
      <c r="B35" s="3">
        <v>0.98080000000000001</v>
      </c>
      <c r="C35" s="3">
        <v>0.67700000000000005</v>
      </c>
      <c r="D35">
        <v>1.4490000000000001</v>
      </c>
      <c r="E35">
        <v>0.1474</v>
      </c>
      <c r="G35" s="4">
        <f t="shared" si="2"/>
        <v>0.65298573191370746</v>
      </c>
      <c r="H35">
        <v>8</v>
      </c>
      <c r="I35" s="4">
        <f t="shared" si="4"/>
        <v>12.25141623930185</v>
      </c>
      <c r="N35" s="13">
        <f t="shared" si="5"/>
        <v>0.65306122448979576</v>
      </c>
      <c r="P35">
        <f t="shared" si="1"/>
        <v>1.0001156113715794</v>
      </c>
    </row>
    <row r="36" spans="1:16" x14ac:dyDescent="0.2">
      <c r="A36" s="2" t="s">
        <v>32</v>
      </c>
      <c r="B36" s="3">
        <v>0.28770000000000001</v>
      </c>
      <c r="C36" s="3">
        <v>0.76380000000000003</v>
      </c>
      <c r="D36">
        <v>0.377</v>
      </c>
      <c r="E36">
        <v>0.70642000000000005</v>
      </c>
      <c r="G36" s="4">
        <f t="shared" si="2"/>
        <v>0.3265082704364809</v>
      </c>
      <c r="H36">
        <v>4</v>
      </c>
      <c r="I36" s="4">
        <f t="shared" si="4"/>
        <v>12.2508382242592</v>
      </c>
      <c r="N36" s="13">
        <f t="shared" si="5"/>
        <v>0.32653061224489788</v>
      </c>
      <c r="P36">
        <f t="shared" si="1"/>
        <v>1.0000684264701385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ANODEV</vt:lpstr>
      <vt:lpstr>YrNumeric</vt:lpstr>
      <vt:lpstr>YrCateg</vt:lpstr>
    </vt:vector>
  </TitlesOfParts>
  <Company>Memorial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Schneider, David Clayton</dc:creator>
  <cp:lastModifiedBy>Schneider, David Clayton</cp:lastModifiedBy>
  <dcterms:created xsi:type="dcterms:W3CDTF">2023-07-10T00:56:10Z</dcterms:created>
  <dcterms:modified xsi:type="dcterms:W3CDTF">2023-07-10T15:36:08Z</dcterms:modified>
</cp:coreProperties>
</file>