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c" sheetId="1" r:id="rId3"/>
    <sheet state="visible" name="set" sheetId="2" r:id="rId4"/>
    <sheet state="visible" name="data" sheetId="3" r:id="rId5"/>
    <sheet state="visible" name="title" sheetId="4" r:id="rId6"/>
  </sheets>
  <definedNames/>
  <calcPr/>
</workbook>
</file>

<file path=xl/sharedStrings.xml><?xml version="1.0" encoding="utf-8"?>
<sst xmlns="http://schemas.openxmlformats.org/spreadsheetml/2006/main" count="288" uniqueCount="225">
  <si>
    <t>ignore:locale:set:sheet5th</t>
  </si>
  <si>
    <t>set</t>
  </si>
  <si>
    <t>locale:sheet3rdKeyValue</t>
  </si>
  <si>
    <t>en:string</t>
  </si>
  <si>
    <t>key:string</t>
  </si>
  <si>
    <t>data</t>
  </si>
  <si>
    <t>English</t>
  </si>
  <si>
    <t>dataset:en:string</t>
  </si>
  <si>
    <t>es:string</t>
  </si>
  <si>
    <t>dataset:es:string</t>
  </si>
  <si>
    <t>dataset:hi:string</t>
  </si>
  <si>
    <t>dataset:ar:string</t>
  </si>
  <si>
    <t>dataset:pt:string</t>
  </si>
  <si>
    <t>dataset:bn:string</t>
  </si>
  <si>
    <t>dataset:ru:string</t>
  </si>
  <si>
    <t>dataset:ja:string</t>
  </si>
  <si>
    <t>dataset:pa:string</t>
  </si>
  <si>
    <t>dataset:de:string</t>
  </si>
  <si>
    <t>dataset:jw:string</t>
  </si>
  <si>
    <t>dataset:zh-cn:string</t>
  </si>
  <si>
    <t>dataset:zh-tw:string</t>
  </si>
  <si>
    <t>dataset:id:string</t>
  </si>
  <si>
    <t>dataset:te:string</t>
  </si>
  <si>
    <t>dataset:vi:string</t>
  </si>
  <si>
    <t>dataset:ko:string</t>
  </si>
  <si>
    <t>dataset:fr:string</t>
  </si>
  <si>
    <t>dataset:mr:string</t>
  </si>
  <si>
    <t>dataset:ta:string</t>
  </si>
  <si>
    <t>español</t>
  </si>
  <si>
    <t>hi:string</t>
  </si>
  <si>
    <t>en</t>
  </si>
  <si>
    <t>es</t>
  </si>
  <si>
    <t>hi</t>
  </si>
  <si>
    <t>ar</t>
  </si>
  <si>
    <t>हिन्दी</t>
  </si>
  <si>
    <t>pt</t>
  </si>
  <si>
    <t>bn</t>
  </si>
  <si>
    <t>ru</t>
  </si>
  <si>
    <t>ar:string</t>
  </si>
  <si>
    <t>ja</t>
  </si>
  <si>
    <t>pa</t>
  </si>
  <si>
    <t>اللغة العربية الفصحى</t>
  </si>
  <si>
    <t>de</t>
  </si>
  <si>
    <t>pt:string</t>
  </si>
  <si>
    <t>jw</t>
  </si>
  <si>
    <t>zh-cn</t>
  </si>
  <si>
    <t>português</t>
  </si>
  <si>
    <t>bn:string</t>
  </si>
  <si>
    <t>বাংলা</t>
  </si>
  <si>
    <t>ru:string</t>
  </si>
  <si>
    <t>Русский язык</t>
  </si>
  <si>
    <t>ja:string</t>
  </si>
  <si>
    <t>日本語</t>
  </si>
  <si>
    <t>pa:string</t>
  </si>
  <si>
    <t>ਪੰਜਾਬੀ</t>
  </si>
  <si>
    <t>de:string</t>
  </si>
  <si>
    <t>Deutsch</t>
  </si>
  <si>
    <t>zh-tw</t>
  </si>
  <si>
    <t>jw:string</t>
  </si>
  <si>
    <t>id</t>
  </si>
  <si>
    <t>baṣa Jawa</t>
  </si>
  <si>
    <t>te</t>
  </si>
  <si>
    <t>vi</t>
  </si>
  <si>
    <t>zh-cn:string</t>
  </si>
  <si>
    <t>ko</t>
  </si>
  <si>
    <t>fr</t>
  </si>
  <si>
    <t>mr</t>
  </si>
  <si>
    <t>ta</t>
  </si>
  <si>
    <t>中文维</t>
  </si>
  <si>
    <t>zh-tw:string</t>
  </si>
  <si>
    <t>中文維基百科</t>
  </si>
  <si>
    <t>id:string</t>
  </si>
  <si>
    <t>Bahasa Indonesia</t>
  </si>
  <si>
    <t>Spanish</t>
  </si>
  <si>
    <t>Hindi</t>
  </si>
  <si>
    <t>Arabic</t>
  </si>
  <si>
    <t>Portuguese</t>
  </si>
  <si>
    <t>Bengali</t>
  </si>
  <si>
    <t>Russian</t>
  </si>
  <si>
    <t>Japanese</t>
  </si>
  <si>
    <t>Punjabi</t>
  </si>
  <si>
    <t>German</t>
  </si>
  <si>
    <t>Javanese</t>
  </si>
  <si>
    <t>Chinese (Simplified)</t>
  </si>
  <si>
    <t>Chinese (Traditional)</t>
  </si>
  <si>
    <t>Indonesian</t>
  </si>
  <si>
    <t>Telugu</t>
  </si>
  <si>
    <t>Vietnamese</t>
  </si>
  <si>
    <t>Korean</t>
  </si>
  <si>
    <t>French</t>
  </si>
  <si>
    <t>Marathi</t>
  </si>
  <si>
    <t>Tamil</t>
  </si>
  <si>
    <t>te:string</t>
  </si>
  <si>
    <t>menu_file</t>
  </si>
  <si>
    <t>తెలుగు</t>
  </si>
  <si>
    <t>vi:string</t>
  </si>
  <si>
    <t>tiếng việt</t>
  </si>
  <si>
    <t>ko:string</t>
  </si>
  <si>
    <t>한국어</t>
  </si>
  <si>
    <t>_id:string</t>
  </si>
  <si>
    <t>fr:string</t>
  </si>
  <si>
    <t>français</t>
  </si>
  <si>
    <t>mr:string</t>
  </si>
  <si>
    <t>File</t>
  </si>
  <si>
    <t>मराठी</t>
  </si>
  <si>
    <t>ta:string</t>
  </si>
  <si>
    <t>தமிழ்</t>
  </si>
  <si>
    <t>legendaryquest_standalone_edit</t>
  </si>
  <si>
    <t>Standalone edit</t>
  </si>
  <si>
    <t>menu_file_new</t>
  </si>
  <si>
    <t>New</t>
  </si>
  <si>
    <t>legendaryquest_standalone_action</t>
  </si>
  <si>
    <t>Standalone action</t>
  </si>
  <si>
    <t>menu_file_open</t>
  </si>
  <si>
    <t>Open</t>
  </si>
  <si>
    <t>menu_file_save</t>
  </si>
  <si>
    <t>Save</t>
  </si>
  <si>
    <t>menu_file_dump</t>
  </si>
  <si>
    <t>Dump</t>
  </si>
  <si>
    <t>menu_file_info</t>
  </si>
  <si>
    <t>Info</t>
  </si>
  <si>
    <t>menu_edit</t>
  </si>
  <si>
    <t>Edit</t>
  </si>
  <si>
    <t>menu_edit_undo</t>
  </si>
  <si>
    <t>Undo</t>
  </si>
  <si>
    <t>menu_edit_redo</t>
  </si>
  <si>
    <t>Redo</t>
  </si>
  <si>
    <t>menu_edit_clear</t>
  </si>
  <si>
    <t>Clear history</t>
  </si>
  <si>
    <t>menu_view</t>
  </si>
  <si>
    <t>View</t>
  </si>
  <si>
    <t>menu_view_navup</t>
  </si>
  <si>
    <t>Nav up</t>
  </si>
  <si>
    <t>menu_view_generic</t>
  </si>
  <si>
    <t>Generic</t>
  </si>
  <si>
    <t>menu_view_units</t>
  </si>
  <si>
    <t>Units</t>
  </si>
  <si>
    <t>client_bundle</t>
  </si>
  <si>
    <t>Client bundle</t>
  </si>
  <si>
    <t>document_engine</t>
  </si>
  <si>
    <t>Document engine</t>
  </si>
  <si>
    <t>static_data</t>
  </si>
  <si>
    <t>Static data</t>
  </si>
  <si>
    <t>floor</t>
  </si>
  <si>
    <t>Floor(__A__)</t>
  </si>
  <si>
    <t>ceil</t>
  </si>
  <si>
    <t>Ceiling(__A__)</t>
  </si>
  <si>
    <t>log2</t>
  </si>
  <si>
    <t>Log(__A__)</t>
  </si>
  <si>
    <t>sumarray</t>
  </si>
  <si>
    <t>Sum(__A__)</t>
  </si>
  <si>
    <t>abs</t>
  </si>
  <si>
    <t>|__A__|</t>
  </si>
  <si>
    <t>length</t>
  </si>
  <si>
    <t>length of __A__</t>
  </si>
  <si>
    <t>add</t>
  </si>
  <si>
    <t>(__A__ + __B__)</t>
  </si>
  <si>
    <t>minus</t>
  </si>
  <si>
    <t>(__A__ - __B__)</t>
  </si>
  <si>
    <t>mul</t>
  </si>
  <si>
    <t>(__A__ x __B__)</t>
  </si>
  <si>
    <t>div</t>
  </si>
  <si>
    <t>(__A__ / __B__)</t>
  </si>
  <si>
    <t>pow</t>
  </si>
  <si>
    <t>(__A__ ^ __B__)</t>
  </si>
  <si>
    <t>max</t>
  </si>
  <si>
    <t>Max(__A__, __B__)</t>
  </si>
  <si>
    <t>min</t>
  </si>
  <si>
    <t>Min(__A__, __B__)</t>
  </si>
  <si>
    <t>dotcat</t>
  </si>
  <si>
    <t>(__A__.__B__)</t>
  </si>
  <si>
    <t>log</t>
  </si>
  <si>
    <t>log (__A__,__B__)</t>
  </si>
  <si>
    <t>sizediff</t>
  </si>
  <si>
    <t>Size difference (__A__, __B__)</t>
  </si>
  <si>
    <t>rawattribute</t>
  </si>
  <si>
    <t>(__C__ + __A__ or __A__ / 2 if over __B__)</t>
  </si>
  <si>
    <t>arraydocumentfiltermember</t>
  </si>
  <si>
    <t>Filter for member (__A__, __B__, __C__)</t>
  </si>
  <si>
    <t>arraydocumentfiltermembermap</t>
  </si>
  <si>
    <t>arraydocumentfiltermemberequal</t>
  </si>
  <si>
    <t>arrayfilterlength</t>
  </si>
  <si>
    <t>Filter for length (__A__, __B__)</t>
  </si>
  <si>
    <t>arraydocumentfiltertype</t>
  </si>
  <si>
    <t>Filter for type (__A__, __B__)</t>
  </si>
  <si>
    <t>getmodeindex</t>
  </si>
  <si>
    <t>Get index appropriate mode (__A__, __B__)</t>
  </si>
  <si>
    <t>selecthighestlevel</t>
  </si>
  <si>
    <t>Select highest level effect (__A__)</t>
  </si>
  <si>
    <t>evaluerestrictions</t>
  </si>
  <si>
    <t>Evaluate restrictions (__A__, __B__, __C__)</t>
  </si>
  <si>
    <t>evalueattributes</t>
  </si>
  <si>
    <t>Evaluate attributes (__A__, __B__, __C__)</t>
  </si>
  <si>
    <t>maketrainingmap</t>
  </si>
  <si>
    <t>Make training data (__A__, __B__)</t>
  </si>
  <si>
    <t>makeskillmap</t>
  </si>
  <si>
    <t>Make skill data (__A__, __B__)</t>
  </si>
  <si>
    <t>selectbestskill</t>
  </si>
  <si>
    <t>Select best skill (__A__, __B__, __C__, __D__)</t>
  </si>
  <si>
    <t>diceroll</t>
  </si>
  <si>
    <t>1d__A__</t>
  </si>
  <si>
    <t>get_static_data_object</t>
  </si>
  <si>
    <t>Get static data on path (__A__)</t>
  </si>
  <si>
    <t>if</t>
  </si>
  <si>
    <t>If __A__ then (__B__) else (__C__)</t>
  </si>
  <si>
    <t>replace_undefined</t>
  </si>
  <si>
    <t>If __B__ undefined then replace with (__A__)</t>
  </si>
  <si>
    <t>equal</t>
  </si>
  <si>
    <t>(__A__ Equal __B__)</t>
  </si>
  <si>
    <t>less</t>
  </si>
  <si>
    <t>(__A__ Less than __B__)</t>
  </si>
  <si>
    <t>lessequal</t>
  </si>
  <si>
    <t>(__A__ Less than or equal __B__)</t>
  </si>
  <si>
    <t>and</t>
  </si>
  <si>
    <t>(__A__ And __B__)</t>
  </si>
  <si>
    <t>or</t>
  </si>
  <si>
    <t>(__A__ Or __B__)</t>
  </si>
  <si>
    <t>xor</t>
  </si>
  <si>
    <t>(__A__ different to __B__)</t>
  </si>
  <si>
    <t>not</t>
  </si>
  <si>
    <t>Not(__A__)</t>
  </si>
  <si>
    <t>true</t>
  </si>
  <si>
    <t>True</t>
  </si>
  <si>
    <t>false</t>
  </si>
  <si>
    <t>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</si>
</sst>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b/>
      <name val="Arial"/>
    </font>
    <font/>
    <font>
      <sz val="11.0"/>
      <color rgb="FF000000"/>
      <name val="Sans-serif"/>
    </font>
    <font>
      <color rgb="FF551A8B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2" fontId="4" numFmtId="0" xfId="0" applyAlignment="1" applyFill="1" applyFont="1">
      <alignment readingOrder="0" vertical="bottom"/>
    </xf>
    <xf borderId="0" fillId="2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3" fontId="6" numFmtId="0" xfId="0" applyAlignment="1" applyFont="1">
      <alignment horizontal="left" readingOrder="0"/>
    </xf>
    <xf quotePrefix="1"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1" t="s">
        <v>3</v>
      </c>
      <c r="B1" s="3" t="s">
        <v>6</v>
      </c>
    </row>
    <row r="2">
      <c r="A2" s="5" t="s">
        <v>8</v>
      </c>
      <c r="B2" s="3" t="s">
        <v>28</v>
      </c>
    </row>
    <row r="3">
      <c r="A3" s="1" t="s">
        <v>29</v>
      </c>
      <c r="B3" s="3" t="s">
        <v>34</v>
      </c>
    </row>
    <row r="4">
      <c r="A4" s="1" t="s">
        <v>38</v>
      </c>
      <c r="B4" s="3" t="s">
        <v>41</v>
      </c>
    </row>
    <row r="5">
      <c r="A5" s="1" t="s">
        <v>43</v>
      </c>
      <c r="B5" s="3" t="s">
        <v>46</v>
      </c>
    </row>
    <row r="6">
      <c r="A6" s="1" t="s">
        <v>47</v>
      </c>
      <c r="B6" s="3" t="s">
        <v>48</v>
      </c>
    </row>
    <row r="7">
      <c r="A7" s="1" t="s">
        <v>49</v>
      </c>
      <c r="B7" s="3" t="s">
        <v>50</v>
      </c>
    </row>
    <row r="8">
      <c r="A8" s="1" t="s">
        <v>51</v>
      </c>
      <c r="B8" s="3" t="s">
        <v>52</v>
      </c>
    </row>
    <row r="9">
      <c r="A9" s="1" t="s">
        <v>53</v>
      </c>
      <c r="B9" s="3" t="s">
        <v>54</v>
      </c>
    </row>
    <row r="10">
      <c r="A10" s="1" t="s">
        <v>55</v>
      </c>
      <c r="B10" s="3" t="s">
        <v>56</v>
      </c>
    </row>
    <row r="11">
      <c r="A11" s="1" t="s">
        <v>58</v>
      </c>
      <c r="B11" s="3" t="s">
        <v>60</v>
      </c>
    </row>
    <row r="12">
      <c r="A12" s="8" t="s">
        <v>63</v>
      </c>
      <c r="B12" s="3" t="s">
        <v>68</v>
      </c>
    </row>
    <row r="13">
      <c r="A13" s="1" t="s">
        <v>69</v>
      </c>
      <c r="B13" s="3" t="s">
        <v>70</v>
      </c>
    </row>
    <row r="14">
      <c r="A14" s="1" t="s">
        <v>71</v>
      </c>
      <c r="B14" s="10" t="s">
        <v>72</v>
      </c>
    </row>
    <row r="15">
      <c r="A15" s="1" t="s">
        <v>92</v>
      </c>
      <c r="B15" s="3" t="s">
        <v>94</v>
      </c>
    </row>
    <row r="16">
      <c r="A16" s="1" t="s">
        <v>95</v>
      </c>
      <c r="B16" s="3" t="s">
        <v>96</v>
      </c>
    </row>
    <row r="17">
      <c r="A17" s="1" t="s">
        <v>97</v>
      </c>
      <c r="B17" s="3" t="s">
        <v>98</v>
      </c>
    </row>
    <row r="18">
      <c r="A18" s="1" t="s">
        <v>100</v>
      </c>
      <c r="B18" s="3" t="s">
        <v>101</v>
      </c>
    </row>
    <row r="19">
      <c r="A19" s="1" t="s">
        <v>102</v>
      </c>
      <c r="B19" s="3" t="s">
        <v>104</v>
      </c>
    </row>
    <row r="20">
      <c r="A20" s="11" t="s">
        <v>105</v>
      </c>
      <c r="B20" s="3" t="s">
        <v>106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1.29"/>
    <col customWidth="1" min="2" max="2" width="40.71"/>
    <col customWidth="1" min="3" max="3" width="49.86"/>
    <col customWidth="1" min="4" max="4" width="50.86"/>
    <col customWidth="1" min="5" max="5" width="40.57"/>
  </cols>
  <sheetData>
    <row r="1">
      <c r="A1" s="2" t="s">
        <v>4</v>
      </c>
      <c r="B1" s="4" t="s">
        <v>7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>
      <c r="B2" s="3" t="s">
        <v>30</v>
      </c>
      <c r="C2" s="6" t="s">
        <v>31</v>
      </c>
      <c r="D2" s="3" t="s">
        <v>32</v>
      </c>
      <c r="E2" s="3" t="s">
        <v>33</v>
      </c>
      <c r="F2" s="3" t="s">
        <v>35</v>
      </c>
      <c r="G2" s="3" t="s">
        <v>36</v>
      </c>
      <c r="H2" s="3" t="s">
        <v>37</v>
      </c>
      <c r="I2" s="3" t="s">
        <v>39</v>
      </c>
      <c r="J2" s="3" t="s">
        <v>40</v>
      </c>
      <c r="K2" s="3" t="s">
        <v>42</v>
      </c>
      <c r="L2" s="3" t="s">
        <v>44</v>
      </c>
      <c r="M2" s="7" t="s">
        <v>45</v>
      </c>
      <c r="N2" s="3" t="s">
        <v>57</v>
      </c>
      <c r="O2" s="3" t="s">
        <v>59</v>
      </c>
      <c r="P2" s="3" t="s">
        <v>61</v>
      </c>
      <c r="Q2" s="3" t="s">
        <v>62</v>
      </c>
      <c r="R2" s="3" t="s">
        <v>64</v>
      </c>
      <c r="S2" s="3" t="s">
        <v>65</v>
      </c>
      <c r="T2" s="3" t="s">
        <v>66</v>
      </c>
      <c r="U2" s="3" t="s">
        <v>67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>
      <c r="A3" s="3"/>
      <c r="B3" s="9" t="s">
        <v>6</v>
      </c>
      <c r="C3" s="9" t="s">
        <v>73</v>
      </c>
      <c r="D3" s="9" t="s">
        <v>74</v>
      </c>
      <c r="E3" s="9" t="s">
        <v>75</v>
      </c>
      <c r="F3" s="9" t="s">
        <v>76</v>
      </c>
      <c r="G3" s="9" t="s">
        <v>77</v>
      </c>
      <c r="H3" s="9" t="s">
        <v>78</v>
      </c>
      <c r="I3" s="9" t="s">
        <v>79</v>
      </c>
      <c r="J3" s="9" t="s">
        <v>80</v>
      </c>
      <c r="K3" s="9" t="s">
        <v>81</v>
      </c>
      <c r="L3" s="9" t="s">
        <v>82</v>
      </c>
      <c r="M3" s="9" t="s">
        <v>83</v>
      </c>
      <c r="N3" s="9" t="s">
        <v>84</v>
      </c>
      <c r="O3" s="9" t="s">
        <v>85</v>
      </c>
      <c r="P3" s="9" t="s">
        <v>86</v>
      </c>
      <c r="Q3" s="9" t="s">
        <v>87</v>
      </c>
      <c r="R3" s="9" t="s">
        <v>88</v>
      </c>
      <c r="S3" s="9" t="s">
        <v>89</v>
      </c>
      <c r="T3" s="9" t="s">
        <v>90</v>
      </c>
      <c r="U3" s="9" t="s">
        <v>91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11" t="s">
        <v>93</v>
      </c>
      <c r="B4" s="11" t="s">
        <v>103</v>
      </c>
      <c r="C4" t="str">
        <f t="shared" ref="C4:U4" si="1">IFERROR(__xludf.DUMMYFUNCTION("GoogleTranslate($B4, $B$2, C$2)"),"Archivo")</f>
        <v>Archivo</v>
      </c>
      <c r="D4" t="str">
        <f t="shared" si="1"/>
        <v>फ़ाइल</v>
      </c>
      <c r="E4" t="str">
        <f t="shared" si="1"/>
        <v>ملف</v>
      </c>
      <c r="F4" t="str">
        <f t="shared" si="1"/>
        <v>Arquivo</v>
      </c>
      <c r="G4" t="str">
        <f t="shared" si="1"/>
        <v>ফাইল</v>
      </c>
      <c r="H4" t="str">
        <f t="shared" si="1"/>
        <v>файл</v>
      </c>
      <c r="I4" t="str">
        <f t="shared" si="1"/>
        <v>ファイル</v>
      </c>
      <c r="J4" t="str">
        <f t="shared" si="1"/>
        <v>ਫਾਇਲ</v>
      </c>
      <c r="K4" t="str">
        <f t="shared" si="1"/>
        <v>Datei</v>
      </c>
      <c r="L4" t="str">
        <f t="shared" si="1"/>
        <v>Gambar</v>
      </c>
      <c r="M4" t="str">
        <f t="shared" si="1"/>
        <v>文件</v>
      </c>
      <c r="N4" t="str">
        <f t="shared" si="1"/>
        <v>文件</v>
      </c>
      <c r="O4" t="str">
        <f t="shared" si="1"/>
        <v>Mengajukan</v>
      </c>
      <c r="P4" t="str">
        <f t="shared" si="1"/>
        <v>ఫైలు</v>
      </c>
      <c r="Q4" t="str">
        <f t="shared" si="1"/>
        <v>Tập tin</v>
      </c>
      <c r="R4" t="str">
        <f t="shared" si="1"/>
        <v>파일</v>
      </c>
      <c r="S4" t="str">
        <f t="shared" si="1"/>
        <v>Fichier</v>
      </c>
      <c r="T4" t="str">
        <f t="shared" si="1"/>
        <v>फाइल</v>
      </c>
      <c r="U4" t="str">
        <f t="shared" si="1"/>
        <v>கோப்பு</v>
      </c>
    </row>
    <row r="5">
      <c r="A5" s="11" t="s">
        <v>109</v>
      </c>
      <c r="B5" s="11" t="s">
        <v>110</v>
      </c>
      <c r="C5" t="str">
        <f t="shared" ref="C5:U5" si="2">IFERROR(__xludf.DUMMYFUNCTION("GoogleTranslate($B5, $B$2, C$2)"),"Nuevo")</f>
        <v>Nuevo</v>
      </c>
      <c r="D5" t="str">
        <f t="shared" si="2"/>
        <v>नया</v>
      </c>
      <c r="E5" t="str">
        <f t="shared" si="2"/>
        <v>الجديد</v>
      </c>
      <c r="F5" t="str">
        <f t="shared" si="2"/>
        <v>Novo</v>
      </c>
      <c r="G5" t="str">
        <f t="shared" si="2"/>
        <v>নতুন</v>
      </c>
      <c r="H5" t="str">
        <f t="shared" si="2"/>
        <v>новый</v>
      </c>
      <c r="I5" t="str">
        <f t="shared" si="2"/>
        <v>新しい</v>
      </c>
      <c r="J5" t="str">
        <f t="shared" si="2"/>
        <v>ਨਿਊ</v>
      </c>
      <c r="K5" t="str">
        <f t="shared" si="2"/>
        <v>Neu</v>
      </c>
      <c r="L5" t="str">
        <f t="shared" si="2"/>
        <v>New</v>
      </c>
      <c r="M5" t="str">
        <f t="shared" si="2"/>
        <v>新</v>
      </c>
      <c r="N5" t="str">
        <f t="shared" si="2"/>
        <v>新</v>
      </c>
      <c r="O5" t="str">
        <f t="shared" si="2"/>
        <v>Baru</v>
      </c>
      <c r="P5" t="str">
        <f t="shared" si="2"/>
        <v>న్యూ</v>
      </c>
      <c r="Q5" t="str">
        <f t="shared" si="2"/>
        <v>Mới</v>
      </c>
      <c r="R5" t="str">
        <f t="shared" si="2"/>
        <v>새로운</v>
      </c>
      <c r="S5" t="str">
        <f t="shared" si="2"/>
        <v>Nouveau</v>
      </c>
      <c r="T5" t="str">
        <f t="shared" si="2"/>
        <v>नवीन</v>
      </c>
      <c r="U5" t="str">
        <f t="shared" si="2"/>
        <v>புதிய</v>
      </c>
    </row>
    <row r="6">
      <c r="A6" s="11" t="s">
        <v>113</v>
      </c>
      <c r="B6" s="11" t="s">
        <v>114</v>
      </c>
      <c r="C6" t="str">
        <f t="shared" ref="C6:U6" si="3">IFERROR(__xludf.DUMMYFUNCTION("GoogleTranslate($B6, $B$2, C$2)"),"Abierto")</f>
        <v>Abierto</v>
      </c>
      <c r="D6" t="str">
        <f t="shared" si="3"/>
        <v>खुला</v>
      </c>
      <c r="E6" t="str">
        <f t="shared" si="3"/>
        <v>افتح</v>
      </c>
      <c r="F6" t="str">
        <f t="shared" si="3"/>
        <v>Aberto</v>
      </c>
      <c r="G6" t="str">
        <f t="shared" si="3"/>
        <v>খোলা</v>
      </c>
      <c r="H6" t="str">
        <f t="shared" si="3"/>
        <v>открыто</v>
      </c>
      <c r="I6" t="str">
        <f t="shared" si="3"/>
        <v>開いた</v>
      </c>
      <c r="J6" t="str">
        <f t="shared" si="3"/>
        <v>ਓਪਨ</v>
      </c>
      <c r="K6" t="str">
        <f t="shared" si="3"/>
        <v>Öffnen</v>
      </c>
      <c r="L6" t="str">
        <f t="shared" si="3"/>
        <v>Open</v>
      </c>
      <c r="M6" t="str">
        <f t="shared" si="3"/>
        <v>打开</v>
      </c>
      <c r="N6" t="str">
        <f t="shared" si="3"/>
        <v>打開</v>
      </c>
      <c r="O6" t="str">
        <f t="shared" si="3"/>
        <v>Buka</v>
      </c>
      <c r="P6" t="str">
        <f t="shared" si="3"/>
        <v>ఓపెన్</v>
      </c>
      <c r="Q6" t="str">
        <f t="shared" si="3"/>
        <v>Mở</v>
      </c>
      <c r="R6" t="str">
        <f t="shared" si="3"/>
        <v>열다</v>
      </c>
      <c r="S6" t="str">
        <f t="shared" si="3"/>
        <v>Ouvrir</v>
      </c>
      <c r="T6" t="str">
        <f t="shared" si="3"/>
        <v>उघडा</v>
      </c>
      <c r="U6" t="str">
        <f t="shared" si="3"/>
        <v>திறந்த</v>
      </c>
    </row>
    <row r="7">
      <c r="A7" s="11" t="s">
        <v>115</v>
      </c>
      <c r="B7" s="11" t="s">
        <v>116</v>
      </c>
      <c r="C7" t="str">
        <f t="shared" ref="C7:U7" si="4">IFERROR(__xludf.DUMMYFUNCTION("GoogleTranslate($B7, $B$2, C$2)"),"Salvar")</f>
        <v>Salvar</v>
      </c>
      <c r="D7" t="str">
        <f t="shared" si="4"/>
        <v>बचाना</v>
      </c>
      <c r="E7" t="str">
        <f t="shared" si="4"/>
        <v>حفظ</v>
      </c>
      <c r="F7" t="str">
        <f t="shared" si="4"/>
        <v>Salve </v>
      </c>
      <c r="G7" t="str">
        <f t="shared" si="4"/>
        <v>সংরক্ষণ করুন</v>
      </c>
      <c r="H7" t="str">
        <f t="shared" si="4"/>
        <v>Сохранить</v>
      </c>
      <c r="I7" t="str">
        <f t="shared" si="4"/>
        <v>セーブ</v>
      </c>
      <c r="J7" t="str">
        <f t="shared" si="4"/>
        <v>ਸੰਭਾਲੋ</v>
      </c>
      <c r="K7" t="str">
        <f t="shared" si="4"/>
        <v>sparen</v>
      </c>
      <c r="L7" t="str">
        <f t="shared" si="4"/>
        <v>Simpen</v>
      </c>
      <c r="M7" t="str">
        <f t="shared" si="4"/>
        <v>保存</v>
      </c>
      <c r="N7" t="str">
        <f t="shared" si="4"/>
        <v>保存</v>
      </c>
      <c r="O7" t="str">
        <f t="shared" si="4"/>
        <v>Menyimpan</v>
      </c>
      <c r="P7" t="str">
        <f t="shared" si="4"/>
        <v>సేవ్</v>
      </c>
      <c r="Q7" t="str">
        <f t="shared" si="4"/>
        <v>Tiết kiệm</v>
      </c>
      <c r="R7" t="str">
        <f t="shared" si="4"/>
        <v>구하다</v>
      </c>
      <c r="S7" t="str">
        <f t="shared" si="4"/>
        <v>sauvegarder</v>
      </c>
      <c r="T7" t="str">
        <f t="shared" si="4"/>
        <v>जतन करा</v>
      </c>
      <c r="U7" t="str">
        <f t="shared" si="4"/>
        <v>சேமி</v>
      </c>
    </row>
    <row r="8">
      <c r="A8" s="4" t="s">
        <v>117</v>
      </c>
      <c r="B8" s="11" t="s">
        <v>118</v>
      </c>
      <c r="C8" t="str">
        <f t="shared" ref="C8:U8" si="5">IFERROR(__xludf.DUMMYFUNCTION("GoogleTranslate($B8, $B$2, C$2)"),"Tugurio")</f>
        <v>Tugurio</v>
      </c>
      <c r="D8" t="str">
        <f t="shared" si="5"/>
        <v>ढेर</v>
      </c>
      <c r="E8" t="str">
        <f t="shared" si="5"/>
        <v>نفاية</v>
      </c>
      <c r="F8" t="str">
        <f t="shared" si="5"/>
        <v>lixeira</v>
      </c>
      <c r="G8" t="str">
        <f t="shared" si="5"/>
        <v>মনমরা ভাব</v>
      </c>
      <c r="H8" t="str">
        <f t="shared" si="5"/>
        <v>свалка</v>
      </c>
      <c r="I8" t="str">
        <f t="shared" si="5"/>
        <v>ダンプ</v>
      </c>
      <c r="J8" t="str">
        <f t="shared" si="5"/>
        <v>ਡੰਪ</v>
      </c>
      <c r="K8" t="str">
        <f t="shared" si="5"/>
        <v>Müllkippe</v>
      </c>
      <c r="L8" t="str">
        <f t="shared" si="5"/>
        <v>Dump</v>
      </c>
      <c r="M8" t="str">
        <f t="shared" si="5"/>
        <v>倾倒</v>
      </c>
      <c r="N8" t="str">
        <f t="shared" si="5"/>
        <v>傾倒</v>
      </c>
      <c r="O8" t="str">
        <f t="shared" si="5"/>
        <v>Membuang</v>
      </c>
      <c r="P8" t="str">
        <f t="shared" si="5"/>
        <v>డంప్</v>
      </c>
      <c r="Q8" t="str">
        <f t="shared" si="5"/>
        <v>Dump</v>
      </c>
      <c r="R8" t="str">
        <f t="shared" si="5"/>
        <v>덤프</v>
      </c>
      <c r="S8" t="str">
        <f t="shared" si="5"/>
        <v>Déverser</v>
      </c>
      <c r="T8" t="str">
        <f t="shared" si="5"/>
        <v>डंप</v>
      </c>
      <c r="U8" t="str">
        <f t="shared" si="5"/>
        <v>காலியாக்குதல்</v>
      </c>
    </row>
    <row r="9">
      <c r="A9" s="11" t="s">
        <v>119</v>
      </c>
      <c r="B9" s="11" t="s">
        <v>120</v>
      </c>
      <c r="C9" t="str">
        <f t="shared" ref="C9:U9" si="6">IFERROR(__xludf.DUMMYFUNCTION("GoogleTranslate($B9, $B$2, C$2)"),"información")</f>
        <v>información</v>
      </c>
      <c r="D9" t="str">
        <f t="shared" si="6"/>
        <v>जानकारी</v>
      </c>
      <c r="E9" t="str">
        <f t="shared" si="6"/>
        <v>معلومات</v>
      </c>
      <c r="F9" t="str">
        <f t="shared" si="6"/>
        <v>informações</v>
      </c>
      <c r="G9" t="str">
        <f t="shared" si="6"/>
        <v>তথ্য</v>
      </c>
      <c r="H9" t="str">
        <f t="shared" si="6"/>
        <v>Информация</v>
      </c>
      <c r="I9" t="str">
        <f t="shared" si="6"/>
        <v>インフォ</v>
      </c>
      <c r="J9" t="str">
        <f t="shared" si="6"/>
        <v>ਜਾਣਕਾਰੀ</v>
      </c>
      <c r="K9" t="str">
        <f t="shared" si="6"/>
        <v>Info</v>
      </c>
      <c r="L9" t="str">
        <f t="shared" si="6"/>
        <v>Info</v>
      </c>
      <c r="M9" t="str">
        <f t="shared" si="6"/>
        <v>信息</v>
      </c>
      <c r="N9" t="str">
        <f t="shared" si="6"/>
        <v>信息</v>
      </c>
      <c r="O9" t="str">
        <f t="shared" si="6"/>
        <v>Info</v>
      </c>
      <c r="P9" t="str">
        <f t="shared" si="6"/>
        <v>సమాచారం</v>
      </c>
      <c r="Q9" t="str">
        <f t="shared" si="6"/>
        <v>Thông tin</v>
      </c>
      <c r="R9" t="str">
        <f t="shared" si="6"/>
        <v>정보</v>
      </c>
      <c r="S9" t="str">
        <f t="shared" si="6"/>
        <v>Info</v>
      </c>
      <c r="T9" t="str">
        <f t="shared" si="6"/>
        <v>माहिती</v>
      </c>
      <c r="U9" t="str">
        <f t="shared" si="6"/>
        <v>தகவல்</v>
      </c>
    </row>
    <row r="10">
      <c r="A10" s="11" t="s">
        <v>121</v>
      </c>
      <c r="B10" s="11" t="s">
        <v>122</v>
      </c>
      <c r="C10" t="str">
        <f t="shared" ref="C10:U10" si="7">IFERROR(__xludf.DUMMYFUNCTION("GoogleTranslate($B10, $B$2, C$2)"),"Editar")</f>
        <v>Editar</v>
      </c>
      <c r="D10" t="str">
        <f t="shared" si="7"/>
        <v>संपादित करें</v>
      </c>
      <c r="E10" t="str">
        <f t="shared" si="7"/>
        <v>تصحيح</v>
      </c>
      <c r="F10" t="str">
        <f t="shared" si="7"/>
        <v>Editar</v>
      </c>
      <c r="G10" t="str">
        <f t="shared" si="7"/>
        <v>সম্পাদন করা</v>
      </c>
      <c r="H10" t="str">
        <f t="shared" si="7"/>
        <v>редактировать</v>
      </c>
      <c r="I10" t="str">
        <f t="shared" si="7"/>
        <v>編集します</v>
      </c>
      <c r="J10" t="str">
        <f t="shared" si="7"/>
        <v>ਸੋਧ</v>
      </c>
      <c r="K10" t="str">
        <f t="shared" si="7"/>
        <v>Bearbeiten</v>
      </c>
      <c r="L10" t="str">
        <f t="shared" si="7"/>
        <v>Sunting</v>
      </c>
      <c r="M10" t="str">
        <f t="shared" si="7"/>
        <v>编辑</v>
      </c>
      <c r="N10" t="str">
        <f t="shared" si="7"/>
        <v>編輯</v>
      </c>
      <c r="O10" t="str">
        <f t="shared" si="7"/>
        <v>mengedit</v>
      </c>
      <c r="P10" t="str">
        <f t="shared" si="7"/>
        <v>మార్చు</v>
      </c>
      <c r="Q10" t="str">
        <f t="shared" si="7"/>
        <v>Chỉnh sửa</v>
      </c>
      <c r="R10" t="str">
        <f t="shared" si="7"/>
        <v>편집하다</v>
      </c>
      <c r="S10" t="str">
        <f t="shared" si="7"/>
        <v>modifier</v>
      </c>
      <c r="T10" t="str">
        <f t="shared" si="7"/>
        <v>संपादित करा</v>
      </c>
      <c r="U10" t="str">
        <f t="shared" si="7"/>
        <v>தொகு</v>
      </c>
    </row>
    <row r="11">
      <c r="A11" s="11" t="s">
        <v>123</v>
      </c>
      <c r="B11" s="11" t="s">
        <v>124</v>
      </c>
      <c r="C11" t="str">
        <f t="shared" ref="C11:U11" si="8">IFERROR(__xludf.DUMMYFUNCTION("GoogleTranslate($B11, $B$2, C$2)"),"Deshacer")</f>
        <v>Deshacer</v>
      </c>
      <c r="D11" t="str">
        <f t="shared" si="8"/>
        <v>पूर्ववत करें</v>
      </c>
      <c r="E11" t="str">
        <f t="shared" si="8"/>
        <v>فك</v>
      </c>
      <c r="F11" t="str">
        <f t="shared" si="8"/>
        <v>Desfazer</v>
      </c>
      <c r="G11" t="str">
        <f t="shared" si="8"/>
        <v>বাতিল করা</v>
      </c>
      <c r="H11" t="str">
        <f t="shared" si="8"/>
        <v>расстегивать</v>
      </c>
      <c r="I11" t="str">
        <f t="shared" si="8"/>
        <v>アンドゥ</v>
      </c>
      <c r="J11" t="str">
        <f t="shared" si="8"/>
        <v>ਵਾਪਿਸ</v>
      </c>
      <c r="K11" t="str">
        <f t="shared" si="8"/>
        <v>Rückgängig machen</v>
      </c>
      <c r="L11" t="str">
        <f t="shared" si="8"/>
        <v>batalaken</v>
      </c>
      <c r="M11" t="str">
        <f t="shared" si="8"/>
        <v>解开</v>
      </c>
      <c r="N11" t="str">
        <f t="shared" si="8"/>
        <v>解開</v>
      </c>
      <c r="O11" t="str">
        <f t="shared" si="8"/>
        <v>Membuka</v>
      </c>
      <c r="P11" t="str">
        <f t="shared" si="8"/>
        <v>అన్డు</v>
      </c>
      <c r="Q11" t="str">
        <f t="shared" si="8"/>
        <v>Hủy bỏ</v>
      </c>
      <c r="R11" t="str">
        <f t="shared" si="8"/>
        <v>끄르다</v>
      </c>
      <c r="S11" t="str">
        <f t="shared" si="8"/>
        <v>annuler</v>
      </c>
      <c r="T11" t="str">
        <f t="shared" si="8"/>
        <v>पूर्ववत करा</v>
      </c>
      <c r="U11" t="str">
        <f t="shared" si="8"/>
        <v>செயல்தவிர்</v>
      </c>
    </row>
    <row r="12">
      <c r="A12" s="11" t="s">
        <v>125</v>
      </c>
      <c r="B12" s="11" t="s">
        <v>126</v>
      </c>
      <c r="C12" t="str">
        <f t="shared" ref="C12:U12" si="9">IFERROR(__xludf.DUMMYFUNCTION("GoogleTranslate($B12, $B$2, C$2)"),"Rehacer")</f>
        <v>Rehacer</v>
      </c>
      <c r="D12" t="str">
        <f t="shared" si="9"/>
        <v>फिर से करना</v>
      </c>
      <c r="E12" t="str">
        <f t="shared" si="9"/>
        <v>فعل ثانية</v>
      </c>
      <c r="F12" t="str">
        <f t="shared" si="9"/>
        <v>refazer</v>
      </c>
      <c r="G12" t="str">
        <f t="shared" si="9"/>
        <v>পুনরায় করা</v>
      </c>
      <c r="H12" t="str">
        <f t="shared" si="9"/>
        <v>переделывать</v>
      </c>
      <c r="I12" t="str">
        <f t="shared" si="9"/>
        <v>やり直し</v>
      </c>
      <c r="J12" t="str">
        <f t="shared" si="9"/>
        <v>ਮੁੜ</v>
      </c>
      <c r="K12" t="str">
        <f t="shared" si="9"/>
        <v>Redo</v>
      </c>
      <c r="L12" t="str">
        <f t="shared" si="9"/>
        <v>mbaleni</v>
      </c>
      <c r="M12" t="str">
        <f t="shared" si="9"/>
        <v>重做</v>
      </c>
      <c r="N12" t="str">
        <f t="shared" si="9"/>
        <v>重做</v>
      </c>
      <c r="O12" t="str">
        <f t="shared" si="9"/>
        <v>Mengulangi</v>
      </c>
      <c r="P12" t="str">
        <f t="shared" si="9"/>
        <v>చర్య పునరావృతం</v>
      </c>
      <c r="Q12" t="str">
        <f t="shared" si="9"/>
        <v>redo</v>
      </c>
      <c r="R12" t="str">
        <f t="shared" si="9"/>
        <v>다시 하다</v>
      </c>
      <c r="S12" t="str">
        <f t="shared" si="9"/>
        <v>Refaire</v>
      </c>
      <c r="T12" t="str">
        <f t="shared" si="9"/>
        <v>पुन्हा करा</v>
      </c>
      <c r="U12" t="str">
        <f t="shared" si="9"/>
        <v>மீண்டும் செய்</v>
      </c>
    </row>
    <row r="13">
      <c r="A13" s="11" t="s">
        <v>127</v>
      </c>
      <c r="B13" s="11" t="s">
        <v>128</v>
      </c>
      <c r="C13" t="str">
        <f t="shared" ref="C13:U13" si="10">IFERROR(__xludf.DUMMYFUNCTION("GoogleTranslate($B13, $B$2, C$2)"),"Borrar historial")</f>
        <v>Borrar historial</v>
      </c>
      <c r="D13" t="str">
        <f t="shared" si="10"/>
        <v>इतिहास मिटा दें</v>
      </c>
      <c r="E13" t="str">
        <f t="shared" si="10"/>
        <v>تاريخ واضح</v>
      </c>
      <c r="F13" t="str">
        <f t="shared" si="10"/>
        <v>Apagar o histórico</v>
      </c>
      <c r="G13" t="str">
        <f t="shared" si="10"/>
        <v>ইতিহাস সাফ করুন</v>
      </c>
      <c r="H13" t="str">
        <f t="shared" si="10"/>
        <v>Чистая история</v>
      </c>
      <c r="I13" t="str">
        <f t="shared" si="10"/>
        <v>履歴をクリア</v>
      </c>
      <c r="J13" t="str">
        <f t="shared" si="10"/>
        <v>ਇਤਿਹਾਸ ਸਾਫ਼</v>
      </c>
      <c r="K13" t="str">
        <f t="shared" si="10"/>
        <v>klare Geschichte</v>
      </c>
      <c r="L13" t="str">
        <f t="shared" si="10"/>
        <v>Busak riwayat</v>
      </c>
      <c r="M13" t="str">
        <f t="shared" si="10"/>
        <v>清除历史记录</v>
      </c>
      <c r="N13" t="str">
        <f t="shared" si="10"/>
        <v>清除歷史記錄</v>
      </c>
      <c r="O13" t="str">
        <f t="shared" si="10"/>
        <v>Hapus riwayat</v>
      </c>
      <c r="P13" t="str">
        <f t="shared" si="10"/>
        <v>చరిత్రను క్లియర్</v>
      </c>
      <c r="Q13" t="str">
        <f t="shared" si="10"/>
        <v>Xóa lịch sử</v>
      </c>
      <c r="R13" t="str">
        <f t="shared" si="10"/>
        <v>기록 지우기</v>
      </c>
      <c r="S13" t="str">
        <f t="shared" si="10"/>
        <v>Histoire claire</v>
      </c>
      <c r="T13" t="str">
        <f t="shared" si="10"/>
        <v>इतिहास साफ करा</v>
      </c>
      <c r="U13" t="str">
        <f t="shared" si="10"/>
        <v>அழி</v>
      </c>
    </row>
    <row r="14">
      <c r="A14" s="11" t="s">
        <v>129</v>
      </c>
      <c r="B14" s="11" t="s">
        <v>130</v>
      </c>
      <c r="C14" t="str">
        <f t="shared" ref="C14:U14" si="11">IFERROR(__xludf.DUMMYFUNCTION("GoogleTranslate($B14, $B$2, C$2)"),"Ver")</f>
        <v>Ver</v>
      </c>
      <c r="D14" t="str">
        <f t="shared" si="11"/>
        <v>राय</v>
      </c>
      <c r="E14" t="str">
        <f t="shared" si="11"/>
        <v>رأي</v>
      </c>
      <c r="F14" t="str">
        <f t="shared" si="11"/>
        <v>Visão</v>
      </c>
      <c r="G14" t="str">
        <f t="shared" si="11"/>
        <v>দৃশ্য</v>
      </c>
      <c r="H14" t="str">
        <f t="shared" si="11"/>
        <v>Посмотреть</v>
      </c>
      <c r="I14" t="str">
        <f t="shared" si="11"/>
        <v>ビュー</v>
      </c>
      <c r="J14" t="str">
        <f t="shared" si="11"/>
        <v>ਦੇਖੋ</v>
      </c>
      <c r="K14" t="str">
        <f t="shared" si="11"/>
        <v>Aussicht</v>
      </c>
      <c r="L14" t="str">
        <f t="shared" si="11"/>
        <v>View</v>
      </c>
      <c r="M14" t="str">
        <f t="shared" si="11"/>
        <v>视图</v>
      </c>
      <c r="N14" t="str">
        <f t="shared" si="11"/>
        <v>視圖</v>
      </c>
      <c r="O14" t="str">
        <f t="shared" si="11"/>
        <v>Melihat</v>
      </c>
      <c r="P14" t="str">
        <f t="shared" si="11"/>
        <v>చూడండి</v>
      </c>
      <c r="Q14" t="str">
        <f t="shared" si="11"/>
        <v>Lượt xem</v>
      </c>
      <c r="R14" t="str">
        <f t="shared" si="11"/>
        <v>전망</v>
      </c>
      <c r="S14" t="str">
        <f t="shared" si="11"/>
        <v>Vue</v>
      </c>
      <c r="T14" t="str">
        <f t="shared" si="11"/>
        <v>पहा</v>
      </c>
      <c r="U14" t="str">
        <f t="shared" si="11"/>
        <v>காண்க</v>
      </c>
    </row>
    <row r="15">
      <c r="A15" s="11" t="s">
        <v>131</v>
      </c>
      <c r="B15" s="11" t="s">
        <v>132</v>
      </c>
      <c r="C15" t="str">
        <f t="shared" ref="C15:U15" si="12">IFERROR(__xludf.DUMMYFUNCTION("GoogleTranslate($B15, $B$2, C$2)"),"nav hasta")</f>
        <v>nav hasta</v>
      </c>
      <c r="D15" t="str">
        <f t="shared" si="12"/>
        <v>ऊपर एनएवी</v>
      </c>
      <c r="E15" t="str">
        <f t="shared" si="12"/>
        <v>صافي قيمة الأصول تصل</v>
      </c>
      <c r="F15" t="str">
        <f t="shared" si="12"/>
        <v>nav-se</v>
      </c>
      <c r="G15" t="str">
        <f t="shared" si="12"/>
        <v>আপ এনএভি</v>
      </c>
      <c r="H15" t="str">
        <f t="shared" si="12"/>
        <v>Nav вверх</v>
      </c>
      <c r="I15" t="str">
        <f t="shared" si="12"/>
        <v>アップNAV</v>
      </c>
      <c r="J15" t="str">
        <f t="shared" si="12"/>
        <v>ਅਪ NAV</v>
      </c>
      <c r="K15" t="str">
        <f t="shared" si="12"/>
        <v>nav</v>
      </c>
      <c r="L15" t="str">
        <f t="shared" si="12"/>
        <v>nav munggah</v>
      </c>
      <c r="M15" t="str">
        <f t="shared" si="12"/>
        <v>资产净值达</v>
      </c>
      <c r="N15" t="str">
        <f t="shared" si="12"/>
        <v>資產淨值達</v>
      </c>
      <c r="O15" t="str">
        <f t="shared" si="12"/>
        <v>nav up</v>
      </c>
      <c r="P15" t="str">
        <f t="shared" si="12"/>
        <v>అప్ నవ్</v>
      </c>
      <c r="Q15" t="str">
        <f t="shared" si="12"/>
        <v>NAV lên</v>
      </c>
      <c r="R15" t="str">
        <f t="shared" si="12"/>
        <v>최대 NAV</v>
      </c>
      <c r="S15" t="str">
        <f t="shared" si="12"/>
        <v>nav</v>
      </c>
      <c r="T15" t="str">
        <f t="shared" si="12"/>
        <v>एनएव्हीच्या</v>
      </c>
      <c r="U15" t="str">
        <f t="shared" si="12"/>
        <v>வரை நாவ்</v>
      </c>
    </row>
    <row r="16">
      <c r="A16" s="11" t="s">
        <v>133</v>
      </c>
      <c r="B16" s="11" t="s">
        <v>134</v>
      </c>
      <c r="C16" t="str">
        <f t="shared" ref="C16:U16" si="13">IFERROR(__xludf.DUMMYFUNCTION("GoogleTranslate($B16, $B$2, C$2)"),"Genérico")</f>
        <v>Genérico</v>
      </c>
      <c r="D16" t="str">
        <f t="shared" si="13"/>
        <v>सामान्य</v>
      </c>
      <c r="E16" t="str">
        <f t="shared" si="13"/>
        <v>عام</v>
      </c>
      <c r="F16" t="str">
        <f t="shared" si="13"/>
        <v>Genérico</v>
      </c>
      <c r="G16" t="str">
        <f t="shared" si="13"/>
        <v>জাতিবাচক</v>
      </c>
      <c r="H16" t="str">
        <f t="shared" si="13"/>
        <v>общий</v>
      </c>
      <c r="I16" t="str">
        <f t="shared" si="13"/>
        <v>ジェネリック</v>
      </c>
      <c r="J16" t="str">
        <f t="shared" si="13"/>
        <v>ਆਮ</v>
      </c>
      <c r="K16" t="str">
        <f t="shared" si="13"/>
        <v>Generisch</v>
      </c>
      <c r="L16" t="str">
        <f t="shared" si="13"/>
        <v>Generic</v>
      </c>
      <c r="M16" t="str">
        <f t="shared" si="13"/>
        <v>通用</v>
      </c>
      <c r="N16" t="str">
        <f t="shared" si="13"/>
        <v>通用</v>
      </c>
      <c r="O16" t="str">
        <f t="shared" si="13"/>
        <v>Umum</v>
      </c>
      <c r="P16" t="str">
        <f t="shared" si="13"/>
        <v>సాధారణం</v>
      </c>
      <c r="Q16" t="str">
        <f t="shared" si="13"/>
        <v>Chung</v>
      </c>
      <c r="R16" t="str">
        <f t="shared" si="13"/>
        <v>일반적인</v>
      </c>
      <c r="S16" t="str">
        <f t="shared" si="13"/>
        <v>Générique</v>
      </c>
      <c r="T16" t="str">
        <f t="shared" si="13"/>
        <v>सर्वसामान्य</v>
      </c>
      <c r="U16" t="str">
        <f t="shared" si="13"/>
        <v>பொதுவான</v>
      </c>
    </row>
    <row r="17">
      <c r="A17" s="4" t="s">
        <v>135</v>
      </c>
      <c r="B17" s="11" t="s">
        <v>136</v>
      </c>
      <c r="C17" t="str">
        <f t="shared" ref="C17:U17" si="14">IFERROR(__xludf.DUMMYFUNCTION("GoogleTranslate($B17, $B$2, C$2)"),"Unidades")</f>
        <v>Unidades</v>
      </c>
      <c r="D17" t="str">
        <f t="shared" si="14"/>
        <v>इकाइयों</v>
      </c>
      <c r="E17" t="str">
        <f t="shared" si="14"/>
        <v>وحدات</v>
      </c>
      <c r="F17" t="str">
        <f t="shared" si="14"/>
        <v>Unidades</v>
      </c>
      <c r="G17" t="str">
        <f t="shared" si="14"/>
        <v>ইউনিট</v>
      </c>
      <c r="H17" t="str">
        <f t="shared" si="14"/>
        <v>Единицы</v>
      </c>
      <c r="I17" t="str">
        <f t="shared" si="14"/>
        <v>単位</v>
      </c>
      <c r="J17" t="str">
        <f t="shared" si="14"/>
        <v>ਯੂਨਿਟ</v>
      </c>
      <c r="K17" t="str">
        <f t="shared" si="14"/>
        <v>Einheiten</v>
      </c>
      <c r="L17" t="str">
        <f t="shared" si="14"/>
        <v>Unit</v>
      </c>
      <c r="M17" t="str">
        <f t="shared" si="14"/>
        <v>单位</v>
      </c>
      <c r="N17" t="str">
        <f t="shared" si="14"/>
        <v>單位</v>
      </c>
      <c r="O17" t="str">
        <f t="shared" si="14"/>
        <v>unit</v>
      </c>
      <c r="P17" t="str">
        <f t="shared" si="14"/>
        <v>యూనిట్లు</v>
      </c>
      <c r="Q17" t="str">
        <f t="shared" si="14"/>
        <v>Các đơn vị</v>
      </c>
      <c r="R17" t="str">
        <f t="shared" si="14"/>
        <v>단위</v>
      </c>
      <c r="S17" t="str">
        <f t="shared" si="14"/>
        <v>unités</v>
      </c>
      <c r="T17" t="str">
        <f t="shared" si="14"/>
        <v>एकके</v>
      </c>
      <c r="U17" t="str">
        <f t="shared" si="14"/>
        <v>அலகுகள்</v>
      </c>
    </row>
    <row r="19">
      <c r="A19" s="11" t="s">
        <v>137</v>
      </c>
      <c r="B19" s="11" t="s">
        <v>138</v>
      </c>
      <c r="C19" t="str">
        <f t="shared" ref="C19:U19" si="15">IFERROR(__xludf.DUMMYFUNCTION("GoogleTranslate($B19, $B$2, C$2)"),"paquete de cliente")</f>
        <v>paquete de cliente</v>
      </c>
      <c r="D19" t="str">
        <f t="shared" si="15"/>
        <v>क्लाइंट बंडल</v>
      </c>
      <c r="E19" t="str">
        <f t="shared" si="15"/>
        <v>حزمة العميل</v>
      </c>
      <c r="F19" t="str">
        <f t="shared" si="15"/>
        <v>pacote de cliente</v>
      </c>
      <c r="G19" t="str">
        <f t="shared" si="15"/>
        <v>ক্লায়েন্ট বান্ডিল</v>
      </c>
      <c r="H19" t="str">
        <f t="shared" si="15"/>
        <v>расслоение клиентов</v>
      </c>
      <c r="I19" t="str">
        <f t="shared" si="15"/>
        <v>クライアント・バンドル</v>
      </c>
      <c r="J19" t="str">
        <f t="shared" si="15"/>
        <v>ਕਲਾਇੰਟ ਬੰਡਲ</v>
      </c>
      <c r="K19" t="str">
        <f t="shared" si="15"/>
        <v>Client-Bundle</v>
      </c>
      <c r="L19" t="str">
        <f t="shared" si="15"/>
        <v>mbendel klien</v>
      </c>
      <c r="M19" t="str">
        <f t="shared" si="15"/>
        <v>客户端包</v>
      </c>
      <c r="N19" t="str">
        <f t="shared" si="15"/>
        <v>客戶端包</v>
      </c>
      <c r="O19" t="str">
        <f t="shared" si="15"/>
        <v>bundel klien</v>
      </c>
      <c r="P19" t="str">
        <f t="shared" si="15"/>
        <v>క్లయింట్ కట్ట</v>
      </c>
      <c r="Q19" t="str">
        <f t="shared" si="15"/>
        <v>bó của khách hàng</v>
      </c>
      <c r="R19" t="str">
        <f t="shared" si="15"/>
        <v>클라이언트 번들</v>
      </c>
      <c r="S19" t="str">
        <f t="shared" si="15"/>
        <v>bundle client</v>
      </c>
      <c r="T19" t="str">
        <f t="shared" si="15"/>
        <v>क्लायंट बंडल</v>
      </c>
      <c r="U19" t="str">
        <f t="shared" si="15"/>
        <v>கிளையண்ட் மூட்டை</v>
      </c>
    </row>
    <row r="20">
      <c r="A20" s="4" t="s">
        <v>139</v>
      </c>
      <c r="B20" s="11" t="s">
        <v>140</v>
      </c>
      <c r="C20" t="str">
        <f t="shared" ref="C20:U20" si="16">IFERROR(__xludf.DUMMYFUNCTION("GoogleTranslate($B20, $B$2, C$2)"),"motor de documento")</f>
        <v>motor de documento</v>
      </c>
      <c r="D20" t="str">
        <f t="shared" si="16"/>
        <v>दस्तावेज़ इंजन</v>
      </c>
      <c r="E20" t="str">
        <f t="shared" si="16"/>
        <v>محرك ثيقة</v>
      </c>
      <c r="F20" t="str">
        <f t="shared" si="16"/>
        <v>motor de documento</v>
      </c>
      <c r="G20" t="str">
        <f t="shared" si="16"/>
        <v>ডকুমেন্ট ইঞ্জিন</v>
      </c>
      <c r="H20" t="str">
        <f t="shared" si="16"/>
        <v>двигатель документов</v>
      </c>
      <c r="I20" t="str">
        <f t="shared" si="16"/>
        <v>ドキュメントエンジン</v>
      </c>
      <c r="J20" t="str">
        <f t="shared" si="16"/>
        <v>ਦਸਤਾਵੇਜ਼ ਇੰਜਣ</v>
      </c>
      <c r="K20" t="str">
        <f t="shared" si="16"/>
        <v>Document Engine</v>
      </c>
      <c r="L20" t="str">
        <f t="shared" si="16"/>
        <v>engine document</v>
      </c>
      <c r="M20" t="str">
        <f t="shared" si="16"/>
        <v>文档引擎</v>
      </c>
      <c r="N20" t="str">
        <f t="shared" si="16"/>
        <v>文檔引擎</v>
      </c>
      <c r="O20" t="str">
        <f t="shared" si="16"/>
        <v>mesin dokumen</v>
      </c>
      <c r="P20" t="str">
        <f t="shared" si="16"/>
        <v>డాక్యుమెంట్ ఇంజిన్</v>
      </c>
      <c r="Q20" t="str">
        <f t="shared" si="16"/>
        <v>động cơ tài liệu</v>
      </c>
      <c r="R20" t="str">
        <f t="shared" si="16"/>
        <v>문서 엔진</v>
      </c>
      <c r="S20" t="str">
        <f t="shared" si="16"/>
        <v>moteur de document</v>
      </c>
      <c r="T20" t="str">
        <f t="shared" si="16"/>
        <v>दस्तऐवज इंजिन</v>
      </c>
      <c r="U20" t="str">
        <f t="shared" si="16"/>
        <v>ஆவண இயந்திரம்</v>
      </c>
    </row>
    <row r="21">
      <c r="A21" s="4" t="s">
        <v>141</v>
      </c>
      <c r="B21" s="11" t="s">
        <v>142</v>
      </c>
      <c r="C21" t="str">
        <f t="shared" ref="C21:U21" si="17">IFERROR(__xludf.DUMMYFUNCTION("GoogleTranslate($B21, $B$2, C$2)"),"Los datos estáticos")</f>
        <v>Los datos estáticos</v>
      </c>
      <c r="D21" t="str">
        <f t="shared" si="17"/>
        <v>स्टेटिक डेटा</v>
      </c>
      <c r="E21" t="str">
        <f t="shared" si="17"/>
        <v>بيانات ثابتة</v>
      </c>
      <c r="F21" t="str">
        <f t="shared" si="17"/>
        <v>Os dados estáticos</v>
      </c>
      <c r="G21" t="str">
        <f t="shared" si="17"/>
        <v>স্ট্যাটিক ডাটা</v>
      </c>
      <c r="H21" t="str">
        <f t="shared" si="17"/>
        <v>статические данные</v>
      </c>
      <c r="I21" t="str">
        <f t="shared" si="17"/>
        <v>静的データ</v>
      </c>
      <c r="J21" t="str">
        <f t="shared" si="17"/>
        <v>ਸਥਿਰ ਡਾਟਾ</v>
      </c>
      <c r="K21" t="str">
        <f t="shared" si="17"/>
        <v>statische Daten</v>
      </c>
      <c r="L21" t="str">
        <f t="shared" si="17"/>
        <v>data statis</v>
      </c>
      <c r="M21" t="str">
        <f t="shared" si="17"/>
        <v>静态数据</v>
      </c>
      <c r="N21" t="str">
        <f t="shared" si="17"/>
        <v>靜態數據</v>
      </c>
      <c r="O21" t="str">
        <f t="shared" si="17"/>
        <v>data statis</v>
      </c>
      <c r="P21" t="str">
        <f t="shared" si="17"/>
        <v>స్టాటిక్ డేటా</v>
      </c>
      <c r="Q21" t="str">
        <f t="shared" si="17"/>
        <v>dữ liệu tĩnh</v>
      </c>
      <c r="R21" t="str">
        <f t="shared" si="17"/>
        <v>정적 데이터</v>
      </c>
      <c r="S21" t="str">
        <f t="shared" si="17"/>
        <v>données statiques</v>
      </c>
      <c r="T21" t="str">
        <f t="shared" si="17"/>
        <v>स्थिर डेटा</v>
      </c>
      <c r="U21" t="str">
        <f t="shared" si="17"/>
        <v>நிலையான தரவு</v>
      </c>
    </row>
    <row r="22">
      <c r="A22" s="11"/>
      <c r="B22" s="11"/>
    </row>
    <row r="23">
      <c r="A23" s="3" t="s">
        <v>143</v>
      </c>
      <c r="B23" s="3" t="s">
        <v>144</v>
      </c>
      <c r="C23" s="3" t="str">
        <f t="shared" ref="C23:U23" si="18">IFERROR(__xludf.DUMMYFUNCTION("GoogleTranslate($B23, $B$2, C$2)"),"Piso (__ A__)")</f>
        <v>Piso (__ A__)</v>
      </c>
      <c r="D23" s="3" t="str">
        <f t="shared" si="18"/>
        <v>मंजिल (__ A__)</v>
      </c>
      <c r="E23" s="3" t="str">
        <f t="shared" si="18"/>
        <v>الكلمة (__ A__)</v>
      </c>
      <c r="F23" s="3" t="str">
        <f t="shared" si="18"/>
        <v>Andar (__ A__)</v>
      </c>
      <c r="G23" s="3" t="str">
        <f t="shared" si="18"/>
        <v>মেঝে (__ A__)</v>
      </c>
      <c r="H23" s="3" t="str">
        <f t="shared" si="18"/>
        <v>Этаж (__ A__)</v>
      </c>
      <c r="I23" s="3" t="str">
        <f t="shared" si="18"/>
        <v>フロア（__ A__）</v>
      </c>
      <c r="J23" s="3" t="str">
        <f t="shared" si="18"/>
        <v>ਮੰਜ਼ਲ (__ A__)</v>
      </c>
      <c r="K23" s="3" t="str">
        <f t="shared" si="18"/>
        <v>Floor (__ A__)</v>
      </c>
      <c r="L23" s="3" t="str">
        <f t="shared" si="18"/>
        <v>Floor (__ A__)</v>
      </c>
      <c r="M23" s="3" t="str">
        <f t="shared" si="18"/>
        <v>地板（__ A__）</v>
      </c>
      <c r="N23" s="3" t="str">
        <f t="shared" si="18"/>
        <v>地板（__ A__）</v>
      </c>
      <c r="O23" s="3" t="str">
        <f t="shared" si="18"/>
        <v>Lantai (__ â €)</v>
      </c>
      <c r="P23" s="3" t="str">
        <f t="shared" si="18"/>
        <v>అంతస్తు (__ A__)</v>
      </c>
      <c r="Q23" s="3" t="str">
        <f t="shared" si="18"/>
        <v>Tầng (__ A__)</v>
      </c>
      <c r="R23" s="3" t="str">
        <f t="shared" si="18"/>
        <v>층 (__ A__)</v>
      </c>
      <c r="S23" s="3" t="str">
        <f t="shared" si="18"/>
        <v>Plancher (__ A__)</v>
      </c>
      <c r="T23" s="3" t="str">
        <f t="shared" si="18"/>
        <v>मजला (__ A__)</v>
      </c>
      <c r="U23" s="3" t="str">
        <f t="shared" si="18"/>
        <v>தரை (__ A__)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>
      <c r="A24" s="3" t="s">
        <v>145</v>
      </c>
      <c r="B24" s="3" t="s">
        <v>146</v>
      </c>
      <c r="C24" s="3" t="str">
        <f t="shared" ref="C24:U24" si="19">IFERROR(__xludf.DUMMYFUNCTION("GoogleTranslate($B24, $B$2, C$2)"),"Techo (__ A__)")</f>
        <v>Techo (__ A__)</v>
      </c>
      <c r="D24" s="3" t="str">
        <f t="shared" si="19"/>
        <v>छत (__ A__)</v>
      </c>
      <c r="E24" s="3" t="str">
        <f t="shared" si="19"/>
        <v>السقف (__ A__)</v>
      </c>
      <c r="F24" s="3" t="str">
        <f t="shared" si="19"/>
        <v>Tecto (__ A__)</v>
      </c>
      <c r="G24" s="3" t="str">
        <f t="shared" si="19"/>
        <v>সিলিং (__ A__)</v>
      </c>
      <c r="H24" s="3" t="str">
        <f t="shared" si="19"/>
        <v>Потолок (__ A__)</v>
      </c>
      <c r="I24" s="3" t="str">
        <f t="shared" si="19"/>
        <v>天井（__ A__）</v>
      </c>
      <c r="J24" s="3" t="str">
        <f t="shared" si="19"/>
        <v>ਪੱਖਾ (__ A__)</v>
      </c>
      <c r="K24" s="3" t="str">
        <f t="shared" si="19"/>
        <v>Decke (__ A__)</v>
      </c>
      <c r="L24" s="3" t="str">
        <f t="shared" si="19"/>
        <v>Ceiling (__ A__)</v>
      </c>
      <c r="M24" s="3" t="str">
        <f t="shared" si="19"/>
        <v>天花板（__ A__）</v>
      </c>
      <c r="N24" s="3" t="str">
        <f t="shared" si="19"/>
        <v>天花板（__ A__）</v>
      </c>
      <c r="O24" s="3" t="str">
        <f t="shared" si="19"/>
        <v>Langit-langit (__ â €)</v>
      </c>
      <c r="P24" s="3" t="str">
        <f t="shared" si="19"/>
        <v>పైకప్పు (__ A__)</v>
      </c>
      <c r="Q24" s="3" t="str">
        <f t="shared" si="19"/>
        <v>Trần (__ A__)</v>
      </c>
      <c r="R24" s="3" t="str">
        <f t="shared" si="19"/>
        <v>천장 (__ A__)</v>
      </c>
      <c r="S24" s="3" t="str">
        <f t="shared" si="19"/>
        <v>Plafond (__ A__)</v>
      </c>
      <c r="T24" s="3" t="str">
        <f t="shared" si="19"/>
        <v>कमाल मर्यादा (__ A__)</v>
      </c>
      <c r="U24" s="10" t="str">
        <f t="shared" si="19"/>
        <v>உச்சம் (__ A__)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>
      <c r="A25" s="3" t="s">
        <v>147</v>
      </c>
      <c r="B25" s="3" t="s">
        <v>148</v>
      </c>
      <c r="C25" s="3" t="str">
        <f t="shared" ref="C25:U25" si="20">IFERROR(__xludf.DUMMYFUNCTION("GoogleTranslate($B25, $B$2, C$2)"),"Log (__ A__)")</f>
        <v>Log (__ A__)</v>
      </c>
      <c r="D25" s="3" t="str">
        <f t="shared" si="20"/>
        <v>लॉग (__ A__)</v>
      </c>
      <c r="E25" s="3" t="str">
        <f t="shared" si="20"/>
        <v>سجل (__ A__)</v>
      </c>
      <c r="F25" s="3" t="str">
        <f t="shared" si="20"/>
        <v>Log (__ A__)</v>
      </c>
      <c r="G25" s="3" t="str">
        <f t="shared" si="20"/>
        <v>লগ (__ A__)</v>
      </c>
      <c r="H25" s="3" t="str">
        <f t="shared" si="20"/>
        <v>Log (__ A__)</v>
      </c>
      <c r="I25" s="3" t="str">
        <f t="shared" si="20"/>
        <v>ログイン（__ A__）</v>
      </c>
      <c r="J25" s="3" t="str">
        <f t="shared" si="20"/>
        <v>ਲਾਗ (__ A__)</v>
      </c>
      <c r="K25" s="3" t="str">
        <f t="shared" si="20"/>
        <v>Log (__ A__)</v>
      </c>
      <c r="L25" s="3" t="str">
        <f t="shared" si="20"/>
        <v>Log (__ A__)</v>
      </c>
      <c r="M25" s="3" t="str">
        <f t="shared" si="20"/>
        <v>日志（__ A__）</v>
      </c>
      <c r="N25" s="3" t="str">
        <f t="shared" si="20"/>
        <v>日誌（__ A__）</v>
      </c>
      <c r="O25" s="3" t="str">
        <f t="shared" si="20"/>
        <v>Log (__ â €)</v>
      </c>
      <c r="P25" s="3" t="str">
        <f t="shared" si="20"/>
        <v>లాగ్ (__ A__)</v>
      </c>
      <c r="Q25" s="3" t="str">
        <f t="shared" si="20"/>
        <v>Log (__ A__)</v>
      </c>
      <c r="R25" s="3" t="str">
        <f t="shared" si="20"/>
        <v>로그 (__ A__)</v>
      </c>
      <c r="S25" s="3" t="str">
        <f t="shared" si="20"/>
        <v>Log (__ A__)</v>
      </c>
      <c r="T25" s="3" t="str">
        <f t="shared" si="20"/>
        <v>लॉग (__ A__)</v>
      </c>
      <c r="U25" s="3" t="str">
        <f t="shared" si="20"/>
        <v>லாக் (__ A__)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>
      <c r="A26" s="3" t="s">
        <v>149</v>
      </c>
      <c r="B26" s="1" t="s">
        <v>150</v>
      </c>
      <c r="C26" s="3" t="str">
        <f t="shared" ref="C26:U26" si="21">IFERROR(__xludf.DUMMYFUNCTION("GoogleTranslate($B26, $B$2, C$2)"),"Suma (__ A__)")</f>
        <v>Suma (__ A__)</v>
      </c>
      <c r="D26" s="3" t="str">
        <f t="shared" si="21"/>
        <v>बीमा राशि (__ A__)</v>
      </c>
      <c r="E26" s="3" t="str">
        <f t="shared" si="21"/>
        <v>مبلغ (__ A__)</v>
      </c>
      <c r="F26" s="3" t="str">
        <f t="shared" si="21"/>
        <v>Soma (__ A__)</v>
      </c>
      <c r="G26" s="3" t="str">
        <f t="shared" si="21"/>
        <v>SUM (__ A__)</v>
      </c>
      <c r="H26" s="3" t="str">
        <f t="shared" si="21"/>
        <v>Сумма (__ A__)</v>
      </c>
      <c r="I26" s="3" t="str">
        <f t="shared" si="21"/>
        <v>和（__ A__）</v>
      </c>
      <c r="J26" s="3" t="str">
        <f t="shared" si="21"/>
        <v>ਬੀਮੇ ਦੀ ਰਕਮ (__ A__)</v>
      </c>
      <c r="K26" s="3" t="str">
        <f t="shared" si="21"/>
        <v>Sum (__ A__)</v>
      </c>
      <c r="L26" s="3" t="str">
        <f t="shared" si="21"/>
        <v>Sum (__ A__)</v>
      </c>
      <c r="M26" s="3" t="str">
        <f t="shared" si="21"/>
        <v>总和（__ A__）</v>
      </c>
      <c r="N26" s="3" t="str">
        <f t="shared" si="21"/>
        <v>總和（__ A__）</v>
      </c>
      <c r="O26" s="3" t="str">
        <f t="shared" si="21"/>
        <v>Sum (__ â €)</v>
      </c>
      <c r="P26" s="3" t="str">
        <f t="shared" si="21"/>
        <v>మొత్తం (__ A__)</v>
      </c>
      <c r="Q26" s="3" t="str">
        <f t="shared" si="21"/>
        <v>Sum (__ A__)</v>
      </c>
      <c r="R26" s="3" t="str">
        <f t="shared" si="21"/>
        <v>합계 (__ A__)</v>
      </c>
      <c r="S26" s="3" t="str">
        <f t="shared" si="21"/>
        <v>Somme (__ A__)</v>
      </c>
      <c r="T26" s="3" t="str">
        <f t="shared" si="21"/>
        <v>सम (__ A__)</v>
      </c>
      <c r="U26" s="3" t="str">
        <f t="shared" si="21"/>
        <v>சம் (__ A__)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>
      <c r="A27" s="3" t="s">
        <v>151</v>
      </c>
      <c r="B27" s="3" t="s">
        <v>152</v>
      </c>
      <c r="C27" s="3" t="str">
        <f t="shared" ref="C27:U27" si="22">$B27</f>
        <v>|__A__|</v>
      </c>
      <c r="D27" s="3" t="str">
        <f t="shared" si="22"/>
        <v>|__A__|</v>
      </c>
      <c r="E27" s="3" t="str">
        <f t="shared" si="22"/>
        <v>|__A__|</v>
      </c>
      <c r="F27" s="3" t="str">
        <f t="shared" si="22"/>
        <v>|__A__|</v>
      </c>
      <c r="G27" s="3" t="str">
        <f t="shared" si="22"/>
        <v>|__A__|</v>
      </c>
      <c r="H27" s="3" t="str">
        <f t="shared" si="22"/>
        <v>|__A__|</v>
      </c>
      <c r="I27" s="3" t="str">
        <f t="shared" si="22"/>
        <v>|__A__|</v>
      </c>
      <c r="J27" s="3" t="str">
        <f t="shared" si="22"/>
        <v>|__A__|</v>
      </c>
      <c r="K27" s="3" t="str">
        <f t="shared" si="22"/>
        <v>|__A__|</v>
      </c>
      <c r="L27" s="3" t="str">
        <f t="shared" si="22"/>
        <v>|__A__|</v>
      </c>
      <c r="M27" s="3" t="str">
        <f t="shared" si="22"/>
        <v>|__A__|</v>
      </c>
      <c r="N27" s="3" t="str">
        <f t="shared" si="22"/>
        <v>|__A__|</v>
      </c>
      <c r="O27" s="3" t="str">
        <f t="shared" si="22"/>
        <v>|__A__|</v>
      </c>
      <c r="P27" s="3" t="str">
        <f t="shared" si="22"/>
        <v>|__A__|</v>
      </c>
      <c r="Q27" s="3" t="str">
        <f t="shared" si="22"/>
        <v>|__A__|</v>
      </c>
      <c r="R27" s="3" t="str">
        <f t="shared" si="22"/>
        <v>|__A__|</v>
      </c>
      <c r="S27" s="3" t="str">
        <f t="shared" si="22"/>
        <v>|__A__|</v>
      </c>
      <c r="T27" s="3" t="str">
        <f t="shared" si="22"/>
        <v>|__A__|</v>
      </c>
      <c r="U27" s="3" t="str">
        <f t="shared" si="22"/>
        <v>|__A__|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>
      <c r="A28" s="3" t="s">
        <v>153</v>
      </c>
      <c r="B28" s="3" t="s">
        <v>154</v>
      </c>
      <c r="C28" s="3" t="str">
        <f t="shared" ref="C28:U28" si="23">IFERROR(__xludf.DUMMYFUNCTION("GoogleTranslate($B28, $B$2, C$2)"),"longitud de __A__")</f>
        <v>longitud de __A__</v>
      </c>
      <c r="D28" s="3" t="str">
        <f t="shared" si="23"/>
        <v>__A__ की लंबाई</v>
      </c>
      <c r="E28" s="3" t="str">
        <f t="shared" si="23"/>
        <v>طول __A__</v>
      </c>
      <c r="F28" s="3" t="str">
        <f t="shared" si="23"/>
        <v>comprimento de __A__</v>
      </c>
      <c r="G28" s="3" t="str">
        <f t="shared" si="23"/>
        <v>__A__ দৈর্ঘ্য</v>
      </c>
      <c r="H28" s="3" t="str">
        <f t="shared" si="23"/>
        <v>длина __A__</v>
      </c>
      <c r="I28" s="3" t="str">
        <f t="shared" si="23"/>
        <v>__A__の長さ</v>
      </c>
      <c r="J28" s="3" t="str">
        <f t="shared" si="23"/>
        <v>__A__ ਦੀ ਲੰਬਾਈ</v>
      </c>
      <c r="K28" s="3" t="str">
        <f t="shared" si="23"/>
        <v>Länge __A__</v>
      </c>
      <c r="L28" s="3" t="str">
        <f t="shared" si="23"/>
        <v>dawa __A__</v>
      </c>
      <c r="M28" s="3" t="str">
        <f t="shared" si="23"/>
        <v>__A__的长度</v>
      </c>
      <c r="N28" s="3" t="str">
        <f t="shared" si="23"/>
        <v>__A__的長度</v>
      </c>
      <c r="O28" s="3" t="str">
        <f t="shared" si="23"/>
        <v>panjang __A__</v>
      </c>
      <c r="P28" s="3" t="str">
        <f t="shared" si="23"/>
        <v>__A__ యొక్క పొడవు</v>
      </c>
      <c r="Q28" s="3" t="str">
        <f t="shared" si="23"/>
        <v>chiều dài của __A__</v>
      </c>
      <c r="R28" s="3" t="str">
        <f t="shared" si="23"/>
        <v>__A__의 길이</v>
      </c>
      <c r="S28" s="3" t="str">
        <f t="shared" si="23"/>
        <v>longueur de __A__</v>
      </c>
      <c r="T28" s="3" t="str">
        <f t="shared" si="23"/>
        <v>__A__ लांबी</v>
      </c>
      <c r="U28" s="3" t="str">
        <f t="shared" si="23"/>
        <v>__A__ நீளம்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>
      <c r="A29" s="3" t="s">
        <v>155</v>
      </c>
      <c r="B29" s="3" t="s">
        <v>156</v>
      </c>
      <c r="C29" s="3" t="str">
        <f t="shared" ref="C29:U29" si="24">$B29</f>
        <v>(__A__ + __B__)</v>
      </c>
      <c r="D29" s="3" t="str">
        <f t="shared" si="24"/>
        <v>(__A__ + __B__)</v>
      </c>
      <c r="E29" s="3" t="str">
        <f t="shared" si="24"/>
        <v>(__A__ + __B__)</v>
      </c>
      <c r="F29" s="3" t="str">
        <f t="shared" si="24"/>
        <v>(__A__ + __B__)</v>
      </c>
      <c r="G29" s="3" t="str">
        <f t="shared" si="24"/>
        <v>(__A__ + __B__)</v>
      </c>
      <c r="H29" s="3" t="str">
        <f t="shared" si="24"/>
        <v>(__A__ + __B__)</v>
      </c>
      <c r="I29" s="3" t="str">
        <f t="shared" si="24"/>
        <v>(__A__ + __B__)</v>
      </c>
      <c r="J29" s="3" t="str">
        <f t="shared" si="24"/>
        <v>(__A__ + __B__)</v>
      </c>
      <c r="K29" s="3" t="str">
        <f t="shared" si="24"/>
        <v>(__A__ + __B__)</v>
      </c>
      <c r="L29" s="3" t="str">
        <f t="shared" si="24"/>
        <v>(__A__ + __B__)</v>
      </c>
      <c r="M29" s="3" t="str">
        <f t="shared" si="24"/>
        <v>(__A__ + __B__)</v>
      </c>
      <c r="N29" s="3" t="str">
        <f t="shared" si="24"/>
        <v>(__A__ + __B__)</v>
      </c>
      <c r="O29" s="3" t="str">
        <f t="shared" si="24"/>
        <v>(__A__ + __B__)</v>
      </c>
      <c r="P29" s="3" t="str">
        <f t="shared" si="24"/>
        <v>(__A__ + __B__)</v>
      </c>
      <c r="Q29" s="3" t="str">
        <f t="shared" si="24"/>
        <v>(__A__ + __B__)</v>
      </c>
      <c r="R29" s="3" t="str">
        <f t="shared" si="24"/>
        <v>(__A__ + __B__)</v>
      </c>
      <c r="S29" s="3" t="str">
        <f t="shared" si="24"/>
        <v>(__A__ + __B__)</v>
      </c>
      <c r="T29" s="3" t="str">
        <f t="shared" si="24"/>
        <v>(__A__ + __B__)</v>
      </c>
      <c r="U29" s="3" t="str">
        <f t="shared" si="24"/>
        <v>(__A__ + __B__)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>
      <c r="A30" s="3" t="s">
        <v>157</v>
      </c>
      <c r="B30" s="3" t="s">
        <v>158</v>
      </c>
      <c r="C30" s="3" t="str">
        <f t="shared" ref="C30:U30" si="25">$B30</f>
        <v>(__A__ - __B__)</v>
      </c>
      <c r="D30" s="3" t="str">
        <f t="shared" si="25"/>
        <v>(__A__ - __B__)</v>
      </c>
      <c r="E30" s="3" t="str">
        <f t="shared" si="25"/>
        <v>(__A__ - __B__)</v>
      </c>
      <c r="F30" s="3" t="str">
        <f t="shared" si="25"/>
        <v>(__A__ - __B__)</v>
      </c>
      <c r="G30" s="3" t="str">
        <f t="shared" si="25"/>
        <v>(__A__ - __B__)</v>
      </c>
      <c r="H30" s="3" t="str">
        <f t="shared" si="25"/>
        <v>(__A__ - __B__)</v>
      </c>
      <c r="I30" s="3" t="str">
        <f t="shared" si="25"/>
        <v>(__A__ - __B__)</v>
      </c>
      <c r="J30" s="3" t="str">
        <f t="shared" si="25"/>
        <v>(__A__ - __B__)</v>
      </c>
      <c r="K30" s="3" t="str">
        <f t="shared" si="25"/>
        <v>(__A__ - __B__)</v>
      </c>
      <c r="L30" s="3" t="str">
        <f t="shared" si="25"/>
        <v>(__A__ - __B__)</v>
      </c>
      <c r="M30" s="3" t="str">
        <f t="shared" si="25"/>
        <v>(__A__ - __B__)</v>
      </c>
      <c r="N30" s="3" t="str">
        <f t="shared" si="25"/>
        <v>(__A__ - __B__)</v>
      </c>
      <c r="O30" s="3" t="str">
        <f t="shared" si="25"/>
        <v>(__A__ - __B__)</v>
      </c>
      <c r="P30" s="3" t="str">
        <f t="shared" si="25"/>
        <v>(__A__ - __B__)</v>
      </c>
      <c r="Q30" s="3" t="str">
        <f t="shared" si="25"/>
        <v>(__A__ - __B__)</v>
      </c>
      <c r="R30" s="3" t="str">
        <f t="shared" si="25"/>
        <v>(__A__ - __B__)</v>
      </c>
      <c r="S30" s="3" t="str">
        <f t="shared" si="25"/>
        <v>(__A__ - __B__)</v>
      </c>
      <c r="T30" s="3" t="str">
        <f t="shared" si="25"/>
        <v>(__A__ - __B__)</v>
      </c>
      <c r="U30" s="3" t="str">
        <f t="shared" si="25"/>
        <v>(__A__ - __B__)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>
      <c r="A31" s="3" t="s">
        <v>159</v>
      </c>
      <c r="B31" s="3" t="s">
        <v>160</v>
      </c>
      <c r="C31" s="3" t="str">
        <f t="shared" ref="C31:U31" si="26">$B31</f>
        <v>(__A__ x __B__)</v>
      </c>
      <c r="D31" s="3" t="str">
        <f t="shared" si="26"/>
        <v>(__A__ x __B__)</v>
      </c>
      <c r="E31" s="3" t="str">
        <f t="shared" si="26"/>
        <v>(__A__ x __B__)</v>
      </c>
      <c r="F31" s="3" t="str">
        <f t="shared" si="26"/>
        <v>(__A__ x __B__)</v>
      </c>
      <c r="G31" s="3" t="str">
        <f t="shared" si="26"/>
        <v>(__A__ x __B__)</v>
      </c>
      <c r="H31" s="3" t="str">
        <f t="shared" si="26"/>
        <v>(__A__ x __B__)</v>
      </c>
      <c r="I31" s="3" t="str">
        <f t="shared" si="26"/>
        <v>(__A__ x __B__)</v>
      </c>
      <c r="J31" s="3" t="str">
        <f t="shared" si="26"/>
        <v>(__A__ x __B__)</v>
      </c>
      <c r="K31" s="3" t="str">
        <f t="shared" si="26"/>
        <v>(__A__ x __B__)</v>
      </c>
      <c r="L31" s="3" t="str">
        <f t="shared" si="26"/>
        <v>(__A__ x __B__)</v>
      </c>
      <c r="M31" s="3" t="str">
        <f t="shared" si="26"/>
        <v>(__A__ x __B__)</v>
      </c>
      <c r="N31" s="3" t="str">
        <f t="shared" si="26"/>
        <v>(__A__ x __B__)</v>
      </c>
      <c r="O31" s="3" t="str">
        <f t="shared" si="26"/>
        <v>(__A__ x __B__)</v>
      </c>
      <c r="P31" s="3" t="str">
        <f t="shared" si="26"/>
        <v>(__A__ x __B__)</v>
      </c>
      <c r="Q31" s="3" t="str">
        <f t="shared" si="26"/>
        <v>(__A__ x __B__)</v>
      </c>
      <c r="R31" s="3" t="str">
        <f t="shared" si="26"/>
        <v>(__A__ x __B__)</v>
      </c>
      <c r="S31" s="3" t="str">
        <f t="shared" si="26"/>
        <v>(__A__ x __B__)</v>
      </c>
      <c r="T31" s="3" t="str">
        <f t="shared" si="26"/>
        <v>(__A__ x __B__)</v>
      </c>
      <c r="U31" s="3" t="str">
        <f t="shared" si="26"/>
        <v>(__A__ x __B__)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>
      <c r="A32" s="3" t="s">
        <v>161</v>
      </c>
      <c r="B32" s="3" t="s">
        <v>162</v>
      </c>
      <c r="C32" s="3" t="str">
        <f t="shared" ref="C32:U32" si="27">$B32</f>
        <v>(__A__ / __B__)</v>
      </c>
      <c r="D32" s="3" t="str">
        <f t="shared" si="27"/>
        <v>(__A__ / __B__)</v>
      </c>
      <c r="E32" s="3" t="str">
        <f t="shared" si="27"/>
        <v>(__A__ / __B__)</v>
      </c>
      <c r="F32" s="3" t="str">
        <f t="shared" si="27"/>
        <v>(__A__ / __B__)</v>
      </c>
      <c r="G32" s="3" t="str">
        <f t="shared" si="27"/>
        <v>(__A__ / __B__)</v>
      </c>
      <c r="H32" s="3" t="str">
        <f t="shared" si="27"/>
        <v>(__A__ / __B__)</v>
      </c>
      <c r="I32" s="3" t="str">
        <f t="shared" si="27"/>
        <v>(__A__ / __B__)</v>
      </c>
      <c r="J32" s="3" t="str">
        <f t="shared" si="27"/>
        <v>(__A__ / __B__)</v>
      </c>
      <c r="K32" s="3" t="str">
        <f t="shared" si="27"/>
        <v>(__A__ / __B__)</v>
      </c>
      <c r="L32" s="3" t="str">
        <f t="shared" si="27"/>
        <v>(__A__ / __B__)</v>
      </c>
      <c r="M32" s="3" t="str">
        <f t="shared" si="27"/>
        <v>(__A__ / __B__)</v>
      </c>
      <c r="N32" s="3" t="str">
        <f t="shared" si="27"/>
        <v>(__A__ / __B__)</v>
      </c>
      <c r="O32" s="3" t="str">
        <f t="shared" si="27"/>
        <v>(__A__ / __B__)</v>
      </c>
      <c r="P32" s="3" t="str">
        <f t="shared" si="27"/>
        <v>(__A__ / __B__)</v>
      </c>
      <c r="Q32" s="3" t="str">
        <f t="shared" si="27"/>
        <v>(__A__ / __B__)</v>
      </c>
      <c r="R32" s="3" t="str">
        <f t="shared" si="27"/>
        <v>(__A__ / __B__)</v>
      </c>
      <c r="S32" s="3" t="str">
        <f t="shared" si="27"/>
        <v>(__A__ / __B__)</v>
      </c>
      <c r="T32" s="3" t="str">
        <f t="shared" si="27"/>
        <v>(__A__ / __B__)</v>
      </c>
      <c r="U32" s="3" t="str">
        <f t="shared" si="27"/>
        <v>(__A__ / __B__)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>
      <c r="A33" s="3" t="s">
        <v>163</v>
      </c>
      <c r="B33" s="3" t="s">
        <v>164</v>
      </c>
      <c r="C33" s="3" t="str">
        <f t="shared" ref="C33:U33" si="28">$B33</f>
        <v>(__A__ ^ __B__)</v>
      </c>
      <c r="D33" s="3" t="str">
        <f t="shared" si="28"/>
        <v>(__A__ ^ __B__)</v>
      </c>
      <c r="E33" s="3" t="str">
        <f t="shared" si="28"/>
        <v>(__A__ ^ __B__)</v>
      </c>
      <c r="F33" s="3" t="str">
        <f t="shared" si="28"/>
        <v>(__A__ ^ __B__)</v>
      </c>
      <c r="G33" s="3" t="str">
        <f t="shared" si="28"/>
        <v>(__A__ ^ __B__)</v>
      </c>
      <c r="H33" s="3" t="str">
        <f t="shared" si="28"/>
        <v>(__A__ ^ __B__)</v>
      </c>
      <c r="I33" s="3" t="str">
        <f t="shared" si="28"/>
        <v>(__A__ ^ __B__)</v>
      </c>
      <c r="J33" s="3" t="str">
        <f t="shared" si="28"/>
        <v>(__A__ ^ __B__)</v>
      </c>
      <c r="K33" s="3" t="str">
        <f t="shared" si="28"/>
        <v>(__A__ ^ __B__)</v>
      </c>
      <c r="L33" s="3" t="str">
        <f t="shared" si="28"/>
        <v>(__A__ ^ __B__)</v>
      </c>
      <c r="M33" s="3" t="str">
        <f t="shared" si="28"/>
        <v>(__A__ ^ __B__)</v>
      </c>
      <c r="N33" s="3" t="str">
        <f t="shared" si="28"/>
        <v>(__A__ ^ __B__)</v>
      </c>
      <c r="O33" s="3" t="str">
        <f t="shared" si="28"/>
        <v>(__A__ ^ __B__)</v>
      </c>
      <c r="P33" s="3" t="str">
        <f t="shared" si="28"/>
        <v>(__A__ ^ __B__)</v>
      </c>
      <c r="Q33" s="3" t="str">
        <f t="shared" si="28"/>
        <v>(__A__ ^ __B__)</v>
      </c>
      <c r="R33" s="3" t="str">
        <f t="shared" si="28"/>
        <v>(__A__ ^ __B__)</v>
      </c>
      <c r="S33" s="3" t="str">
        <f t="shared" si="28"/>
        <v>(__A__ ^ __B__)</v>
      </c>
      <c r="T33" s="3" t="str">
        <f t="shared" si="28"/>
        <v>(__A__ ^ __B__)</v>
      </c>
      <c r="U33" s="3" t="str">
        <f t="shared" si="28"/>
        <v>(__A__ ^ __B__)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>
      <c r="A34" s="3" t="s">
        <v>165</v>
      </c>
      <c r="B34" s="3" t="s">
        <v>166</v>
      </c>
      <c r="C34" s="3" t="str">
        <f t="shared" ref="C34:U34" si="29">IFERROR(__xludf.DUMMYFUNCTION("GoogleTranslate($B34, $B$2, C$2)"),"Max (__ A__, __B__)")</f>
        <v>Max (__ A__, __B__)</v>
      </c>
      <c r="D34" s="3" t="str">
        <f t="shared" si="29"/>
        <v>मैक्स (__ A__, __B__)</v>
      </c>
      <c r="E34" s="3" t="str">
        <f t="shared" si="29"/>
        <v>ماكس (__ A__، __B__)</v>
      </c>
      <c r="F34" s="3" t="str">
        <f t="shared" si="29"/>
        <v>Max (__ A__, __B__)</v>
      </c>
      <c r="G34" s="3" t="str">
        <f t="shared" si="29"/>
        <v>MAX (__ A__, __B__)</v>
      </c>
      <c r="H34" s="3" t="str">
        <f t="shared" si="29"/>
        <v>Макс (__ A__, __B__)</v>
      </c>
      <c r="I34" s="3" t="str">
        <f t="shared" si="29"/>
        <v>マックス（__ A__、__B__）</v>
      </c>
      <c r="J34" s="3" t="str">
        <f t="shared" si="29"/>
        <v>ਮੈਕਸ (__ A__, __B__)</v>
      </c>
      <c r="K34" s="3" t="str">
        <f t="shared" si="29"/>
        <v>Max (__ A__, __B__)</v>
      </c>
      <c r="L34" s="3" t="str">
        <f t="shared" si="29"/>
        <v>Max (__ A__, __B__)</v>
      </c>
      <c r="M34" s="3" t="str">
        <f t="shared" si="29"/>
        <v>马克斯（__ A__，__B__）</v>
      </c>
      <c r="N34" s="3" t="str">
        <f t="shared" si="29"/>
        <v>馬克斯（__ A__，__B__）</v>
      </c>
      <c r="O34" s="3" t="str">
        <f t="shared" si="29"/>
        <v>Max (__ â €, __B__)</v>
      </c>
      <c r="P34" s="3" t="str">
        <f t="shared" si="29"/>
        <v>మాక్స్ (__ A__, __B__)</v>
      </c>
      <c r="Q34" s="3" t="str">
        <f t="shared" si="29"/>
        <v>Max (__ A__, __B__)</v>
      </c>
      <c r="R34" s="3" t="str">
        <f t="shared" si="29"/>
        <v>최대 (__ A__, __B__)</v>
      </c>
      <c r="S34" s="3" t="str">
        <f t="shared" si="29"/>
        <v>Max (__ A__, __B__)</v>
      </c>
      <c r="T34" s="3" t="str">
        <f t="shared" si="29"/>
        <v>कमाल (__ A__, __B__)</v>
      </c>
      <c r="U34" s="10" t="str">
        <f t="shared" si="29"/>
        <v>மேக்ஸ் (__ A__, __B__)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>
      <c r="A35" s="3" t="s">
        <v>167</v>
      </c>
      <c r="B35" s="3" t="s">
        <v>168</v>
      </c>
      <c r="C35" s="3" t="str">
        <f t="shared" ref="C35:U35" si="30">IFERROR(__xludf.DUMMYFUNCTION("GoogleTranslate($B35, $B$2, C$2)"),"Min (__ A__, __B__)")</f>
        <v>Min (__ A__, __B__)</v>
      </c>
      <c r="D35" s="3" t="str">
        <f t="shared" si="30"/>
        <v>मिन (__ A__, __B__)</v>
      </c>
      <c r="E35" s="3" t="str">
        <f t="shared" si="30"/>
        <v>إماراتي (__ A__، __B__)</v>
      </c>
      <c r="F35" s="3" t="str">
        <f t="shared" si="30"/>
        <v>Min (__ A__, __B__)</v>
      </c>
      <c r="G35" s="3" t="str">
        <f t="shared" si="30"/>
        <v>মিনিট (__ A__, __B__)</v>
      </c>
      <c r="H35" s="3" t="str">
        <f t="shared" si="30"/>
        <v>Min (__ A__, __B__)</v>
      </c>
      <c r="I35" s="3" t="str">
        <f t="shared" si="30"/>
        <v>MIN（__ A__、__B__）</v>
      </c>
      <c r="J35" s="3" t="str">
        <f t="shared" si="30"/>
        <v>ਮਿਨ (__ A__, __B__)</v>
      </c>
      <c r="K35" s="3" t="str">
        <f t="shared" si="30"/>
        <v>Min (__ A__, __B__)</v>
      </c>
      <c r="L35" s="3" t="str">
        <f t="shared" si="30"/>
        <v>Min (__ A__, __B__)</v>
      </c>
      <c r="M35" s="3" t="str">
        <f t="shared" si="30"/>
        <v>闵（__ A__，__B__）</v>
      </c>
      <c r="N35" s="3" t="str">
        <f t="shared" si="30"/>
        <v>閔（__ A__，__B__）</v>
      </c>
      <c r="O35" s="3" t="str">
        <f t="shared" si="30"/>
        <v>Min (__ â €, __B__)</v>
      </c>
      <c r="P35" s="3" t="str">
        <f t="shared" si="30"/>
        <v>Min (__ A__, __B__)</v>
      </c>
      <c r="Q35" s="3" t="str">
        <f t="shared" si="30"/>
        <v>Min (__ A__, __B__)</v>
      </c>
      <c r="R35" s="3" t="str">
        <f t="shared" si="30"/>
        <v>최소 (__ A__, __B__)</v>
      </c>
      <c r="S35" s="3" t="str">
        <f t="shared" si="30"/>
        <v>Min (__ A__, __B__)</v>
      </c>
      <c r="T35" s="3" t="str">
        <f t="shared" si="30"/>
        <v>किमान (__ A__, __B__)</v>
      </c>
      <c r="U35" s="10" t="str">
        <f t="shared" si="30"/>
        <v>குறைந்தபட்சம் (__ A__, __B__)</v>
      </c>
      <c r="V35" s="1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>
      <c r="A36" s="3" t="s">
        <v>169</v>
      </c>
      <c r="B36" s="3" t="s">
        <v>170</v>
      </c>
      <c r="C36" s="3" t="str">
        <f t="shared" ref="C36:U36" si="31">$B36</f>
        <v>(__A__.__B__)</v>
      </c>
      <c r="D36" s="3" t="str">
        <f t="shared" si="31"/>
        <v>(__A__.__B__)</v>
      </c>
      <c r="E36" s="3" t="str">
        <f t="shared" si="31"/>
        <v>(__A__.__B__)</v>
      </c>
      <c r="F36" s="3" t="str">
        <f t="shared" si="31"/>
        <v>(__A__.__B__)</v>
      </c>
      <c r="G36" s="3" t="str">
        <f t="shared" si="31"/>
        <v>(__A__.__B__)</v>
      </c>
      <c r="H36" s="3" t="str">
        <f t="shared" si="31"/>
        <v>(__A__.__B__)</v>
      </c>
      <c r="I36" s="3" t="str">
        <f t="shared" si="31"/>
        <v>(__A__.__B__)</v>
      </c>
      <c r="J36" s="3" t="str">
        <f t="shared" si="31"/>
        <v>(__A__.__B__)</v>
      </c>
      <c r="K36" s="3" t="str">
        <f t="shared" si="31"/>
        <v>(__A__.__B__)</v>
      </c>
      <c r="L36" s="3" t="str">
        <f t="shared" si="31"/>
        <v>(__A__.__B__)</v>
      </c>
      <c r="M36" s="3" t="str">
        <f t="shared" si="31"/>
        <v>(__A__.__B__)</v>
      </c>
      <c r="N36" s="3" t="str">
        <f t="shared" si="31"/>
        <v>(__A__.__B__)</v>
      </c>
      <c r="O36" s="3" t="str">
        <f t="shared" si="31"/>
        <v>(__A__.__B__)</v>
      </c>
      <c r="P36" s="3" t="str">
        <f t="shared" si="31"/>
        <v>(__A__.__B__)</v>
      </c>
      <c r="Q36" s="3" t="str">
        <f t="shared" si="31"/>
        <v>(__A__.__B__)</v>
      </c>
      <c r="R36" s="3" t="str">
        <f t="shared" si="31"/>
        <v>(__A__.__B__)</v>
      </c>
      <c r="S36" s="3" t="str">
        <f t="shared" si="31"/>
        <v>(__A__.__B__)</v>
      </c>
      <c r="T36" s="3" t="str">
        <f t="shared" si="31"/>
        <v>(__A__.__B__)</v>
      </c>
      <c r="U36" s="3" t="str">
        <f t="shared" si="31"/>
        <v>(__A__.__B__)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>
      <c r="A37" s="3" t="s">
        <v>171</v>
      </c>
      <c r="B37" s="3" t="s">
        <v>172</v>
      </c>
      <c r="C37" s="3" t="str">
        <f t="shared" ref="C37:U37" si="32">IFERROR(__xludf.DUMMYFUNCTION("GoogleTranslate($B37, $B$2, C$2)"),"log (__A __, __ b__)")</f>
        <v>log (__A __, __ b__)</v>
      </c>
      <c r="D37" s="3" t="str">
        <f t="shared" si="32"/>
        <v>लॉग इन करें (__A __, __ B__)</v>
      </c>
      <c r="E37" s="3" t="str">
        <f t="shared" si="32"/>
        <v>تسجيل (__A __، __ B__)</v>
      </c>
      <c r="F37" s="3" t="str">
        <f t="shared" si="32"/>
        <v>log (__A __, __ B__)</v>
      </c>
      <c r="G37" s="3" t="str">
        <f t="shared" si="32"/>
        <v>লগ ইন করুন (__A __, __ B__)</v>
      </c>
      <c r="H37" s="3" t="str">
        <f t="shared" si="32"/>
        <v>войти (__A __, __ B__)</v>
      </c>
      <c r="I37" s="3" t="str">
        <f t="shared" si="32"/>
        <v>ログイン（__A __、__ B__）</v>
      </c>
      <c r="J37" s="3" t="str">
        <f t="shared" si="32"/>
        <v>ਲਾਗਇਨ (__A __, __ B__)</v>
      </c>
      <c r="K37" s="3" t="str">
        <f t="shared" si="32"/>
        <v>log (__A __, __ B__)</v>
      </c>
      <c r="L37" s="3" t="str">
        <f t="shared" si="32"/>
        <v>log (__A __, __ B__)</v>
      </c>
      <c r="M37" s="3" t="str">
        <f t="shared" si="32"/>
        <v>日志（__A __，__ B__）</v>
      </c>
      <c r="N37" s="3" t="str">
        <f t="shared" si="32"/>
        <v>日誌（__A __，__ B__）</v>
      </c>
      <c r="O37" s="3" t="str">
        <f t="shared" si="32"/>
        <v>log (__a __, __ B__)</v>
      </c>
      <c r="P37" s="3" t="str">
        <f t="shared" si="32"/>
        <v>లాగ్ (__A __, __ B__)</v>
      </c>
      <c r="Q37" s="3" t="str">
        <f t="shared" si="32"/>
        <v>log (__A __, __ B__)</v>
      </c>
      <c r="R37" s="3" t="str">
        <f t="shared" si="32"/>
        <v>(__A __, __ B__) 로그인</v>
      </c>
      <c r="S37" s="3" t="str">
        <f t="shared" si="32"/>
        <v>log (__Une __, __ B__)</v>
      </c>
      <c r="T37" s="3" t="str">
        <f t="shared" si="32"/>
        <v>लॉग इन (__A __, __ B__)</v>
      </c>
      <c r="U37" s="10" t="str">
        <f t="shared" si="32"/>
        <v>log (__A __, __ B__)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>
      <c r="A38" s="3" t="s">
        <v>173</v>
      </c>
      <c r="B38" s="1" t="s">
        <v>174</v>
      </c>
      <c r="C38" s="3" t="str">
        <f t="shared" ref="C38:U38" si="33">IFERROR(__xludf.DUMMYFUNCTION("GoogleTranslate($B38, $B$2, C$2)"),"diferencia de tamaño (__A__, __B__)")</f>
        <v>diferencia de tamaño (__A__, __B__)</v>
      </c>
      <c r="D38" s="3" t="str">
        <f t="shared" si="33"/>
        <v>आकार अंतर (__A__, __B__)</v>
      </c>
      <c r="E38" s="3" t="str">
        <f t="shared" si="33"/>
        <v>اختلاف حجم (__A__، __B__)</v>
      </c>
      <c r="F38" s="3" t="str">
        <f t="shared" si="33"/>
        <v>diferença de tamanho (__A__, __B__)</v>
      </c>
      <c r="G38" s="3" t="str">
        <f t="shared" si="33"/>
        <v>ফাইলের আকার পার্থক্য (__A__, __B__)</v>
      </c>
      <c r="H38" s="3" t="str">
        <f t="shared" si="33"/>
        <v>разница Размер (__A__, __B__)</v>
      </c>
      <c r="I38" s="3" t="str">
        <f t="shared" si="33"/>
        <v>サイズ違い（__A__、__B__）</v>
      </c>
      <c r="J38" s="3" t="str">
        <f t="shared" si="33"/>
        <v>ਆਕਾਰ ਫਰਕ (__A__, __B__)</v>
      </c>
      <c r="K38" s="3" t="str">
        <f t="shared" si="33"/>
        <v>Größenunterschied (__A__, __B__)</v>
      </c>
      <c r="L38" s="3" t="str">
        <f t="shared" si="33"/>
        <v>Size prabédan (__A__, __B__)</v>
      </c>
      <c r="M38" s="3" t="str">
        <f t="shared" si="33"/>
        <v>大小差异（__A__，__B__）</v>
      </c>
      <c r="N38" s="3" t="str">
        <f t="shared" si="33"/>
        <v>大小差異（__A__，__B__）</v>
      </c>
      <c r="O38" s="3" t="str">
        <f t="shared" si="33"/>
        <v>Perbedaan ukuran (__A__, __B__)</v>
      </c>
      <c r="P38" s="3" t="str">
        <f t="shared" si="33"/>
        <v>పరిమాణం తేడా (__A__, __B__)</v>
      </c>
      <c r="Q38" s="3" t="str">
        <f t="shared" si="33"/>
        <v>Kích thước chênh lệch (__A__, __B__)</v>
      </c>
      <c r="R38" s="3" t="str">
        <f t="shared" si="33"/>
        <v>크기 차이 (__A__, __B__)</v>
      </c>
      <c r="S38" s="3" t="str">
        <f t="shared" si="33"/>
        <v>différence de taille (__A__, __B__)</v>
      </c>
      <c r="T38" s="3" t="str">
        <f t="shared" si="33"/>
        <v>आकार फरक (__A__, __B__)</v>
      </c>
      <c r="U38" s="10" t="str">
        <f t="shared" si="33"/>
        <v>அளவு வேறுபாடு (__A__, __B__)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>
      <c r="A39" s="3" t="s">
        <v>175</v>
      </c>
      <c r="B39" s="3" t="s">
        <v>176</v>
      </c>
      <c r="C39" s="3" t="str">
        <f t="shared" ref="C39:U39" si="34">IFERROR(__xludf.DUMMYFUNCTION("GoogleTranslate($B39, $B$2, C$2)"),"(__C__ + __A__ o __A__ / 2 si sobre __B__)")</f>
        <v>(__C__ + __A__ o __A__ / 2 si sobre __B__)</v>
      </c>
      <c r="D39" s="3" t="str">
        <f t="shared" si="34"/>
        <v>(__C__ + __A__ या __A__ / 2 यदि __B__ से अधिक)</v>
      </c>
      <c r="E39" s="3" t="str">
        <f t="shared" si="34"/>
        <v>(__C__ + __A__ أو __A__ / 2 إذا كان أكثر من __B__)</v>
      </c>
      <c r="F39" s="3" t="str">
        <f t="shared" si="34"/>
        <v>(__C__ + __A__ ou __A__ / 2 se sobre __B__)</v>
      </c>
      <c r="G39" s="3" t="str">
        <f t="shared" si="34"/>
        <v>(__C__ + + __A__ বা __A__ / 2 যদি __B__ বেশি)</v>
      </c>
      <c r="H39" s="3" t="str">
        <f t="shared" si="34"/>
        <v>(__C__ + __A__ или __A__ / 2, если над __B__)</v>
      </c>
      <c r="I39" s="3" t="str">
        <f t="shared" si="34"/>
        <v>（__C__ + __A__又は__A__ / 2 __B__超える場合）</v>
      </c>
      <c r="J39" s="3" t="str">
        <f t="shared" si="34"/>
        <v>(__C__ + __A__ ਜ __A__ / 2, ਜੇ __B__ ਵੱਧ)</v>
      </c>
      <c r="K39" s="3" t="str">
        <f t="shared" si="34"/>
        <v>(__C__ + __A__ oder __A__ / 2, wenn über __B__)</v>
      </c>
      <c r="L39" s="3" t="str">
        <f t="shared" si="34"/>
        <v>(__C__ + __A__ utawa __A__ / 2 yen liwat __B__)</v>
      </c>
      <c r="M39" s="3" t="str">
        <f t="shared" si="34"/>
        <v>（__C__ + __A__或__A__ / 2如果超过__B__）</v>
      </c>
      <c r="N39" s="3" t="str">
        <f t="shared" si="34"/>
        <v>（__C__ + __A__或__A__ / 2如果超過__B__）</v>
      </c>
      <c r="O39" s="3" t="str">
        <f t="shared" si="34"/>
        <v>(__C__ + __A__ atau __A__ / 2 jika lebih __B__)</v>
      </c>
      <c r="P39" s="3" t="str">
        <f t="shared" si="34"/>
        <v>(__C__ + __A__ లేదా __B__ పైగా __A__ / 2 ఉంటే)</v>
      </c>
      <c r="Q39" s="3" t="str">
        <f t="shared" si="34"/>
        <v>(__C__ + __A__ hoặc __A__ / 2 nếu trên __B__)</v>
      </c>
      <c r="R39" s="3" t="str">
        <f t="shared" si="34"/>
        <v>(__C__ + __A__ 또는 __A__ / 2 __B__ 이상의 경우)</v>
      </c>
      <c r="S39" s="3" t="str">
        <f t="shared" si="34"/>
        <v>(__C__ + __A__ ou __A__ / 2 si sur __B__)</v>
      </c>
      <c r="T39" s="3" t="str">
        <f t="shared" si="34"/>
        <v>(__C__ + __A__ किंवा __B__ प्रती __A__ / 2 तर)</v>
      </c>
      <c r="U39" s="10" t="str">
        <f t="shared" si="34"/>
        <v>(__C__ + __A__ அல்லது __B__ மீது __A__ / 2 இருந்தால்)</v>
      </c>
      <c r="V39" s="13"/>
      <c r="W39" s="1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>
      <c r="A40" s="3" t="s">
        <v>177</v>
      </c>
      <c r="B40" s="1" t="s">
        <v>178</v>
      </c>
      <c r="C40" s="3" t="str">
        <f t="shared" ref="C40:U40" si="35">IFERROR(__xludf.DUMMYFUNCTION("GoogleTranslate($B40, $B$2, C$2)"),"Filtro para el miembro (__A__, __B__, __C__)")</f>
        <v>Filtro para el miembro (__A__, __B__, __C__)</v>
      </c>
      <c r="D40" s="3" t="str">
        <f t="shared" si="35"/>
        <v>सदस्य के लिए फ़िल्टर (__A__, __B__, __C__)</v>
      </c>
      <c r="E40" s="3" t="str">
        <f t="shared" si="35"/>
        <v>مرشح لعضو (__A__، __B__، __C__)</v>
      </c>
      <c r="F40" s="3" t="str">
        <f t="shared" si="35"/>
        <v>Filtrar para membro (__A__, __B__, __C__)</v>
      </c>
      <c r="G40" s="3" t="str">
        <f t="shared" si="35"/>
        <v>সদস্যের ফিল্টার (__A__, __B__, __C__)</v>
      </c>
      <c r="H40" s="3" t="str">
        <f t="shared" si="35"/>
        <v>Фильтр для элемента (__A__, __B__, __C__)</v>
      </c>
      <c r="I40" s="3" t="str">
        <f t="shared" si="35"/>
        <v>メンバーのフィルタ（__A__、__B__、__C__）</v>
      </c>
      <c r="J40" s="3" t="str">
        <f t="shared" si="35"/>
        <v>ਮਬਰ ਲਈ ਫਿਲਟਰ (__A__, __B__, __C__)</v>
      </c>
      <c r="K40" s="3" t="str">
        <f t="shared" si="35"/>
        <v>Filter für Glied (__A__, __B__, __C__)</v>
      </c>
      <c r="L40" s="3" t="str">
        <f t="shared" si="35"/>
        <v>Filter kanggo anggota (__A__, __B__, __C__)</v>
      </c>
      <c r="M40" s="3" t="str">
        <f t="shared" si="35"/>
        <v>对于构件滤波器（__A__，__B__，__C__）</v>
      </c>
      <c r="N40" s="3" t="str">
        <f t="shared" si="35"/>
        <v>對於構件濾波器（__A__，__B__，__C__）</v>
      </c>
      <c r="O40" s="3" t="str">
        <f t="shared" si="35"/>
        <v>Filter untuk anggota (__A__, __B__, __C__)</v>
      </c>
      <c r="P40" s="3" t="str">
        <f t="shared" si="35"/>
        <v>సభ్యునికి వడపోత (__A__, __B__, __C__)</v>
      </c>
      <c r="Q40" s="3" t="str">
        <f t="shared" si="35"/>
        <v>Bộ lọc cho thành viên (__A__, __B__, __C__)</v>
      </c>
      <c r="R40" s="3" t="str">
        <f t="shared" si="35"/>
        <v>멤버 필터 (__A__, __B__, __C__)</v>
      </c>
      <c r="S40" s="3" t="str">
        <f t="shared" si="35"/>
        <v>Filtre pour membre (__A__, __B__, __C__)</v>
      </c>
      <c r="T40" s="3" t="str">
        <f t="shared" si="35"/>
        <v>सदस्य फिल्टर (__A__, __B__, __C__)</v>
      </c>
      <c r="U40" s="10" t="str">
        <f t="shared" si="35"/>
        <v>உறுப்பினருக்கும் வடிகட்டி (__A__, __B__, __C__)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>
      <c r="A41" s="10" t="s">
        <v>179</v>
      </c>
      <c r="B41" s="1" t="s">
        <v>178</v>
      </c>
      <c r="C41" s="3" t="str">
        <f t="shared" ref="C41:U41" si="36">IFERROR(__xludf.DUMMYFUNCTION("GoogleTranslate($B41, $B$2, C$2)"),"Filtro para el miembro (__A__, __B__, __C__)")</f>
        <v>Filtro para el miembro (__A__, __B__, __C__)</v>
      </c>
      <c r="D41" s="3" t="str">
        <f t="shared" si="36"/>
        <v>सदस्य के लिए फ़िल्टर (__A__, __B__, __C__)</v>
      </c>
      <c r="E41" s="3" t="str">
        <f t="shared" si="36"/>
        <v>مرشح لعضو (__A__، __B__، __C__)</v>
      </c>
      <c r="F41" s="3" t="str">
        <f t="shared" si="36"/>
        <v>Filtrar para membro (__A__, __B__, __C__)</v>
      </c>
      <c r="G41" s="3" t="str">
        <f t="shared" si="36"/>
        <v>সদস্যের ফিল্টার (__A__, __B__, __C__)</v>
      </c>
      <c r="H41" s="3" t="str">
        <f t="shared" si="36"/>
        <v>Фильтр для элемента (__A__, __B__, __C__)</v>
      </c>
      <c r="I41" s="3" t="str">
        <f t="shared" si="36"/>
        <v>メンバーのフィルタ（__A__、__B__、__C__）</v>
      </c>
      <c r="J41" s="3" t="str">
        <f t="shared" si="36"/>
        <v>ਮਬਰ ਲਈ ਫਿਲਟਰ (__A__, __B__, __C__)</v>
      </c>
      <c r="K41" s="3" t="str">
        <f t="shared" si="36"/>
        <v>Filter für Glied (__A__, __B__, __C__)</v>
      </c>
      <c r="L41" s="3" t="str">
        <f t="shared" si="36"/>
        <v>Filter kanggo anggota (__A__, __B__, __C__)</v>
      </c>
      <c r="M41" s="3" t="str">
        <f t="shared" si="36"/>
        <v>对于构件滤波器（__A__，__B__，__C__）</v>
      </c>
      <c r="N41" s="3" t="str">
        <f t="shared" si="36"/>
        <v>對於構件濾波器（__A__，__B__，__C__）</v>
      </c>
      <c r="O41" s="3" t="str">
        <f t="shared" si="36"/>
        <v>Filter untuk anggota (__A__, __B__, __C__)</v>
      </c>
      <c r="P41" s="3" t="str">
        <f t="shared" si="36"/>
        <v>సభ్యునికి వడపోత (__A__, __B__, __C__)</v>
      </c>
      <c r="Q41" s="3" t="str">
        <f t="shared" si="36"/>
        <v>Bộ lọc cho thành viên (__A__, __B__, __C__)</v>
      </c>
      <c r="R41" s="3" t="str">
        <f t="shared" si="36"/>
        <v>멤버 필터 (__A__, __B__, __C__)</v>
      </c>
      <c r="S41" s="3" t="str">
        <f t="shared" si="36"/>
        <v>Filtre pour membre (__A__, __B__, __C__)</v>
      </c>
      <c r="T41" s="3" t="str">
        <f t="shared" si="36"/>
        <v>सदस्य फिल्टर (__A__, __B__, __C__)</v>
      </c>
      <c r="U41" s="10" t="str">
        <f t="shared" si="36"/>
        <v>உறுப்பினருக்கும் வடிகட்டி (__A__, __B__, __C__)</v>
      </c>
      <c r="V41" s="10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>
      <c r="A42" s="10" t="s">
        <v>180</v>
      </c>
      <c r="B42" s="1" t="s">
        <v>178</v>
      </c>
      <c r="C42" s="3" t="str">
        <f t="shared" ref="C42:U42" si="37">IFERROR(__xludf.DUMMYFUNCTION("GoogleTranslate($B42, $B$2, C$2)"),"Filtro para el miembro (__A__, __B__, __C__)")</f>
        <v>Filtro para el miembro (__A__, __B__, __C__)</v>
      </c>
      <c r="D42" s="3" t="str">
        <f t="shared" si="37"/>
        <v>सदस्य के लिए फ़िल्टर (__A__, __B__, __C__)</v>
      </c>
      <c r="E42" s="3" t="str">
        <f t="shared" si="37"/>
        <v>مرشح لعضو (__A__، __B__، __C__)</v>
      </c>
      <c r="F42" s="3" t="str">
        <f t="shared" si="37"/>
        <v>Filtrar para membro (__A__, __B__, __C__)</v>
      </c>
      <c r="G42" s="3" t="str">
        <f t="shared" si="37"/>
        <v>সদস্যের ফিল্টার (__A__, __B__, __C__)</v>
      </c>
      <c r="H42" s="3" t="str">
        <f t="shared" si="37"/>
        <v>Фильтр для элемента (__A__, __B__, __C__)</v>
      </c>
      <c r="I42" s="3" t="str">
        <f t="shared" si="37"/>
        <v>メンバーのフィルタ（__A__、__B__、__C__）</v>
      </c>
      <c r="J42" s="3" t="str">
        <f t="shared" si="37"/>
        <v>ਮਬਰ ਲਈ ਫਿਲਟਰ (__A__, __B__, __C__)</v>
      </c>
      <c r="K42" s="3" t="str">
        <f t="shared" si="37"/>
        <v>Filter für Glied (__A__, __B__, __C__)</v>
      </c>
      <c r="L42" s="3" t="str">
        <f t="shared" si="37"/>
        <v>Filter kanggo anggota (__A__, __B__, __C__)</v>
      </c>
      <c r="M42" s="3" t="str">
        <f t="shared" si="37"/>
        <v>对于构件滤波器（__A__，__B__，__C__）</v>
      </c>
      <c r="N42" s="3" t="str">
        <f t="shared" si="37"/>
        <v>對於構件濾波器（__A__，__B__，__C__）</v>
      </c>
      <c r="O42" s="3" t="str">
        <f t="shared" si="37"/>
        <v>Filter untuk anggota (__A__, __B__, __C__)</v>
      </c>
      <c r="P42" s="3" t="str">
        <f t="shared" si="37"/>
        <v>సభ్యునికి వడపోత (__A__, __B__, __C__)</v>
      </c>
      <c r="Q42" s="3" t="str">
        <f t="shared" si="37"/>
        <v>Bộ lọc cho thành viên (__A__, __B__, __C__)</v>
      </c>
      <c r="R42" s="3" t="str">
        <f t="shared" si="37"/>
        <v>멤버 필터 (__A__, __B__, __C__)</v>
      </c>
      <c r="S42" s="3" t="str">
        <f t="shared" si="37"/>
        <v>Filtre pour membre (__A__, __B__, __C__)</v>
      </c>
      <c r="T42" s="3" t="str">
        <f t="shared" si="37"/>
        <v>सदस्य फिल्टर (__A__, __B__, __C__)</v>
      </c>
      <c r="U42" s="10" t="str">
        <f t="shared" si="37"/>
        <v>உறுப்பினருக்கும் வடிகட்டி (__A__, __B__, __C__)</v>
      </c>
      <c r="V42" s="10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>
      <c r="A43" s="3" t="s">
        <v>181</v>
      </c>
      <c r="B43" s="1" t="s">
        <v>182</v>
      </c>
      <c r="C43" s="3" t="str">
        <f t="shared" ref="C43:U43" si="38">IFERROR(__xludf.DUMMYFUNCTION("GoogleTranslate($B43, $B$2, C$2)"),"Filtro para la longitud (__A__, __B__)")</f>
        <v>Filtro para la longitud (__A__, __B__)</v>
      </c>
      <c r="D43" s="3" t="str">
        <f t="shared" si="38"/>
        <v>लंबाई के लिए फ़िल्टर (__A__, __B__)</v>
      </c>
      <c r="E43" s="3" t="str">
        <f t="shared" si="38"/>
        <v>مرشح للطول (__A__، __B__)</v>
      </c>
      <c r="F43" s="3" t="str">
        <f t="shared" si="38"/>
        <v>Filtro de comprimento (__A__, __B__)</v>
      </c>
      <c r="G43" s="3" t="str">
        <f t="shared" si="38"/>
        <v>দৈর্ঘ্যের জন্য ফিল্টার (__A__, __B__)</v>
      </c>
      <c r="H43" s="3" t="str">
        <f t="shared" si="38"/>
        <v>Фильтр по длине (__A__, __B__)</v>
      </c>
      <c r="I43" s="3" t="str">
        <f t="shared" si="38"/>
        <v>長さのフィルタ（__A__、__B__）</v>
      </c>
      <c r="J43" s="3" t="str">
        <f t="shared" si="38"/>
        <v>ਲੰਬਾਈ ਲਈ ਫਿਲਟਰ (__A__, __B__)</v>
      </c>
      <c r="K43" s="3" t="str">
        <f t="shared" si="38"/>
        <v>Filter für die Länge (__A__, __B__)</v>
      </c>
      <c r="L43" s="3" t="str">
        <f t="shared" si="38"/>
        <v>Filter kanggo dawa (__A__, __B__)</v>
      </c>
      <c r="M43" s="3" t="str">
        <f t="shared" si="38"/>
        <v>对于长度滤波器（__A__，__B__）</v>
      </c>
      <c r="N43" s="3" t="str">
        <f t="shared" si="38"/>
        <v>對於長度濾波器（__A__，__B__）</v>
      </c>
      <c r="O43" s="3" t="str">
        <f t="shared" si="38"/>
        <v>Filter untuk panjang (__A__, __B__)</v>
      </c>
      <c r="P43" s="3" t="str">
        <f t="shared" si="38"/>
        <v>పొడవు కోసం వడపోత (__A__, __B__)</v>
      </c>
      <c r="Q43" s="3" t="str">
        <f t="shared" si="38"/>
        <v>Lọc cho chiều dài (__A__, __B__)</v>
      </c>
      <c r="R43" s="3" t="str">
        <f t="shared" si="38"/>
        <v>길이 필터 (__A__, __B__)</v>
      </c>
      <c r="S43" s="3" t="str">
        <f t="shared" si="38"/>
        <v>Filtre pour la longueur (__A__, __B__)</v>
      </c>
      <c r="T43" s="3" t="str">
        <f t="shared" si="38"/>
        <v>लांबी फिल्टर (__A__, __B__)</v>
      </c>
      <c r="U43" s="10" t="str">
        <f t="shared" si="38"/>
        <v>நீளம் வடிகட்டி (__A__, __B__)</v>
      </c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>
      <c r="A44" s="3" t="s">
        <v>183</v>
      </c>
      <c r="B44" s="1" t="s">
        <v>184</v>
      </c>
      <c r="C44" s="3" t="str">
        <f t="shared" ref="C44:U44" si="39">IFERROR(__xludf.DUMMYFUNCTION("GoogleTranslate($B44, $B$2, C$2)"),"Filtro para el tipo (__A__, __B__)")</f>
        <v>Filtro para el tipo (__A__, __B__)</v>
      </c>
      <c r="D44" s="3" t="str">
        <f t="shared" si="39"/>
        <v>प्रकार के लिए फ़िल्टर (__A__, __B__)</v>
      </c>
      <c r="E44" s="3" t="str">
        <f t="shared" si="39"/>
        <v>مرشح للنوع (__A__، __B__)</v>
      </c>
      <c r="F44" s="3" t="str">
        <f t="shared" si="39"/>
        <v>Filtrar por tipo (__A__, __B__)</v>
      </c>
      <c r="G44" s="3" t="str">
        <f t="shared" si="39"/>
        <v>টাইপ জন্য ফিল্টার (__A__, __B__)</v>
      </c>
      <c r="H44" s="3" t="str">
        <f t="shared" si="39"/>
        <v>Фильтр для типа (__A__, __B__)</v>
      </c>
      <c r="I44" s="3" t="str">
        <f t="shared" si="39"/>
        <v>タイプのフィルター（__A__、__B__）</v>
      </c>
      <c r="J44" s="3" t="str">
        <f t="shared" si="39"/>
        <v>ਕਿਸਮ ਲਈ ਫਿਲਟਰ (__A__, __B__)</v>
      </c>
      <c r="K44" s="3" t="str">
        <f t="shared" si="39"/>
        <v>Filter für Typ (__A__, __B__)</v>
      </c>
      <c r="L44" s="3" t="str">
        <f t="shared" si="39"/>
        <v>Filter kanggo jinis (__A__, __B__)</v>
      </c>
      <c r="M44" s="3" t="str">
        <f t="shared" si="39"/>
        <v>类型过滤器（__A__，__B__）</v>
      </c>
      <c r="N44" s="3" t="str">
        <f t="shared" si="39"/>
        <v>類型過濾器（__A__，__B__）</v>
      </c>
      <c r="O44" s="3" t="str">
        <f t="shared" si="39"/>
        <v>Filter untuk jenis (__A__, __B__)</v>
      </c>
      <c r="P44" s="3" t="str">
        <f t="shared" si="39"/>
        <v>రకం కోసం వడపోత (__A__, __B__)</v>
      </c>
      <c r="Q44" s="3" t="str">
        <f t="shared" si="39"/>
        <v>Lọc cho loại (__A__, __B__)</v>
      </c>
      <c r="R44" s="3" t="str">
        <f t="shared" si="39"/>
        <v>유형에 대한 필터 (__A__, __B__)</v>
      </c>
      <c r="S44" s="3" t="str">
        <f t="shared" si="39"/>
        <v>Filtre pour le type (__A__, __B__)</v>
      </c>
      <c r="T44" s="3" t="str">
        <f t="shared" si="39"/>
        <v>प्रकार फिल्टर (__A__, __B__)</v>
      </c>
      <c r="U44" s="10" t="str">
        <f t="shared" si="39"/>
        <v>வகை வடிகட்டி (__A__, __B__)</v>
      </c>
      <c r="V44" s="10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>
      <c r="A45" s="3" t="s">
        <v>185</v>
      </c>
      <c r="B45" s="1" t="s">
        <v>186</v>
      </c>
      <c r="C45" s="3" t="str">
        <f t="shared" ref="C45:U45" si="40">IFERROR(__xludf.DUMMYFUNCTION("GoogleTranslate($B45, $B$2, C$2)"),"Obtener modo apropiado índice (__A__, __B__)")</f>
        <v>Obtener modo apropiado índice (__A__, __B__)</v>
      </c>
      <c r="D45" s="3" t="str">
        <f t="shared" si="40"/>
        <v>सूचकांक उचित मोड जाओ (__A__, __B__)</v>
      </c>
      <c r="E45" s="3" t="str">
        <f t="shared" si="40"/>
        <v>الحصول على مؤشر الوضع المناسب (__A__، __B__)</v>
      </c>
      <c r="F45" s="3" t="str">
        <f t="shared" si="40"/>
        <v>Obter modo apropriado índice (__A__, __B__)</v>
      </c>
      <c r="G45" s="3" t="str">
        <f t="shared" si="40"/>
        <v>সূচক উপযুক্ত মোড পান (__A__, __B__)</v>
      </c>
      <c r="H45" s="3" t="str">
        <f t="shared" si="40"/>
        <v>Получить индекс соответствующий режим (__A__, __B__)</v>
      </c>
      <c r="I45" s="3" t="str">
        <f t="shared" si="40"/>
        <v>（__A__、__B__）指数適切なモードを取得します。</v>
      </c>
      <c r="J45" s="3" t="str">
        <f t="shared" si="40"/>
        <v>ਸੂਚੀ-ਪੱਤਰ ਉਚਿਤ ਢੰਗ ਲਵੋ (__A__, __B__)</v>
      </c>
      <c r="K45" s="3" t="str">
        <f t="shared" si="40"/>
        <v>Erhalten Index entsprechenden Modus (__A__, __B__)</v>
      </c>
      <c r="L45" s="3" t="str">
        <f t="shared" si="40"/>
        <v>Njaluk indeks mode cocok (__A__, __B__)</v>
      </c>
      <c r="M45" s="3" t="str">
        <f t="shared" si="40"/>
        <v>获取指数适当的模式（__A__，__B__）</v>
      </c>
      <c r="N45" s="3" t="str">
        <f t="shared" si="40"/>
        <v>獲取指數適當的模式（__A__，__B__）</v>
      </c>
      <c r="O45" s="3" t="str">
        <f t="shared" si="40"/>
        <v>Dapatkan Indeks mode yang sesuai (__A__, __B__)</v>
      </c>
      <c r="P45" s="3" t="str">
        <f t="shared" si="40"/>
        <v>ఇండెక్స్ తగిన రీతిలో పొందండి (__A__, __B__)</v>
      </c>
      <c r="Q45" s="3" t="str">
        <f t="shared" si="40"/>
        <v>Nhận chế độ thích hợp chỉ mục (__A__, __B__)</v>
      </c>
      <c r="R45" s="3" t="str">
        <f t="shared" si="40"/>
        <v>(__A__, __B__) 인덱스 적절한 모드를 가져옵니다</v>
      </c>
      <c r="S45" s="3" t="str">
        <f t="shared" si="40"/>
        <v>Obtenez index mode approprié (__A__, __B__)</v>
      </c>
      <c r="T45" s="3" t="str">
        <f t="shared" si="40"/>
        <v>निर्देशांक योग्य मोड मिळवा (__A__, __B__)</v>
      </c>
      <c r="U45" s="10" t="str">
        <f t="shared" si="40"/>
        <v>குறியீட்டு அதற்கான முறையில் பெற (__A__, __B__)</v>
      </c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>
      <c r="A46" s="3" t="s">
        <v>187</v>
      </c>
      <c r="B46" s="1" t="s">
        <v>188</v>
      </c>
      <c r="C46" s="3" t="str">
        <f t="shared" ref="C46:U46" si="41">IFERROR(__xludf.DUMMYFUNCTION("GoogleTranslate($B46, $B$2, C$2)"),"Seleccione más alto nivel de efecto (__A__)")</f>
        <v>Seleccione más alto nivel de efecto (__A__)</v>
      </c>
      <c r="D46" s="3" t="str">
        <f t="shared" si="41"/>
        <v>उच्चतम स्तर प्रभाव का चयन करें (__A__)</v>
      </c>
      <c r="E46" s="3" t="str">
        <f t="shared" si="41"/>
        <v>اختر أعلى مستوى تأثير (__A__)</v>
      </c>
      <c r="F46" s="3" t="str">
        <f t="shared" si="41"/>
        <v>Selecione maior efeito nível (__A__)</v>
      </c>
      <c r="G46" s="3" t="str">
        <f t="shared" si="41"/>
        <v>সর্বোচ্চ পর্যায়ে প্রভাব নির্বাচন করুন (__A__)</v>
      </c>
      <c r="H46" s="3" t="str">
        <f t="shared" si="41"/>
        <v>Выберите самый высокий эффект уровня (__A__)</v>
      </c>
      <c r="I46" s="3" t="str">
        <f t="shared" si="41"/>
        <v>（__A__）最高レベルの効果を選択します</v>
      </c>
      <c r="J46" s="3" t="str">
        <f t="shared" si="41"/>
        <v>ਉੱਚੇ ਪੱਧਰ ਪ੍ਰਭਾਵ ਚੁਣੋ (__A__)</v>
      </c>
      <c r="K46" s="3" t="str">
        <f t="shared" si="41"/>
        <v>Wählen höchsten Stufe Effekt (__A__)</v>
      </c>
      <c r="L46" s="3" t="str">
        <f t="shared" si="41"/>
        <v>Pilih efek tingkat paling dhuwur (__A__)</v>
      </c>
      <c r="M46" s="3" t="str">
        <f t="shared" si="41"/>
        <v>选择最高级别的效果（__A__）</v>
      </c>
      <c r="N46" s="3" t="str">
        <f t="shared" si="41"/>
        <v>選擇最高級別的效果（__A__）</v>
      </c>
      <c r="O46" s="3" t="str">
        <f t="shared" si="41"/>
        <v>Pilih efek tingkat tertinggi (__A__)</v>
      </c>
      <c r="P46" s="3" t="str">
        <f t="shared" si="41"/>
        <v>అత్యధిక స్థాయిలో ప్రభావాన్ని ఎంచుకోండి (__A__)</v>
      </c>
      <c r="Q46" s="3" t="str">
        <f t="shared" si="41"/>
        <v>Chọn hiệu ứng mức cao nhất (__A__)</v>
      </c>
      <c r="R46" s="3" t="str">
        <f t="shared" si="41"/>
        <v>(__A__) 최고 수준의 효과를 선택</v>
      </c>
      <c r="S46" s="3" t="str">
        <f t="shared" si="41"/>
        <v>Sélectionnez effet plus haut niveau (__A__)</v>
      </c>
      <c r="T46" s="3" t="str">
        <f t="shared" si="41"/>
        <v>सर्वोच्च पातळीवर प्रभाव (__A__)</v>
      </c>
      <c r="U46" s="10" t="str">
        <f t="shared" si="41"/>
        <v>உயர்ந்த நிலை விளைவைத் தேர்ந்தெடு (__A__)</v>
      </c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>
      <c r="A47" s="3" t="s">
        <v>189</v>
      </c>
      <c r="B47" s="1" t="s">
        <v>190</v>
      </c>
      <c r="C47" s="3" t="str">
        <f t="shared" ref="C47:U47" si="42">IFERROR(__xludf.DUMMYFUNCTION("GoogleTranslate($B47, $B$2, C$2)"),"Evaluar las restricciones (__A__, __B__, __C__)")</f>
        <v>Evaluar las restricciones (__A__, __B__, __C__)</v>
      </c>
      <c r="D47" s="3" t="str">
        <f t="shared" si="42"/>
        <v>प्रतिबंध का मूल्यांकन (__A__, __B__, __C__)</v>
      </c>
      <c r="E47" s="3" t="str">
        <f t="shared" si="42"/>
        <v>تقييم القيود (__A__، __B__، __C__)</v>
      </c>
      <c r="F47" s="3" t="str">
        <f t="shared" si="42"/>
        <v>Avaliar restrições (__A__, __B__, __C__)</v>
      </c>
      <c r="G47" s="3" t="str">
        <f t="shared" si="42"/>
        <v>সীমাবদ্ধতা মূল্যনির্ধারণ (__A__, __B__, __C__)</v>
      </c>
      <c r="H47" s="3" t="str">
        <f t="shared" si="42"/>
        <v>Оценка ограничений (__A__, __B__, __C__)</v>
      </c>
      <c r="I47" s="3" t="str">
        <f t="shared" si="42"/>
        <v>（__A__、__B__、__C__）の制限を評価</v>
      </c>
      <c r="J47" s="3" t="str">
        <f t="shared" si="42"/>
        <v>ਪਾਬੰਦੀ ਲਾਉਣ (__A__, __B__, __C__)</v>
      </c>
      <c r="K47" s="3" t="str">
        <f t="shared" si="42"/>
        <v>Bewerten Sie Einschränkungen (__A__, __B__, __C__)</v>
      </c>
      <c r="L47" s="3" t="str">
        <f t="shared" si="42"/>
        <v>Ngira-ngira Watesan (__A__, __B__, __C__)</v>
      </c>
      <c r="M47" s="3" t="str">
        <f t="shared" si="42"/>
        <v>评估限制（__A__，__B__，__C__）</v>
      </c>
      <c r="N47" s="3" t="str">
        <f t="shared" si="42"/>
        <v>評估限制（__A__，__B__，__C__）</v>
      </c>
      <c r="O47" s="3" t="str">
        <f t="shared" si="42"/>
        <v>Evaluasi pembatasan (__A__, __B__, __C__)</v>
      </c>
      <c r="P47" s="3" t="str">
        <f t="shared" si="42"/>
        <v>ఆంక్షలు పరీక్షించు (__A__, __B__, __C__)</v>
      </c>
      <c r="Q47" s="3" t="str">
        <f t="shared" si="42"/>
        <v>Đánh giá những hạn chế (__A__, __B__, __C__)</v>
      </c>
      <c r="R47" s="3" t="str">
        <f t="shared" si="42"/>
        <v>(__A__, __B__, __C__) 제한 평가</v>
      </c>
      <c r="S47" s="3" t="str">
        <f t="shared" si="42"/>
        <v>Évaluer les restrictions (__A__, __B__, __C__)</v>
      </c>
      <c r="T47" s="3" t="str">
        <f t="shared" si="42"/>
        <v>निर्बंध मूल्यांकन (__A__, __B__, __C__)</v>
      </c>
      <c r="U47" s="10" t="str">
        <f t="shared" si="42"/>
        <v>கட்டுப்பாடுகள் மதிப்பிடுதல் (__A__, __B__, __C__)</v>
      </c>
      <c r="V47" s="10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>
      <c r="A48" s="3" t="s">
        <v>191</v>
      </c>
      <c r="B48" s="1" t="s">
        <v>192</v>
      </c>
      <c r="C48" s="3" t="str">
        <f t="shared" ref="C48:U48" si="43">IFERROR(__xludf.DUMMYFUNCTION("GoogleTranslate($B48, $B$2, C$2)"),"Evaluar los atributos (__A__, __B__, __C__)")</f>
        <v>Evaluar los atributos (__A__, __B__, __C__)</v>
      </c>
      <c r="D48" s="3" t="str">
        <f t="shared" si="43"/>
        <v>गुण का मूल्यांकन (__A__, __B__, __C__)</v>
      </c>
      <c r="E48" s="3" t="str">
        <f t="shared" si="43"/>
        <v>تقييم سمات (__A__، __B__، __C__)</v>
      </c>
      <c r="F48" s="3" t="str">
        <f t="shared" si="43"/>
        <v>Avaliar os atributos (__A__, __B__, __C__)</v>
      </c>
      <c r="G48" s="3" t="str">
        <f t="shared" si="43"/>
        <v>বৈশিষ্ট্যাবলী মূল্যনির্ধারণ (__A__, __B__, __C__)</v>
      </c>
      <c r="H48" s="3" t="str">
        <f t="shared" si="43"/>
        <v>Оценка атрибутов (__A__, __B__, __C__)</v>
      </c>
      <c r="I48" s="3" t="str">
        <f t="shared" si="43"/>
        <v>（__A__、__B__、__C__）の属性を評価</v>
      </c>
      <c r="J48" s="3" t="str">
        <f t="shared" si="43"/>
        <v>ਗੁਣ ਲਾਉਣ (__A__, __B__, __C__)</v>
      </c>
      <c r="K48" s="3" t="str">
        <f t="shared" si="43"/>
        <v>Bewerten Sie Attribute (__A__, __B__, __C__)</v>
      </c>
      <c r="L48" s="3" t="str">
        <f t="shared" si="43"/>
        <v>Ngira-ngira kawicaksanan (__A__, __B__, __C__)</v>
      </c>
      <c r="M48" s="3" t="str">
        <f t="shared" si="43"/>
        <v>评估属性（__A__，__B__，__C__）</v>
      </c>
      <c r="N48" s="3" t="str">
        <f t="shared" si="43"/>
        <v>評估屬性（__A__，__B__，__C__）</v>
      </c>
      <c r="O48" s="3" t="str">
        <f t="shared" si="43"/>
        <v>Evaluasi atribut (__A__, __B__, __C__)</v>
      </c>
      <c r="P48" s="3" t="str">
        <f t="shared" si="43"/>
        <v>గుణాలు పరీక్షించు (__A__, __B__, __C__)</v>
      </c>
      <c r="Q48" s="3" t="str">
        <f t="shared" si="43"/>
        <v>Đánh giá các thuộc tính (__A__, __B__, __C__)</v>
      </c>
      <c r="R48" s="3" t="str">
        <f t="shared" si="43"/>
        <v>(__A__, __B__, __C__) 특성 평가</v>
      </c>
      <c r="S48" s="3" t="str">
        <f t="shared" si="43"/>
        <v>Évaluer les attributs (__A__, __B__, __C__)</v>
      </c>
      <c r="T48" s="3" t="str">
        <f t="shared" si="43"/>
        <v>विशेषता मूल्यांकन (__A__, __B__, __C__)</v>
      </c>
      <c r="U48" s="10" t="str">
        <f t="shared" si="43"/>
        <v>பண்புகளை மதிப்பிடுதல் (__A__, __B__, __C__)</v>
      </c>
      <c r="V48" s="10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>
      <c r="A49" s="3" t="s">
        <v>193</v>
      </c>
      <c r="B49" s="1" t="s">
        <v>194</v>
      </c>
      <c r="C49" s="3" t="str">
        <f t="shared" ref="C49:U49" si="44">IFERROR(__xludf.DUMMYFUNCTION("GoogleTranslate($B49, $B$2, C$2)"),"Hacer que los datos de entrenamiento (__A__, __B__)")</f>
        <v>Hacer que los datos de entrenamiento (__A__, __B__)</v>
      </c>
      <c r="D49" s="3" t="str">
        <f t="shared" si="44"/>
        <v>(__A__, __B__) प्रशिक्षण डेटा बनाओ</v>
      </c>
      <c r="E49" s="3" t="str">
        <f t="shared" si="44"/>
        <v>جعل بيانات التدريب (__A__، __B__)</v>
      </c>
      <c r="F49" s="3" t="str">
        <f t="shared" si="44"/>
        <v>Tornar os dados de treinamento (__A__, __B__)</v>
      </c>
      <c r="G49" s="3" t="str">
        <f t="shared" si="44"/>
        <v>(__A__, __B__) প্রশিক্ষণ ডেটা করুন</v>
      </c>
      <c r="H49" s="3" t="str">
        <f t="shared" si="44"/>
        <v>Сделать подготовки данных (__A__, __B__)</v>
      </c>
      <c r="I49" s="3" t="str">
        <f t="shared" si="44"/>
        <v>トレーニングデータを作成します（__A__、__B__）</v>
      </c>
      <c r="J49" s="3" t="str">
        <f t="shared" si="44"/>
        <v>(__A__, __B__) ਸਿਖਲਾਈ ਡਾਟਾ ਬਣਾਓ</v>
      </c>
      <c r="K49" s="3" t="str">
        <f t="shared" si="44"/>
        <v>Machen Sie Trainingsdaten (__A__, __B__)</v>
      </c>
      <c r="L49" s="3" t="str">
        <f t="shared" si="44"/>
        <v>Priksa data latihan (__A__, __B__)</v>
      </c>
      <c r="M49" s="3" t="str">
        <f t="shared" si="44"/>
        <v>使培训数据（__A__，__B__）</v>
      </c>
      <c r="N49" s="3" t="str">
        <f t="shared" si="44"/>
        <v>使培訓數據（__A__，__B__）</v>
      </c>
      <c r="O49" s="3" t="str">
        <f t="shared" si="44"/>
        <v>Membuat data pelatihan (__A__, __B__)</v>
      </c>
      <c r="P49" s="3" t="str">
        <f t="shared" si="44"/>
        <v>శిక్షణ డేటా చేయండి (__A__, __B__)</v>
      </c>
      <c r="Q49" s="3" t="str">
        <f t="shared" si="44"/>
        <v>Làm cho dữ liệu huấn luyện (__A__, __B__)</v>
      </c>
      <c r="R49" s="3" t="str">
        <f t="shared" si="44"/>
        <v>(__A__, __B__) 훈련 데이터를 확인</v>
      </c>
      <c r="S49" s="3" t="str">
        <f t="shared" si="44"/>
        <v>Rendre les données de formation (__A__, __B__)</v>
      </c>
      <c r="T49" s="3" t="str">
        <f t="shared" si="44"/>
        <v>प्रशिक्षण डेटा करा (__A__, __B__)</v>
      </c>
      <c r="U49" s="10" t="str">
        <f t="shared" si="44"/>
        <v>பயிற்சி தரவு செய்ய (__A__, __B__)</v>
      </c>
      <c r="V49" s="1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>
      <c r="A50" s="3" t="s">
        <v>195</v>
      </c>
      <c r="B50" s="1" t="s">
        <v>196</v>
      </c>
      <c r="C50" s="3" t="str">
        <f t="shared" ref="C50:U50" si="45">IFERROR(__xludf.DUMMYFUNCTION("GoogleTranslate($B50, $B$2, C$2)"),"Hacer que los datos de habilidad (__A__, __B__)")</f>
        <v>Hacer que los datos de habilidad (__A__, __B__)</v>
      </c>
      <c r="D50" s="3" t="str">
        <f t="shared" si="45"/>
        <v>(__A__, __B__) कौशल डेटा बनाओ</v>
      </c>
      <c r="E50" s="3" t="str">
        <f t="shared" si="45"/>
        <v>جعل البيانات مهارة (__A__، __B__)</v>
      </c>
      <c r="F50" s="3" t="str">
        <f t="shared" si="45"/>
        <v>Tornar os dados de habilidade (__A__, __B__)</v>
      </c>
      <c r="G50" s="3" t="str">
        <f t="shared" si="45"/>
        <v>(__A__, __B__) দক্ষতা ডেটা করুন</v>
      </c>
      <c r="H50" s="3" t="str">
        <f t="shared" si="45"/>
        <v>Сделать данные навыков (__A__, __B__)</v>
      </c>
      <c r="I50" s="3" t="str">
        <f t="shared" si="45"/>
        <v>（__A__、__B__）スキルデータを作成します</v>
      </c>
      <c r="J50" s="3" t="str">
        <f t="shared" si="45"/>
        <v>(__A__, __B__) ਹੁਨਰ ਡਾਟਾ ਬਣਾਓ</v>
      </c>
      <c r="K50" s="3" t="str">
        <f t="shared" si="45"/>
        <v>Machen Können Daten (__A__, __B__)</v>
      </c>
      <c r="L50" s="3" t="str">
        <f t="shared" si="45"/>
        <v>Priksa data skill (__A__, __B__)</v>
      </c>
      <c r="M50" s="3" t="str">
        <f t="shared" si="45"/>
        <v>制作技能数据（__A__，__B__）</v>
      </c>
      <c r="N50" s="3" t="str">
        <f t="shared" si="45"/>
        <v>製作技能數據（__A__，__B__）</v>
      </c>
      <c r="O50" s="3" t="str">
        <f t="shared" si="45"/>
        <v>Membuat data keterampilan (__A__, __B__)</v>
      </c>
      <c r="P50" s="3" t="str">
        <f t="shared" si="45"/>
        <v>నైపుణ్యం డేటా చేయండి (__A__, __B__)</v>
      </c>
      <c r="Q50" s="3" t="str">
        <f t="shared" si="45"/>
        <v>Làm cho dữ liệu kỹ năng (__A__, __B__)</v>
      </c>
      <c r="R50" s="3" t="str">
        <f t="shared" si="45"/>
        <v>(__A__, __B__) 기술 데이터를 확인</v>
      </c>
      <c r="S50" s="3" t="str">
        <f t="shared" si="45"/>
        <v>Rendre les données de compétences (__A__, __B__)</v>
      </c>
      <c r="T50" s="3" t="str">
        <f t="shared" si="45"/>
        <v>कौशल्य डेटा करा (__A__, __B__)</v>
      </c>
      <c r="U50" s="10" t="str">
        <f t="shared" si="45"/>
        <v>திறமை தரவு செய்ய (__A__, __B__)</v>
      </c>
      <c r="V50" s="10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>
      <c r="A51" s="3" t="s">
        <v>197</v>
      </c>
      <c r="B51" s="1" t="s">
        <v>198</v>
      </c>
      <c r="C51" s="3" t="str">
        <f t="shared" ref="C51:U51" si="46">IFERROR(__xludf.DUMMYFUNCTION("GoogleTranslate($B51, $B$2, C$2)"),"Seleccionar mejor habilidad (__A__, __B__, __C__, __d__)")</f>
        <v>Seleccionar mejor habilidad (__A__, __B__, __C__, __d__)</v>
      </c>
      <c r="D51" s="3" t="str">
        <f t="shared" si="46"/>
        <v>सबसे अच्छा कौशल का चयन करें (__A__, __B__, __C__, __D__)</v>
      </c>
      <c r="E51" s="3" t="str">
        <f t="shared" si="46"/>
        <v>اختيار أفضل مهارة (__A__، __B__، __C__، __D__)</v>
      </c>
      <c r="F51" s="3" t="str">
        <f t="shared" si="46"/>
        <v>Escolha melhor habilidade (__A__, __B__, __C__, __D__)</v>
      </c>
      <c r="G51" s="3" t="str">
        <f t="shared" si="46"/>
        <v>সেরা দক্ষতা নির্বাচন করুন (__A__, __B__, __C__, __D__)</v>
      </c>
      <c r="H51" s="3" t="str">
        <f t="shared" si="46"/>
        <v>Выберите лучший навык (__A__, __B__, __C__, __D__)</v>
      </c>
      <c r="I51" s="3" t="str">
        <f t="shared" si="46"/>
        <v>（__A__、__B__、__C__、__D__）最高のスキルを選択</v>
      </c>
      <c r="J51" s="3" t="str">
        <f t="shared" si="46"/>
        <v>ਵਧੀਆ ਹੁਨਰ ਚੁਣੋ (__A__, __B__, __C__, __D__)</v>
      </c>
      <c r="K51" s="3" t="str">
        <f t="shared" si="46"/>
        <v>Wählen Sie am besten Fähigkeiten (__A__, __B__, __C__, __D__)</v>
      </c>
      <c r="L51" s="3" t="str">
        <f t="shared" si="46"/>
        <v>Pilih skill paling (__A__, __B__, __C__, __D__)</v>
      </c>
      <c r="M51" s="3" t="str">
        <f t="shared" si="46"/>
        <v>选择最好的技能（__A__，__B__，__C__，__D__）</v>
      </c>
      <c r="N51" s="3" t="str">
        <f t="shared" si="46"/>
        <v>選擇最好的技能（__A__，__B__，__C__，__D__）</v>
      </c>
      <c r="O51" s="3" t="str">
        <f t="shared" si="46"/>
        <v>Pilih skill terbaik (__A__, __B__, __C__, __D__)</v>
      </c>
      <c r="P51" s="3" t="str">
        <f t="shared" si="46"/>
        <v>ఉత్తమ నైపుణ్యం ఎంచుకోండి (__A__, __B__, __C__, __D__)</v>
      </c>
      <c r="Q51" s="3" t="str">
        <f t="shared" si="46"/>
        <v>Chọn kỹ năng tốt nhất (__A__, __B__, __C__, __D__)</v>
      </c>
      <c r="R51" s="3" t="str">
        <f t="shared" si="46"/>
        <v>(__A__, __B__, __C__, __D__) 최고의 기술을 선택</v>
      </c>
      <c r="S51" s="3" t="str">
        <f t="shared" si="46"/>
        <v>Choisissez la meilleure compétence (__A__, __B__, __C__, __D__)</v>
      </c>
      <c r="T51" s="3" t="str">
        <f t="shared" si="46"/>
        <v>सर्वोत्तम कौशल्य निवडा (__A__, __B__, __C__, __D__)</v>
      </c>
      <c r="U51" s="10" t="str">
        <f t="shared" si="46"/>
        <v>சிறந்த திறமை தேர்ந்தெடுக்கவும் (__A__, __B__, __C__, __D__)</v>
      </c>
      <c r="V51" s="1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>
      <c r="A52" s="14" t="s">
        <v>199</v>
      </c>
      <c r="B52" s="1" t="s">
        <v>200</v>
      </c>
      <c r="C52" s="3" t="str">
        <f t="shared" ref="C52:U52" si="47">$B52</f>
        <v>1d__A__</v>
      </c>
      <c r="D52" s="3" t="str">
        <f t="shared" si="47"/>
        <v>1d__A__</v>
      </c>
      <c r="E52" s="3" t="str">
        <f t="shared" si="47"/>
        <v>1d__A__</v>
      </c>
      <c r="F52" s="3" t="str">
        <f t="shared" si="47"/>
        <v>1d__A__</v>
      </c>
      <c r="G52" s="3" t="str">
        <f t="shared" si="47"/>
        <v>1d__A__</v>
      </c>
      <c r="H52" s="3" t="str">
        <f t="shared" si="47"/>
        <v>1d__A__</v>
      </c>
      <c r="I52" s="3" t="str">
        <f t="shared" si="47"/>
        <v>1d__A__</v>
      </c>
      <c r="J52" s="3" t="str">
        <f t="shared" si="47"/>
        <v>1d__A__</v>
      </c>
      <c r="K52" s="3" t="str">
        <f t="shared" si="47"/>
        <v>1d__A__</v>
      </c>
      <c r="L52" s="3" t="str">
        <f t="shared" si="47"/>
        <v>1d__A__</v>
      </c>
      <c r="M52" s="3" t="str">
        <f t="shared" si="47"/>
        <v>1d__A__</v>
      </c>
      <c r="N52" s="3" t="str">
        <f t="shared" si="47"/>
        <v>1d__A__</v>
      </c>
      <c r="O52" s="3" t="str">
        <f t="shared" si="47"/>
        <v>1d__A__</v>
      </c>
      <c r="P52" s="3" t="str">
        <f t="shared" si="47"/>
        <v>1d__A__</v>
      </c>
      <c r="Q52" s="3" t="str">
        <f t="shared" si="47"/>
        <v>1d__A__</v>
      </c>
      <c r="R52" s="3" t="str">
        <f t="shared" si="47"/>
        <v>1d__A__</v>
      </c>
      <c r="S52" s="3" t="str">
        <f t="shared" si="47"/>
        <v>1d__A__</v>
      </c>
      <c r="T52" s="3" t="str">
        <f t="shared" si="47"/>
        <v>1d__A__</v>
      </c>
      <c r="U52" s="3" t="str">
        <f t="shared" si="47"/>
        <v>1d__A__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>
      <c r="A54" s="1" t="s">
        <v>201</v>
      </c>
      <c r="B54" s="1" t="s">
        <v>202</v>
      </c>
      <c r="C54" s="3" t="str">
        <f t="shared" ref="C54:U54" si="48">IFERROR(__xludf.DUMMYFUNCTION("GoogleTranslate($B54, $B$2, C$2)"),"Obtener datos estáticos en el camino (__A__)")</f>
        <v>Obtener datos estáticos en el camino (__A__)</v>
      </c>
      <c r="D54" s="3" t="str">
        <f t="shared" si="48"/>
        <v>रास्ते पर स्थिर डेटा प्राप्त करें (__A__)</v>
      </c>
      <c r="E54" s="3" t="str">
        <f t="shared" si="48"/>
        <v>الحصول على بيانات ثابتة على طريق (__A__)</v>
      </c>
      <c r="F54" s="3" t="str">
        <f t="shared" si="48"/>
        <v>Obter dados estáticos no caminho (__A__)</v>
      </c>
      <c r="G54" s="3" t="str">
        <f t="shared" si="48"/>
        <v>পথে স্ট্যাটিক ডেটা পান (__A__)</v>
      </c>
      <c r="H54" s="3" t="str">
        <f t="shared" si="48"/>
        <v>Получить статические данные по пути (__A__)</v>
      </c>
      <c r="I54" s="3" t="str">
        <f t="shared" si="48"/>
        <v>（__A__）パス上の静的なデータを取得します</v>
      </c>
      <c r="J54" s="3" t="str">
        <f t="shared" si="48"/>
        <v>ਮਾਰਗ 'ਤੇ ਸਥਿਰ ਡਾਟਾ ਲਵੋ (__A__)</v>
      </c>
      <c r="K54" s="3" t="str">
        <f t="shared" si="48"/>
        <v>Erhalten Sie statische Daten auf dem Pfad (__A__)</v>
      </c>
      <c r="L54" s="3" t="str">
        <f t="shared" si="48"/>
        <v>Njaluk data statis ing path (__A__)</v>
      </c>
      <c r="M54" s="3" t="str">
        <f t="shared" si="48"/>
        <v>获取静态数据的路径（__A__）</v>
      </c>
      <c r="N54" s="3" t="str">
        <f t="shared" si="48"/>
        <v>獲取靜態數據的路徑（__A__）</v>
      </c>
      <c r="O54" s="3" t="str">
        <f t="shared" si="48"/>
        <v>Dapatkan data statis di jalan (__A__)</v>
      </c>
      <c r="P54" s="3" t="str">
        <f t="shared" si="48"/>
        <v>మార్గంలో స్టాటిక్ డేటా పొందండి (__A__)</v>
      </c>
      <c r="Q54" s="3" t="str">
        <f t="shared" si="48"/>
        <v>Lấy dữ liệu tĩnh trên đường dẫn (__A__)</v>
      </c>
      <c r="R54" s="3" t="str">
        <f t="shared" si="48"/>
        <v>(__A__) 경로에 정적 데이터를 가져옵니다</v>
      </c>
      <c r="S54" s="3" t="str">
        <f t="shared" si="48"/>
        <v>Obtenir des données statiques sur le chemin (__A__)</v>
      </c>
      <c r="T54" s="3" t="str">
        <f t="shared" si="48"/>
        <v>मार्गावर स्थिर डेटा मिळवा (__A__)</v>
      </c>
      <c r="U54" s="10" t="str">
        <f t="shared" si="48"/>
        <v>பாதையில் நிலையான தரவு பெற (__A__)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>
      <c r="A55" s="3" t="s">
        <v>203</v>
      </c>
      <c r="B55" s="3" t="s">
        <v>204</v>
      </c>
      <c r="C55" s="3" t="str">
        <f t="shared" ref="C55:U55" si="49">IFERROR(__xludf.DUMMYFUNCTION("GoogleTranslate($B55, $B$2, C$2)"),"Si __A__ entonces (__B__) else (__C__)")</f>
        <v>Si __A__ entonces (__B__) else (__C__)</v>
      </c>
      <c r="D55" s="3" t="str">
        <f t="shared" si="49"/>
        <v>यदि __A__ तो (__B__) और (__C__)</v>
      </c>
      <c r="E55" s="3" t="str">
        <f t="shared" si="49"/>
        <v>إذا __A__ ثم (__B__) آخر (__C__)</v>
      </c>
      <c r="F55" s="3" t="str">
        <f t="shared" si="49"/>
        <v>Se __A__ então (__B__) else (__C__)</v>
      </c>
      <c r="G55" s="3" t="str">
        <f t="shared" si="49"/>
        <v>তাহলে __A__ তারপর (__B__) আর (__C__)</v>
      </c>
      <c r="H55" s="3" t="str">
        <f t="shared" si="49"/>
        <v>Если __A__ затем (__B__) еще (__C__)</v>
      </c>
      <c r="I55" s="3" t="str">
        <f t="shared" si="49"/>
        <v>もし__A__その後、（__B__）他（__C__）</v>
      </c>
      <c r="J55" s="3" t="str">
        <f t="shared" si="49"/>
        <v>ਜੇ __A__ ਫਿਰ (__B__) ਹੋਰ (__C__)</v>
      </c>
      <c r="K55" s="3" t="str">
        <f t="shared" si="49"/>
        <v>Wenn __A__ dann (__B__) else (__C__)</v>
      </c>
      <c r="L55" s="3" t="str">
        <f t="shared" si="49"/>
        <v>Yen __A__ banjur (__B__) liya (__C__)</v>
      </c>
      <c r="M55" s="3" t="str">
        <f t="shared" si="49"/>
        <v>如果__A__然后（__B__）其他（__C__）</v>
      </c>
      <c r="N55" s="3" t="str">
        <f t="shared" si="49"/>
        <v>如果__A__然後（__B__）其他（__C__）</v>
      </c>
      <c r="O55" s="3" t="str">
        <f t="shared" si="49"/>
        <v>Jika __A__ kemudian (__B__) lain (__C__)</v>
      </c>
      <c r="P55" s="3" t="str">
        <f t="shared" si="49"/>
        <v>ఉంటే __A__ అప్పుడు (__B__) మిగతావన్ని (__C__)</v>
      </c>
      <c r="Q55" s="3" t="str">
        <f t="shared" si="49"/>
        <v>Nếu __A__ sau đó (__B__) khác (__C__)</v>
      </c>
      <c r="R55" s="3" t="str">
        <f t="shared" si="49"/>
        <v>만약 __A__ 다음 (__B__) 다른 (__C__)</v>
      </c>
      <c r="S55" s="3" t="str">
        <f t="shared" si="49"/>
        <v>Si __A__ alors (__B__) autre (__C__)</v>
      </c>
      <c r="T55" s="3" t="str">
        <f t="shared" si="49"/>
        <v>तर __A__ नंतर (__B__) आणखी (__C__)</v>
      </c>
      <c r="U55" s="10" t="str">
        <f t="shared" si="49"/>
        <v>என்றால் __A__ பின்னர் (__B__) வேறு (__C__)</v>
      </c>
      <c r="V55" s="13"/>
      <c r="W55" s="1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>
      <c r="A56" s="1" t="s">
        <v>205</v>
      </c>
      <c r="B56" s="1" t="s">
        <v>206</v>
      </c>
      <c r="C56" s="3" t="str">
        <f t="shared" ref="C56:V56" si="50">IFERROR(__xludf.DUMMYFUNCTION("GoogleTranslate($B56, $B$2, C$2)"),"Si __B__ undefined vuelva a colocar con (__A__)")</f>
        <v>Si __B__ undefined vuelva a colocar con (__A__)</v>
      </c>
      <c r="D56" s="3" t="str">
        <f t="shared" si="50"/>
        <v>__B__ तो साथ बदलें अपरिभाषित है (__A__)</v>
      </c>
      <c r="E56" s="3" t="str">
        <f t="shared" si="50"/>
        <v>إذا __B__ غير محددة ثم استبدال (__A__)</v>
      </c>
      <c r="F56" s="3" t="str">
        <f t="shared" si="50"/>
        <v>Se __B__ indeterminado, em seguida, substituir com (__A__)</v>
      </c>
      <c r="G56" s="3" t="str">
        <f t="shared" si="50"/>
        <v>__B__ তারপর প্রতিস্থাপন অনির্ধারিত থাকেন (__A__)</v>
      </c>
      <c r="H56" s="3" t="str">
        <f t="shared" si="50"/>
        <v>Если __B__ не определено, то замените (__A__)</v>
      </c>
      <c r="I56" s="3" t="str">
        <f t="shared" si="50"/>
        <v>__B__が未定義の場合は、（__A__）と交換</v>
      </c>
      <c r="J56" s="3" t="str">
        <f t="shared" si="50"/>
        <v>__B__ ਫਿਰ ਨਾਲ ਤਬਦੀਲ ਪ੍ਰਭਾਸ਼ਿਤ ਹੈ, ਜੇ (__A__)</v>
      </c>
      <c r="K56" s="3" t="str">
        <f t="shared" si="50"/>
        <v>Wenn __B__ undefined dann ersetzen (__A__)</v>
      </c>
      <c r="L56" s="3" t="str">
        <f t="shared" si="50"/>
        <v>Yen __B__ cetho banjur ngganti karo (__A__)</v>
      </c>
      <c r="M56" s="3" t="str">
        <f t="shared" si="50"/>
        <v>如果__B__未定义，然后将其替换（__A__）</v>
      </c>
      <c r="N56" s="3" t="str">
        <f t="shared" si="50"/>
        <v>如果__B__未定義，然後將其替換（__A__）</v>
      </c>
      <c r="O56" s="3" t="str">
        <f t="shared" si="50"/>
        <v>Jika __B__ terdefinisi kemudian ganti dengan (__A__)</v>
      </c>
      <c r="P56" s="3" t="str">
        <f t="shared" si="50"/>
        <v>__B__ అప్పుడు స్థానంలో undefined ఉంటే (__A__)</v>
      </c>
      <c r="Q56" s="3" t="str">
        <f t="shared" si="50"/>
        <v>Nếu không xác định __B__ sau đó thay bằng (__A__)</v>
      </c>
      <c r="R56" s="3" t="str">
        <f t="shared" si="50"/>
        <v>__B__은 (__A__)로 교체 undefined 인 경우</v>
      </c>
      <c r="S56" s="3" t="str">
        <f t="shared" si="50"/>
        <v>Si __B__ undefined puis remplacer par (__A__)</v>
      </c>
      <c r="T56" s="3" t="str">
        <f t="shared" si="50"/>
        <v>__B__ नंतर पुनर्स्थित निर्धारित असल्यास (__A__)</v>
      </c>
      <c r="U56" s="10" t="str">
        <f t="shared" si="50"/>
        <v>__B__ பின்னர் பதிலாக வரையறுக்கப்படாத என்றால் (__A__)</v>
      </c>
      <c r="V56" s="10" t="str">
        <f t="shared" si="50"/>
        <v>#VALUE!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>
      <c r="A57" s="3" t="s">
        <v>207</v>
      </c>
      <c r="B57" s="3" t="s">
        <v>208</v>
      </c>
      <c r="C57" s="3" t="str">
        <f t="shared" ref="C57:U57" si="51">IFERROR(__xludf.DUMMYFUNCTION("GoogleTranslate($B57, $B$2, C$2)"),"(__A__ Equal __B__)")</f>
        <v>(__A__ Equal __B__)</v>
      </c>
      <c r="D57" s="3" t="str">
        <f t="shared" si="51"/>
        <v>(__A__ समान __B__)</v>
      </c>
      <c r="E57" s="3" t="str">
        <f t="shared" si="51"/>
        <v>(__A__ المساواة __B__)</v>
      </c>
      <c r="F57" s="3" t="str">
        <f t="shared" si="51"/>
        <v>(__A__ Igual __B__)</v>
      </c>
      <c r="G57" s="3" t="str">
        <f t="shared" si="51"/>
        <v>(__A__ সমান __B__)</v>
      </c>
      <c r="H57" s="3" t="str">
        <f t="shared" si="51"/>
        <v>(__A__ Равное __B__)</v>
      </c>
      <c r="I57" s="3" t="str">
        <f t="shared" si="51"/>
        <v>（__A__等しい__B__）</v>
      </c>
      <c r="J57" s="3" t="str">
        <f t="shared" si="51"/>
        <v>(__A__ ਬਰਾਬਰ __B__)</v>
      </c>
      <c r="K57" s="3" t="str">
        <f t="shared" si="51"/>
        <v>(__A__ Equal __B__)</v>
      </c>
      <c r="L57" s="3" t="str">
        <f t="shared" si="51"/>
        <v>(__A__ Witjaksono __B__)</v>
      </c>
      <c r="M57" s="3" t="str">
        <f t="shared" si="51"/>
        <v>（__A__平等__B__）</v>
      </c>
      <c r="N57" s="3" t="str">
        <f t="shared" si="51"/>
        <v>（__A__平等__B__）</v>
      </c>
      <c r="O57" s="3" t="str">
        <f t="shared" si="51"/>
        <v>(__A__ Equal __B__)</v>
      </c>
      <c r="P57" s="3" t="str">
        <f t="shared" si="51"/>
        <v>(__A__ సమాన __B__)</v>
      </c>
      <c r="Q57" s="3" t="str">
        <f t="shared" si="51"/>
        <v>(__A__ Equal __B__)</v>
      </c>
      <c r="R57" s="3" t="str">
        <f t="shared" si="51"/>
        <v>(__A__ __B__ 같음)</v>
      </c>
      <c r="S57" s="3" t="str">
        <f t="shared" si="51"/>
        <v>(Equal __A__ __B__)</v>
      </c>
      <c r="T57" s="3" t="str">
        <f t="shared" si="51"/>
        <v>(__A__ समान __B__)</v>
      </c>
      <c r="U57" s="10" t="str">
        <f t="shared" si="51"/>
        <v>(__A__ சம __B__)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>
      <c r="A58" s="3" t="s">
        <v>209</v>
      </c>
      <c r="B58" s="3" t="s">
        <v>210</v>
      </c>
      <c r="C58" s="3" t="str">
        <f t="shared" ref="C58:U58" si="52">IFERROR(__xludf.DUMMYFUNCTION("GoogleTranslate($B58, $B$2, C$2)"),"(__A__ Menos de __B__)")</f>
        <v>(__A__ Menos de __B__)</v>
      </c>
      <c r="D58" s="3" t="str">
        <f t="shared" si="52"/>
        <v>(__A__ __B__ से भी कम)</v>
      </c>
      <c r="E58" s="3" t="str">
        <f t="shared" si="52"/>
        <v>(__A__ أقل من __B__)</v>
      </c>
      <c r="F58" s="3" t="str">
        <f t="shared" si="52"/>
        <v>(__A__ Menos de __B__)</v>
      </c>
      <c r="G58" s="3" t="str">
        <f t="shared" si="52"/>
        <v>(__A__ __B__ কম)</v>
      </c>
      <c r="H58" s="3" t="str">
        <f t="shared" si="52"/>
        <v>(__A__ Менее __B__)</v>
      </c>
      <c r="I58" s="3" t="str">
        <f t="shared" si="52"/>
        <v>（__A__ __B__未満）</v>
      </c>
      <c r="J58" s="3" t="str">
        <f t="shared" si="52"/>
        <v>(__A__ __B__ ਘੱਟ)</v>
      </c>
      <c r="K58" s="3" t="str">
        <f t="shared" si="52"/>
        <v>(__A__ Weniger als __B__)</v>
      </c>
      <c r="L58" s="3" t="str">
        <f t="shared" si="52"/>
        <v>(__A__ Kurang saka __B__)</v>
      </c>
      <c r="M58" s="3" t="str">
        <f t="shared" si="52"/>
        <v>（__A__比__B__以下）</v>
      </c>
      <c r="N58" s="3" t="str">
        <f t="shared" si="52"/>
        <v>（__A__比__B__以下）</v>
      </c>
      <c r="O58" s="3" t="str">
        <f t="shared" si="52"/>
        <v>(__A__ Kurang dari __B__)</v>
      </c>
      <c r="P58" s="3" t="str">
        <f t="shared" si="52"/>
        <v>(__A__ __B__ కంటే తక్కువ)</v>
      </c>
      <c r="Q58" s="3" t="str">
        <f t="shared" si="52"/>
        <v>(__A__ Ít hơn __B__)</v>
      </c>
      <c r="R58" s="3" t="str">
        <f t="shared" si="52"/>
        <v>(__A__ __B__ 미만)</v>
      </c>
      <c r="S58" s="3" t="str">
        <f t="shared" si="52"/>
        <v>(__A__ Moins de __B__)</v>
      </c>
      <c r="T58" s="3" t="str">
        <f t="shared" si="52"/>
        <v>(__A__ __B__ पेक्षा कमी)</v>
      </c>
      <c r="U58" s="10" t="str">
        <f t="shared" si="52"/>
        <v>(__A__ __B__ குறைவான)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>
      <c r="A59" s="3" t="s">
        <v>211</v>
      </c>
      <c r="B59" s="3" t="s">
        <v>212</v>
      </c>
      <c r="C59" s="3" t="str">
        <f t="shared" ref="C59:U59" si="53">IFERROR(__xludf.DUMMYFUNCTION("GoogleTranslate($B59, $B$2, C$2)"),"(__A__ Menos de o igual __B__)")</f>
        <v>(__A__ Menos de o igual __B__)</v>
      </c>
      <c r="D59" s="3" t="str">
        <f t="shared" si="53"/>
        <v>(__A__ से कम या बराबर __B__)</v>
      </c>
      <c r="E59" s="3" t="str">
        <f t="shared" si="53"/>
        <v>(__A__ أقل من أو يساوي __B__)</v>
      </c>
      <c r="F59" s="3" t="str">
        <f t="shared" si="53"/>
        <v>(__A__ Menos do que ou igual __B__)</v>
      </c>
      <c r="G59" s="3" t="str">
        <f t="shared" si="53"/>
        <v>(__A__ কম বা সমান __B__)</v>
      </c>
      <c r="H59" s="3" t="str">
        <f t="shared" si="53"/>
        <v>(__A__ Меньше или равно __B__)</v>
      </c>
      <c r="I59" s="3" t="str">
        <f t="shared" si="53"/>
        <v>（__A__以下__B__）</v>
      </c>
      <c r="J59" s="3" t="str">
        <f t="shared" si="53"/>
        <v>(__A__ ਘੱਟ ਜ ਬਰਾਬਰ __B__)</v>
      </c>
      <c r="K59" s="3" t="str">
        <f t="shared" si="53"/>
        <v>(__A__ weniger als oder gleich __B__)</v>
      </c>
      <c r="L59" s="3" t="str">
        <f t="shared" si="53"/>
        <v>(__A__ Kurang saka utawa __B__ padha)</v>
      </c>
      <c r="M59" s="3" t="str">
        <f t="shared" si="53"/>
        <v>（__A__小于或等于__B__）</v>
      </c>
      <c r="N59" s="3" t="str">
        <f t="shared" si="53"/>
        <v>（__A__小於或等於__B__）</v>
      </c>
      <c r="O59" s="3" t="str">
        <f t="shared" si="53"/>
        <v>(__A__ Kurang dari atau __B__ sama)</v>
      </c>
      <c r="P59" s="3" t="str">
        <f t="shared" si="53"/>
        <v>(__A__ కంటే తక్కువ లేదా సమానం __B__)</v>
      </c>
      <c r="Q59" s="3" t="str">
        <f t="shared" si="53"/>
        <v>(__A__ Nhỏ hơn hoặc bằng __B__)</v>
      </c>
      <c r="R59" s="3" t="str">
        <f t="shared" si="53"/>
        <v>(__A__ 이하인 __B__)</v>
      </c>
      <c r="S59" s="3" t="str">
        <f t="shared" si="53"/>
        <v>(__A__ inférieur ou égal __B__)</v>
      </c>
      <c r="T59" s="3" t="str">
        <f t="shared" si="53"/>
        <v>(__A__ पेक्षा कमी किंवा या समान __B__)</v>
      </c>
      <c r="U59" s="10" t="str">
        <f t="shared" si="53"/>
        <v>(__A__ சிறியது அல்லது சமமானது __B__)</v>
      </c>
      <c r="V59" s="13"/>
      <c r="W59" s="1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>
      <c r="A60" s="3" t="s">
        <v>213</v>
      </c>
      <c r="B60" s="3" t="s">
        <v>214</v>
      </c>
      <c r="C60" s="3" t="str">
        <f t="shared" ref="C60:U60" si="54">IFERROR(__xludf.DUMMYFUNCTION("GoogleTranslate($B60, $B$2, C$2)"),"(__A y B__)")</f>
        <v>(__A y B__)</v>
      </c>
      <c r="D60" s="3" t="str">
        <f t="shared" si="54"/>
        <v>(__A__ और __B__)</v>
      </c>
      <c r="E60" s="3" t="str">
        <f t="shared" si="54"/>
        <v>(__أ و ب__)</v>
      </c>
      <c r="F60" s="3" t="str">
        <f t="shared" si="54"/>
        <v>(__A__ E __B__)</v>
      </c>
      <c r="G60" s="3" t="str">
        <f t="shared" si="54"/>
        <v>(__A__ আর __B__)</v>
      </c>
      <c r="H60" s="3" t="str">
        <f t="shared" si="54"/>
        <v>(__A__ И __B__)</v>
      </c>
      <c r="I60" s="3" t="str">
        <f t="shared" si="54"/>
        <v>（__A__そして__B__）</v>
      </c>
      <c r="J60" s="3" t="str">
        <f t="shared" si="54"/>
        <v>(__A__ ਅਤੇ __B__)</v>
      </c>
      <c r="K60" s="3" t="str">
        <f t="shared" si="54"/>
        <v>(__A und B__)</v>
      </c>
      <c r="L60" s="3" t="str">
        <f t="shared" si="54"/>
        <v>(__A__ Lan __B__)</v>
      </c>
      <c r="M60" s="3" t="str">
        <f t="shared" si="54"/>
        <v>（__A__而__B__）</v>
      </c>
      <c r="N60" s="3" t="str">
        <f t="shared" si="54"/>
        <v>（__A__而__B__）</v>
      </c>
      <c r="O60" s="3" t="str">
        <f t="shared" si="54"/>
        <v>(__A__ Dan __B__)</v>
      </c>
      <c r="P60" s="3" t="str">
        <f t="shared" si="54"/>
        <v>(__A__ మరియు __B__)</v>
      </c>
      <c r="Q60" s="3" t="str">
        <f t="shared" si="54"/>
        <v>(__A và B__)</v>
      </c>
      <c r="R60" s="3" t="str">
        <f t="shared" si="54"/>
        <v>(__A__ 그리고 __B__)</v>
      </c>
      <c r="S60" s="3" t="str">
        <f t="shared" si="54"/>
        <v>(__A__ Et __B__)</v>
      </c>
      <c r="T60" s="3" t="str">
        <f t="shared" si="54"/>
        <v>(__A__ आणि __B__)</v>
      </c>
      <c r="U60" s="10" t="str">
        <f t="shared" si="54"/>
        <v>(__A__ மற்றும் __B__)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>
      <c r="A61" s="3" t="s">
        <v>215</v>
      </c>
      <c r="B61" s="3" t="s">
        <v>216</v>
      </c>
      <c r="C61" s="3" t="str">
        <f t="shared" ref="C61:U61" si="55">IFERROR(__xludf.DUMMYFUNCTION("GoogleTranslate($B61, $B$2, C$2)"),"(__A o B__)")</f>
        <v>(__A o B__)</v>
      </c>
      <c r="D61" s="3" t="str">
        <f t="shared" si="55"/>
        <v>(__A__ या __B__)</v>
      </c>
      <c r="E61" s="3" t="str">
        <f t="shared" si="55"/>
        <v>(__ا او ب__)</v>
      </c>
      <c r="F61" s="3" t="str">
        <f t="shared" si="55"/>
        <v>(__A ou B__)</v>
      </c>
      <c r="G61" s="3" t="str">
        <f t="shared" si="55"/>
        <v>(__A__ অথবা __B__)</v>
      </c>
      <c r="H61" s="3" t="str">
        <f t="shared" si="55"/>
        <v>(__A__ Или __B__)</v>
      </c>
      <c r="I61" s="3" t="str">
        <f t="shared" si="55"/>
        <v>（__A__または__B__）</v>
      </c>
      <c r="J61" s="3" t="str">
        <f t="shared" si="55"/>
        <v>(__A__ ਕੀ __B__)</v>
      </c>
      <c r="K61" s="3" t="str">
        <f t="shared" si="55"/>
        <v>(__A oder B__)</v>
      </c>
      <c r="L61" s="3" t="str">
        <f t="shared" si="55"/>
        <v>(__A__ Utawa __B__)</v>
      </c>
      <c r="M61" s="3" t="str">
        <f t="shared" si="55"/>
        <v>（__A__或者__B__）</v>
      </c>
      <c r="N61" s="3" t="str">
        <f t="shared" si="55"/>
        <v>（__A__或者__B__）</v>
      </c>
      <c r="O61" s="3" t="str">
        <f t="shared" si="55"/>
        <v>(__A__ Atau __B__)</v>
      </c>
      <c r="P61" s="3" t="str">
        <f t="shared" si="55"/>
        <v>(__A__ లేదా __B__)</v>
      </c>
      <c r="Q61" s="3" t="str">
        <f t="shared" si="55"/>
        <v>(__A__ Hoặc __B__)</v>
      </c>
      <c r="R61" s="3" t="str">
        <f t="shared" si="55"/>
        <v>(__A__ 또는 __B__)</v>
      </c>
      <c r="S61" s="3" t="str">
        <f t="shared" si="55"/>
        <v>(__A ou B__)</v>
      </c>
      <c r="T61" s="3" t="str">
        <f t="shared" si="55"/>
        <v>(__A__ किंवा __B__)</v>
      </c>
      <c r="U61" s="10" t="str">
        <f t="shared" si="55"/>
        <v>(__A__ அல்லது __B__)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>
      <c r="A62" s="3" t="s">
        <v>217</v>
      </c>
      <c r="B62" s="3" t="s">
        <v>218</v>
      </c>
      <c r="C62" s="3" t="str">
        <f t="shared" ref="C62:U62" si="56">IFERROR(__xludf.DUMMYFUNCTION("GoogleTranslate($B62, $B$2, C$2)"),"(__A__ diferente a __B__)")</f>
        <v>(__A__ diferente a __B__)</v>
      </c>
      <c r="D62" s="3" t="str">
        <f t="shared" si="56"/>
        <v>(__A__ अलग __B__ करने के लिए)</v>
      </c>
      <c r="E62" s="3" t="str">
        <f t="shared" si="56"/>
        <v>(__A__ مختلفة ل__B__)</v>
      </c>
      <c r="F62" s="3" t="str">
        <f t="shared" si="56"/>
        <v>(__A__ diferente para __B__)</v>
      </c>
      <c r="G62" s="3" t="str">
        <f t="shared" si="56"/>
        <v>(__A__ বিভিন্ন __B__ করার জন্য)</v>
      </c>
      <c r="H62" s="3" t="str">
        <f t="shared" si="56"/>
        <v>(__A__ отличается от __B__)</v>
      </c>
      <c r="I62" s="3" t="str">
        <f t="shared" si="56"/>
        <v>（__A__ __B__に異なります）</v>
      </c>
      <c r="J62" s="3" t="str">
        <f t="shared" si="56"/>
        <v>(__A__ ਵੱਖ __B__ ਤੱਕ)</v>
      </c>
      <c r="K62" s="3" t="str">
        <f t="shared" si="56"/>
        <v>(__A__ verschieden __B__)</v>
      </c>
      <c r="L62" s="3" t="str">
        <f t="shared" si="56"/>
        <v>(__A__ beda kanggo __B__)</v>
      </c>
      <c r="M62" s="3" t="str">
        <f t="shared" si="56"/>
        <v>（__A__不同到__B__）</v>
      </c>
      <c r="N62" s="3" t="str">
        <f t="shared" si="56"/>
        <v>（__A__不同到__B__）</v>
      </c>
      <c r="O62" s="3" t="str">
        <f t="shared" si="56"/>
        <v>(__A__ berbeda untuk __B__)</v>
      </c>
      <c r="P62" s="3" t="str">
        <f t="shared" si="56"/>
        <v>(__A__ వివిధ __B__ వరకు)</v>
      </c>
      <c r="Q62" s="3" t="str">
        <f t="shared" si="56"/>
        <v>(__A__ khác nhau để __B__)</v>
      </c>
      <c r="R62" s="3" t="str">
        <f t="shared" si="56"/>
        <v>(__A__ 다른 __B__ 위해)</v>
      </c>
      <c r="S62" s="3" t="str">
        <f t="shared" si="56"/>
        <v>(__A__ différente de __B__)</v>
      </c>
      <c r="T62" s="3" t="str">
        <f t="shared" si="56"/>
        <v>(__A__ विविध __B__ करण्यासाठी)</v>
      </c>
      <c r="U62" s="10" t="str">
        <f t="shared" si="56"/>
        <v>(__A__ வெவ்வேறு __B__ வரை)</v>
      </c>
      <c r="V62" s="1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>
      <c r="A63" s="3" t="s">
        <v>219</v>
      </c>
      <c r="B63" s="3" t="s">
        <v>220</v>
      </c>
      <c r="C63" s="3" t="str">
        <f t="shared" ref="C63:U63" si="57">IFERROR(__xludf.DUMMYFUNCTION("GoogleTranslate($B63, $B$2, C$2)"),"No un__)")</f>
        <v>No un__)</v>
      </c>
      <c r="D63" s="3" t="str">
        <f t="shared" si="57"/>
        <v>नहीं (__ A__)</v>
      </c>
      <c r="E63" s="3" t="str">
        <f t="shared" si="57"/>
        <v>لا (__ A__)</v>
      </c>
      <c r="F63" s="3" t="str">
        <f t="shared" si="57"/>
        <v>Não (__ A__)</v>
      </c>
      <c r="G63" s="3" t="str">
        <f t="shared" si="57"/>
        <v>না (__ A__)</v>
      </c>
      <c r="H63" s="3" t="str">
        <f t="shared" si="57"/>
        <v>Не (__ A__)</v>
      </c>
      <c r="I63" s="3" t="str">
        <f t="shared" si="57"/>
        <v>ない（__ A__）</v>
      </c>
      <c r="J63" s="3" t="str">
        <f t="shared" si="57"/>
        <v>ਨਾ (__ A__)</v>
      </c>
      <c r="K63" s="3" t="str">
        <f t="shared" si="57"/>
        <v>Kein__)</v>
      </c>
      <c r="L63" s="3" t="str">
        <f t="shared" si="57"/>
        <v>Ora (__ A__)</v>
      </c>
      <c r="M63" s="3" t="str">
        <f t="shared" si="57"/>
        <v>不是（__ A__）</v>
      </c>
      <c r="N63" s="3" t="str">
        <f t="shared" si="57"/>
        <v>不是（__ A__）</v>
      </c>
      <c r="O63" s="3" t="str">
        <f t="shared" si="57"/>
        <v>Tidak a__)</v>
      </c>
      <c r="P63" s="3" t="str">
        <f t="shared" si="57"/>
        <v>లేదు (__ A__)</v>
      </c>
      <c r="Q63" s="3" t="str">
        <f t="shared" si="57"/>
        <v>Không (__ A__)</v>
      </c>
      <c r="R63" s="3" t="str">
        <f t="shared" si="57"/>
        <v>하지 (__ A__)</v>
      </c>
      <c r="S63" s="3" t="str">
        <f t="shared" si="57"/>
        <v>Non (__ A__)</v>
      </c>
      <c r="T63" s="3" t="str">
        <f t="shared" si="57"/>
        <v>नाही (__ A__)</v>
      </c>
      <c r="U63" s="10" t="str">
        <f t="shared" si="57"/>
        <v>இல்லை (__ A__)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>
      <c r="A64" s="15" t="s">
        <v>221</v>
      </c>
      <c r="B64" s="15" t="s">
        <v>222</v>
      </c>
      <c r="C64" s="3" t="str">
        <f t="shared" ref="C64:U64" si="58">IFERROR(__xludf.DUMMYFUNCTION("GoogleTranslate($B64, $B$2, C$2)"),"Cierto")</f>
        <v>Cierto</v>
      </c>
      <c r="D64" s="3" t="str">
        <f t="shared" si="58"/>
        <v>सच</v>
      </c>
      <c r="E64" s="3" t="str">
        <f t="shared" si="58"/>
        <v>صحيح</v>
      </c>
      <c r="F64" s="3" t="str">
        <f t="shared" si="58"/>
        <v>Verdade</v>
      </c>
      <c r="G64" s="3" t="str">
        <f t="shared" si="58"/>
        <v>সত্য</v>
      </c>
      <c r="H64" s="3" t="str">
        <f t="shared" si="58"/>
        <v>Правда</v>
      </c>
      <c r="I64" s="3" t="str">
        <f t="shared" si="58"/>
        <v>真</v>
      </c>
      <c r="J64" s="3" t="str">
        <f t="shared" si="58"/>
        <v>ਇਹ ਸੱਚ ਹੈ</v>
      </c>
      <c r="K64" s="3" t="str">
        <f t="shared" si="58"/>
        <v>Wahr</v>
      </c>
      <c r="L64" s="3" t="str">
        <f t="shared" si="58"/>
        <v>True</v>
      </c>
      <c r="M64" s="3" t="str">
        <f t="shared" si="58"/>
        <v>真正</v>
      </c>
      <c r="N64" s="3" t="str">
        <f t="shared" si="58"/>
        <v>真正</v>
      </c>
      <c r="O64" s="3" t="str">
        <f t="shared" si="58"/>
        <v>Benar</v>
      </c>
      <c r="P64" s="3" t="str">
        <f t="shared" si="58"/>
        <v>ట్రూ</v>
      </c>
      <c r="Q64" s="3" t="str">
        <f t="shared" si="58"/>
        <v>Thật</v>
      </c>
      <c r="R64" s="3" t="str">
        <f t="shared" si="58"/>
        <v>참된</v>
      </c>
      <c r="S64" s="3" t="str">
        <f t="shared" si="58"/>
        <v>Vrai</v>
      </c>
      <c r="T64" s="3" t="str">
        <f t="shared" si="58"/>
        <v>खरे</v>
      </c>
      <c r="U64" s="10" t="str">
        <f t="shared" si="58"/>
        <v>உண்மை</v>
      </c>
    </row>
    <row r="65">
      <c r="A65" s="15" t="s">
        <v>223</v>
      </c>
      <c r="B65" s="15" t="s">
        <v>224</v>
      </c>
      <c r="C65" s="3" t="str">
        <f t="shared" ref="C65:U65" si="59">IFERROR(__xludf.DUMMYFUNCTION("GoogleTranslate($B65, $B$2, C$2)"),"Falso")</f>
        <v>Falso</v>
      </c>
      <c r="D65" s="3" t="str">
        <f t="shared" si="59"/>
        <v>असत्य</v>
      </c>
      <c r="E65" s="3" t="str">
        <f t="shared" si="59"/>
        <v>خاطئة</v>
      </c>
      <c r="F65" s="3" t="str">
        <f t="shared" si="59"/>
        <v>Falso</v>
      </c>
      <c r="G65" s="3" t="str">
        <f t="shared" si="59"/>
        <v>মিথ্যা</v>
      </c>
      <c r="H65" s="3" t="str">
        <f t="shared" si="59"/>
        <v>Ложь</v>
      </c>
      <c r="I65" s="3" t="str">
        <f t="shared" si="59"/>
        <v>偽</v>
      </c>
      <c r="J65" s="3" t="str">
        <f t="shared" si="59"/>
        <v>ਝੂਠੇ</v>
      </c>
      <c r="K65" s="3" t="str">
        <f t="shared" si="59"/>
        <v>Falsch</v>
      </c>
      <c r="L65" s="3" t="str">
        <f t="shared" si="59"/>
        <v>palsu</v>
      </c>
      <c r="M65" s="3" t="str">
        <f t="shared" si="59"/>
        <v>假</v>
      </c>
      <c r="N65" s="3" t="str">
        <f t="shared" si="59"/>
        <v>假</v>
      </c>
      <c r="O65" s="3" t="str">
        <f t="shared" si="59"/>
        <v>Salah</v>
      </c>
      <c r="P65" s="3" t="str">
        <f t="shared" si="59"/>
        <v>తప్పుడు</v>
      </c>
      <c r="Q65" s="3" t="str">
        <f t="shared" si="59"/>
        <v>Sai</v>
      </c>
      <c r="R65" s="3" t="str">
        <f t="shared" si="59"/>
        <v>그릇된</v>
      </c>
      <c r="S65" s="3" t="str">
        <f t="shared" si="59"/>
        <v>Faux</v>
      </c>
      <c r="T65" s="3" t="str">
        <f t="shared" si="59"/>
        <v>असत्य</v>
      </c>
      <c r="U65" s="10" t="str">
        <f t="shared" si="59"/>
        <v>தவறான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9.71"/>
  </cols>
  <sheetData>
    <row r="1">
      <c r="A1" s="12" t="s">
        <v>99</v>
      </c>
      <c r="B1" s="11" t="s">
        <v>3</v>
      </c>
      <c r="C1" s="11" t="s">
        <v>8</v>
      </c>
      <c r="D1" s="11" t="s">
        <v>29</v>
      </c>
      <c r="E1" s="11" t="s">
        <v>38</v>
      </c>
      <c r="F1" s="11" t="s">
        <v>43</v>
      </c>
      <c r="G1" s="11" t="s">
        <v>47</v>
      </c>
      <c r="H1" s="11" t="s">
        <v>49</v>
      </c>
      <c r="I1" s="11" t="s">
        <v>51</v>
      </c>
      <c r="J1" s="11" t="s">
        <v>53</v>
      </c>
      <c r="K1" s="11" t="s">
        <v>55</v>
      </c>
      <c r="L1" s="11" t="s">
        <v>58</v>
      </c>
      <c r="M1" s="11" t="s">
        <v>63</v>
      </c>
      <c r="N1" s="11" t="s">
        <v>69</v>
      </c>
      <c r="O1" s="11" t="s">
        <v>71</v>
      </c>
      <c r="P1" s="11" t="s">
        <v>92</v>
      </c>
      <c r="Q1" s="11" t="s">
        <v>95</v>
      </c>
      <c r="R1" s="11" t="s">
        <v>97</v>
      </c>
      <c r="S1" s="11" t="s">
        <v>100</v>
      </c>
      <c r="T1" s="11" t="s">
        <v>102</v>
      </c>
      <c r="U1" s="11" t="s">
        <v>105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>
      <c r="B2" s="3" t="s">
        <v>30</v>
      </c>
      <c r="C2" s="6" t="s">
        <v>31</v>
      </c>
      <c r="D2" s="3" t="s">
        <v>32</v>
      </c>
      <c r="E2" s="3" t="s">
        <v>33</v>
      </c>
      <c r="F2" s="3" t="s">
        <v>35</v>
      </c>
      <c r="G2" s="3" t="s">
        <v>36</v>
      </c>
      <c r="H2" s="3" t="s">
        <v>37</v>
      </c>
      <c r="I2" s="3" t="s">
        <v>39</v>
      </c>
      <c r="J2" s="3" t="s">
        <v>40</v>
      </c>
      <c r="K2" s="3" t="s">
        <v>42</v>
      </c>
      <c r="L2" s="3" t="s">
        <v>44</v>
      </c>
      <c r="M2" s="7" t="s">
        <v>45</v>
      </c>
      <c r="N2" s="3" t="s">
        <v>57</v>
      </c>
      <c r="O2" s="3" t="s">
        <v>59</v>
      </c>
      <c r="P2" s="3" t="s">
        <v>61</v>
      </c>
      <c r="Q2" s="3" t="s">
        <v>62</v>
      </c>
      <c r="R2" s="3" t="s">
        <v>64</v>
      </c>
      <c r="S2" s="3" t="s">
        <v>65</v>
      </c>
      <c r="T2" s="3" t="s">
        <v>66</v>
      </c>
      <c r="U2" s="3" t="s">
        <v>67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>
      <c r="A3" s="3"/>
      <c r="B3" s="9" t="s">
        <v>6</v>
      </c>
      <c r="C3" s="9" t="s">
        <v>73</v>
      </c>
      <c r="D3" s="9" t="s">
        <v>74</v>
      </c>
      <c r="E3" s="9" t="s">
        <v>75</v>
      </c>
      <c r="F3" s="9" t="s">
        <v>76</v>
      </c>
      <c r="G3" s="9" t="s">
        <v>77</v>
      </c>
      <c r="H3" s="9" t="s">
        <v>78</v>
      </c>
      <c r="I3" s="9" t="s">
        <v>79</v>
      </c>
      <c r="J3" s="9" t="s">
        <v>80</v>
      </c>
      <c r="K3" s="9" t="s">
        <v>81</v>
      </c>
      <c r="L3" s="9" t="s">
        <v>82</v>
      </c>
      <c r="M3" s="9" t="s">
        <v>83</v>
      </c>
      <c r="N3" s="9" t="s">
        <v>84</v>
      </c>
      <c r="O3" s="9" t="s">
        <v>85</v>
      </c>
      <c r="P3" s="9" t="s">
        <v>86</v>
      </c>
      <c r="Q3" s="9" t="s">
        <v>87</v>
      </c>
      <c r="R3" s="9" t="s">
        <v>88</v>
      </c>
      <c r="S3" s="9" t="s">
        <v>89</v>
      </c>
      <c r="T3" s="9" t="s">
        <v>90</v>
      </c>
      <c r="U3" s="9" t="s">
        <v>91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11" t="s">
        <v>107</v>
      </c>
      <c r="B4" s="11" t="s">
        <v>108</v>
      </c>
      <c r="C4" t="str">
        <f t="shared" ref="C4:U4" si="1">IFERROR(__xludf.DUMMYFUNCTION("GoogleTranslate($B4, $B$2, C$2)"),"edición independiente")</f>
        <v>edición independiente</v>
      </c>
      <c r="D4" t="str">
        <f t="shared" si="1"/>
        <v>स्टैंडअलोन संपादित करें</v>
      </c>
      <c r="E4" t="str">
        <f t="shared" si="1"/>
        <v>تحرير مستقل</v>
      </c>
      <c r="F4" t="str">
        <f t="shared" si="1"/>
        <v>editar standalone</v>
      </c>
      <c r="G4" t="str">
        <f t="shared" si="1"/>
        <v>স্বতন্ত্র সম্পাদনা</v>
      </c>
      <c r="H4" t="str">
        <f t="shared" si="1"/>
        <v>Standalone редактировать</v>
      </c>
      <c r="I4" t="str">
        <f t="shared" si="1"/>
        <v>スタンドアロン編集</v>
      </c>
      <c r="J4" t="str">
        <f t="shared" si="1"/>
        <v>ਇੱਕਲਾ ਸੰਪਾਦਨ</v>
      </c>
      <c r="K4" t="str">
        <f t="shared" si="1"/>
        <v>Standalone bearbeiten</v>
      </c>
      <c r="L4" t="str">
        <f t="shared" si="1"/>
        <v>dewekan sunting</v>
      </c>
      <c r="M4" t="str">
        <f t="shared" si="1"/>
        <v>独立编辑</v>
      </c>
      <c r="N4" t="str">
        <f t="shared" si="1"/>
        <v>獨立編輯</v>
      </c>
      <c r="O4" t="str">
        <f t="shared" si="1"/>
        <v>standalone mengedit</v>
      </c>
      <c r="P4" t="str">
        <f t="shared" si="1"/>
        <v>స్వతంత్ర మార్చు</v>
      </c>
      <c r="Q4" t="str">
        <f t="shared" si="1"/>
        <v>chỉnh sửa độc lập</v>
      </c>
      <c r="R4" t="str">
        <f t="shared" si="1"/>
        <v>독립 편집</v>
      </c>
      <c r="S4" t="str">
        <f t="shared" si="1"/>
        <v>modifier autonome</v>
      </c>
      <c r="T4" t="str">
        <f t="shared" si="1"/>
        <v>स्वतंत्र संपादन</v>
      </c>
      <c r="U4" t="str">
        <f t="shared" si="1"/>
        <v>தனித்தியங்கும் தொகு</v>
      </c>
    </row>
    <row r="5">
      <c r="A5" s="11" t="s">
        <v>111</v>
      </c>
      <c r="B5" s="11" t="s">
        <v>112</v>
      </c>
      <c r="C5" t="str">
        <f t="shared" ref="C5:U5" si="2">IFERROR(__xludf.DUMMYFUNCTION("GoogleTranslate($B5, $B$2, C$2)"),"acción independiente")</f>
        <v>acción independiente</v>
      </c>
      <c r="D5" t="str">
        <f t="shared" si="2"/>
        <v>स्टैंडअलोन कार्रवाई</v>
      </c>
      <c r="E5" t="str">
        <f t="shared" si="2"/>
        <v>عمل مستقل</v>
      </c>
      <c r="F5" t="str">
        <f t="shared" si="2"/>
        <v>ação standalone</v>
      </c>
      <c r="G5" t="str">
        <f t="shared" si="2"/>
        <v>স্বতন্ত্র কর্ম</v>
      </c>
      <c r="H5" t="str">
        <f t="shared" si="2"/>
        <v>Автономное действие</v>
      </c>
      <c r="I5" t="str">
        <f t="shared" si="2"/>
        <v>スタンドアロンアクション</v>
      </c>
      <c r="J5" t="str">
        <f t="shared" si="2"/>
        <v>ਇੱਕਲਾ ਕਾਰਵਾਈ ਦੀ</v>
      </c>
      <c r="K5" t="str">
        <f t="shared" si="2"/>
        <v>Standalone-Aktion</v>
      </c>
      <c r="L5" t="str">
        <f t="shared" si="2"/>
        <v>tumindak dewekan</v>
      </c>
      <c r="M5" t="str">
        <f t="shared" si="2"/>
        <v>独立行动</v>
      </c>
      <c r="N5" t="str">
        <f t="shared" si="2"/>
        <v>獨立行動</v>
      </c>
      <c r="O5" t="str">
        <f t="shared" si="2"/>
        <v>tindakan mandiri</v>
      </c>
      <c r="P5" t="str">
        <f t="shared" si="2"/>
        <v>స్వతంత్ర చర్య</v>
      </c>
      <c r="Q5" t="str">
        <f t="shared" si="2"/>
        <v>hành động độc lập</v>
      </c>
      <c r="R5" t="str">
        <f t="shared" si="2"/>
        <v>독립형 동작</v>
      </c>
      <c r="S5" t="str">
        <f t="shared" si="2"/>
        <v>une action autonome</v>
      </c>
      <c r="T5" t="str">
        <f t="shared" si="2"/>
        <v>स्वतंत्र कारवाई</v>
      </c>
      <c r="U5" t="str">
        <f t="shared" si="2"/>
        <v>தனித்தியங்கும் நடவடிக்கை</v>
      </c>
    </row>
  </sheetData>
  <drawing r:id="rId1"/>
</worksheet>
</file>