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9EFA23D6-5DBF-453E-9871-53086056CB94}" xr6:coauthVersionLast="47" xr6:coauthVersionMax="47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<sst xmlns="http://schemas.openxmlformats.org/spreadsheetml/2006/main" count="79" uniqueCount="63">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</sst>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gaged flow</a:t>
            </a:r>
          </a:p>
        </c:rich>
      </c:tx>
      <c:layout>
        <c:manualLayout>
          <c:xMode val="edge"/>
          <c:yMode val="edge"/>
          <c:x val="0.13523430620605165"/>
          <c:y val="1.4850561836511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USGS_14164900_flow_MCKENZIE RIVER ABV HAYDEN BR  AT SPRINGFIELD  OR_23772751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6709.1533200000003</c:v>
                </c:pt>
                <c:pt idx="1">
                  <c:v>3508.969971</c:v>
                </c:pt>
                <c:pt idx="2">
                  <c:v>3793.1076659999999</c:v>
                </c:pt>
                <c:pt idx="3">
                  <c:v>5074.6450199999999</c:v>
                </c:pt>
                <c:pt idx="4">
                  <c:v>4336.1547849999997</c:v>
                </c:pt>
                <c:pt idx="5">
                  <c:v>5477.4609380000002</c:v>
                </c:pt>
                <c:pt idx="6">
                  <c:v>2063.7529300000001</c:v>
                </c:pt>
                <c:pt idx="7">
                  <c:v>1876.713379</c:v>
                </c:pt>
                <c:pt idx="8">
                  <c:v>2991.6916500000002</c:v>
                </c:pt>
                <c:pt idx="9">
                  <c:v>4009.7482909999999</c:v>
                </c:pt>
                <c:pt idx="10">
                  <c:v>6100.8862300000001</c:v>
                </c:pt>
                <c:pt idx="11">
                  <c:v>9383.4863280000009</c:v>
                </c:pt>
                <c:pt idx="12">
                  <c:v>8322.9316409999992</c:v>
                </c:pt>
                <c:pt idx="13">
                  <c:v>3892.7231449999999</c:v>
                </c:pt>
                <c:pt idx="14">
                  <c:v>7122.8413090000004</c:v>
                </c:pt>
                <c:pt idx="15">
                  <c:v>7103.6962890000004</c:v>
                </c:pt>
                <c:pt idx="16">
                  <c:v>6179.4111329999996</c:v>
                </c:pt>
                <c:pt idx="17">
                  <c:v>5673.5786129999997</c:v>
                </c:pt>
                <c:pt idx="18">
                  <c:v>2969.9616700000001</c:v>
                </c:pt>
                <c:pt idx="19">
                  <c:v>1980.2993160000001</c:v>
                </c:pt>
                <c:pt idx="20">
                  <c:v>2948.2551269999999</c:v>
                </c:pt>
                <c:pt idx="21">
                  <c:v>3272.108154</c:v>
                </c:pt>
                <c:pt idx="22">
                  <c:v>4467.9477539999998</c:v>
                </c:pt>
                <c:pt idx="23">
                  <c:v>3793.2395019999999</c:v>
                </c:pt>
                <c:pt idx="24">
                  <c:v>8929.90625</c:v>
                </c:pt>
                <c:pt idx="25">
                  <c:v>5157.4877930000002</c:v>
                </c:pt>
                <c:pt idx="26">
                  <c:v>8087.8291019999997</c:v>
                </c:pt>
                <c:pt idx="27">
                  <c:v>8700.3134769999997</c:v>
                </c:pt>
                <c:pt idx="28">
                  <c:v>5869.6308589999999</c:v>
                </c:pt>
                <c:pt idx="29">
                  <c:v>4819.5151370000003</c:v>
                </c:pt>
                <c:pt idx="30">
                  <c:v>2385.866211</c:v>
                </c:pt>
                <c:pt idx="31">
                  <c:v>1981.860107</c:v>
                </c:pt>
                <c:pt idx="32">
                  <c:v>2940.411865</c:v>
                </c:pt>
                <c:pt idx="33">
                  <c:v>4518.625</c:v>
                </c:pt>
                <c:pt idx="34">
                  <c:v>8464.5361329999996</c:v>
                </c:pt>
                <c:pt idx="35">
                  <c:v>9440.7304690000001</c:v>
                </c:pt>
                <c:pt idx="36">
                  <c:v>5545.9941410000001</c:v>
                </c:pt>
                <c:pt idx="37">
                  <c:v>3805.4187010000001</c:v>
                </c:pt>
                <c:pt idx="38">
                  <c:v>3920.4194339999999</c:v>
                </c:pt>
                <c:pt idx="39">
                  <c:v>5223.9653319999998</c:v>
                </c:pt>
                <c:pt idx="40">
                  <c:v>4230.5273440000001</c:v>
                </c:pt>
                <c:pt idx="41">
                  <c:v>2740.6591800000001</c:v>
                </c:pt>
                <c:pt idx="42">
                  <c:v>2039.8829350000001</c:v>
                </c:pt>
                <c:pt idx="43">
                  <c:v>1937.0782469999999</c:v>
                </c:pt>
                <c:pt idx="44">
                  <c:v>2962.80249</c:v>
                </c:pt>
                <c:pt idx="45">
                  <c:v>4632.3745120000003</c:v>
                </c:pt>
                <c:pt idx="46">
                  <c:v>5167.6547849999997</c:v>
                </c:pt>
                <c:pt idx="47">
                  <c:v>3554.6491700000001</c:v>
                </c:pt>
                <c:pt idx="48">
                  <c:v>4533.798828</c:v>
                </c:pt>
                <c:pt idx="49">
                  <c:v>9188.0693360000005</c:v>
                </c:pt>
                <c:pt idx="50">
                  <c:v>10560.436523</c:v>
                </c:pt>
                <c:pt idx="51">
                  <c:v>5871.123047</c:v>
                </c:pt>
                <c:pt idx="52">
                  <c:v>5289.2397460000002</c:v>
                </c:pt>
                <c:pt idx="53">
                  <c:v>2728.0053710000002</c:v>
                </c:pt>
                <c:pt idx="54">
                  <c:v>2100.1899410000001</c:v>
                </c:pt>
                <c:pt idx="55">
                  <c:v>1958.203125</c:v>
                </c:pt>
                <c:pt idx="56">
                  <c:v>2836.869385</c:v>
                </c:pt>
                <c:pt idx="57">
                  <c:v>4170.6176759999998</c:v>
                </c:pt>
                <c:pt idx="58">
                  <c:v>8894.7021480000003</c:v>
                </c:pt>
                <c:pt idx="59">
                  <c:v>10327.139648</c:v>
                </c:pt>
                <c:pt idx="60">
                  <c:v>6187.5996089999999</c:v>
                </c:pt>
                <c:pt idx="61">
                  <c:v>4540.0585940000001</c:v>
                </c:pt>
                <c:pt idx="62">
                  <c:v>2981.4594729999999</c:v>
                </c:pt>
                <c:pt idx="63">
                  <c:v>3149.8435060000002</c:v>
                </c:pt>
                <c:pt idx="64">
                  <c:v>2277.1430660000001</c:v>
                </c:pt>
                <c:pt idx="65">
                  <c:v>1998.7854</c:v>
                </c:pt>
                <c:pt idx="66">
                  <c:v>1856.415894</c:v>
                </c:pt>
                <c:pt idx="67">
                  <c:v>1828.4842530000001</c:v>
                </c:pt>
                <c:pt idx="68">
                  <c:v>2334.7338869999999</c:v>
                </c:pt>
                <c:pt idx="69">
                  <c:v>2378.313232</c:v>
                </c:pt>
                <c:pt idx="70">
                  <c:v>5268.2626950000003</c:v>
                </c:pt>
                <c:pt idx="71">
                  <c:v>10990.177734000001</c:v>
                </c:pt>
                <c:pt idx="72">
                  <c:v>7954.4184569999998</c:v>
                </c:pt>
                <c:pt idx="73">
                  <c:v>6639.2382809999999</c:v>
                </c:pt>
                <c:pt idx="74">
                  <c:v>7713.1254879999997</c:v>
                </c:pt>
                <c:pt idx="75">
                  <c:v>4663.4326170000004</c:v>
                </c:pt>
                <c:pt idx="76">
                  <c:v>2907.4167480000001</c:v>
                </c:pt>
                <c:pt idx="77">
                  <c:v>2302.9555660000001</c:v>
                </c:pt>
                <c:pt idx="78">
                  <c:v>2057.7661130000001</c:v>
                </c:pt>
                <c:pt idx="79">
                  <c:v>1888.8076169999999</c:v>
                </c:pt>
                <c:pt idx="80">
                  <c:v>2762.7160640000002</c:v>
                </c:pt>
                <c:pt idx="81">
                  <c:v>8353.2001949999994</c:v>
                </c:pt>
                <c:pt idx="82">
                  <c:v>7003.7744140000004</c:v>
                </c:pt>
                <c:pt idx="83">
                  <c:v>4829.390625</c:v>
                </c:pt>
                <c:pt idx="84">
                  <c:v>5544.3422849999997</c:v>
                </c:pt>
                <c:pt idx="85">
                  <c:v>9352.6884769999997</c:v>
                </c:pt>
                <c:pt idx="86">
                  <c:v>11490.166015999999</c:v>
                </c:pt>
                <c:pt idx="87">
                  <c:v>7355.7998049999997</c:v>
                </c:pt>
                <c:pt idx="88">
                  <c:v>6302.5141599999997</c:v>
                </c:pt>
                <c:pt idx="89">
                  <c:v>3074.889893</c:v>
                </c:pt>
                <c:pt idx="90">
                  <c:v>2060.6491700000001</c:v>
                </c:pt>
                <c:pt idx="91">
                  <c:v>1976.957275</c:v>
                </c:pt>
                <c:pt idx="92">
                  <c:v>3072.7060550000001</c:v>
                </c:pt>
                <c:pt idx="93">
                  <c:v>6081.6323240000002</c:v>
                </c:pt>
                <c:pt idx="94">
                  <c:v>9083.2763670000004</c:v>
                </c:pt>
                <c:pt idx="95">
                  <c:v>4685.6630859999996</c:v>
                </c:pt>
                <c:pt idx="96">
                  <c:v>7045.7353519999997</c:v>
                </c:pt>
                <c:pt idx="97">
                  <c:v>3886.8718260000001</c:v>
                </c:pt>
                <c:pt idx="98">
                  <c:v>4757.7758789999998</c:v>
                </c:pt>
                <c:pt idx="99">
                  <c:v>5737.1630859999996</c:v>
                </c:pt>
                <c:pt idx="100">
                  <c:v>2677.280518</c:v>
                </c:pt>
                <c:pt idx="101">
                  <c:v>2034.5383300000001</c:v>
                </c:pt>
                <c:pt idx="102">
                  <c:v>1936.0323490000001</c:v>
                </c:pt>
                <c:pt idx="103">
                  <c:v>1902.017456</c:v>
                </c:pt>
                <c:pt idx="104">
                  <c:v>2369.829346</c:v>
                </c:pt>
                <c:pt idx="105">
                  <c:v>2972.2155760000001</c:v>
                </c:pt>
                <c:pt idx="106">
                  <c:v>3851.850586</c:v>
                </c:pt>
                <c:pt idx="107">
                  <c:v>6512.2460940000001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Obs:..\Observations\McKenzie\USGS_14164900_flow_MCKENZIE RIVER ABV HAYDEN BR  AT SPRINGFIELD  OR_23772751.csv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7731.4653319999998</c:v>
                </c:pt>
                <c:pt idx="1">
                  <c:v>3764.2907709999999</c:v>
                </c:pt>
                <c:pt idx="2">
                  <c:v>4031.554443</c:v>
                </c:pt>
                <c:pt idx="3">
                  <c:v>5563.5078119999998</c:v>
                </c:pt>
                <c:pt idx="4">
                  <c:v>4884.7182620000003</c:v>
                </c:pt>
                <c:pt idx="5">
                  <c:v>7665.8681640000004</c:v>
                </c:pt>
                <c:pt idx="6">
                  <c:v>2627.0671390000002</c:v>
                </c:pt>
                <c:pt idx="7">
                  <c:v>1990.168091</c:v>
                </c:pt>
                <c:pt idx="8">
                  <c:v>2384.7985840000001</c:v>
                </c:pt>
                <c:pt idx="9">
                  <c:v>3398.7834469999998</c:v>
                </c:pt>
                <c:pt idx="10">
                  <c:v>5645.6079099999997</c:v>
                </c:pt>
                <c:pt idx="11">
                  <c:v>11827.931640999999</c:v>
                </c:pt>
                <c:pt idx="12">
                  <c:v>10789.300781</c:v>
                </c:pt>
                <c:pt idx="13">
                  <c:v>3880.3869629999999</c:v>
                </c:pt>
                <c:pt idx="14">
                  <c:v>6301.9423829999996</c:v>
                </c:pt>
                <c:pt idx="15">
                  <c:v>8257.7431639999995</c:v>
                </c:pt>
                <c:pt idx="16">
                  <c:v>6898.2861329999996</c:v>
                </c:pt>
                <c:pt idx="17">
                  <c:v>6224.9716799999997</c:v>
                </c:pt>
                <c:pt idx="18">
                  <c:v>3586.1628420000002</c:v>
                </c:pt>
                <c:pt idx="19">
                  <c:v>2766.5927729999999</c:v>
                </c:pt>
                <c:pt idx="20">
                  <c:v>2568.4582519999999</c:v>
                </c:pt>
                <c:pt idx="21">
                  <c:v>2841.3374020000001</c:v>
                </c:pt>
                <c:pt idx="22">
                  <c:v>3978.67749</c:v>
                </c:pt>
                <c:pt idx="23">
                  <c:v>4171.935547</c:v>
                </c:pt>
                <c:pt idx="24">
                  <c:v>12011.785156</c:v>
                </c:pt>
                <c:pt idx="25">
                  <c:v>6274.9853519999997</c:v>
                </c:pt>
                <c:pt idx="26">
                  <c:v>8751.96875</c:v>
                </c:pt>
                <c:pt idx="27">
                  <c:v>9398.6601559999999</c:v>
                </c:pt>
                <c:pt idx="28">
                  <c:v>6719.7983400000003</c:v>
                </c:pt>
                <c:pt idx="29">
                  <c:v>5210.1948240000002</c:v>
                </c:pt>
                <c:pt idx="30">
                  <c:v>3293.6625979999999</c:v>
                </c:pt>
                <c:pt idx="31">
                  <c:v>2860.4638669999999</c:v>
                </c:pt>
                <c:pt idx="32">
                  <c:v>2684.0275879999999</c:v>
                </c:pt>
                <c:pt idx="33">
                  <c:v>3626.814453</c:v>
                </c:pt>
                <c:pt idx="34">
                  <c:v>5968.6997069999998</c:v>
                </c:pt>
                <c:pt idx="35">
                  <c:v>9865.5234380000002</c:v>
                </c:pt>
                <c:pt idx="36">
                  <c:v>5165.4565430000002</c:v>
                </c:pt>
                <c:pt idx="37">
                  <c:v>4384.8510740000002</c:v>
                </c:pt>
                <c:pt idx="38">
                  <c:v>4295.7241210000002</c:v>
                </c:pt>
                <c:pt idx="39">
                  <c:v>5470.6733400000003</c:v>
                </c:pt>
                <c:pt idx="40">
                  <c:v>4222.9233400000003</c:v>
                </c:pt>
                <c:pt idx="41">
                  <c:v>3116.2150879999999</c:v>
                </c:pt>
                <c:pt idx="42">
                  <c:v>2251.0541990000002</c:v>
                </c:pt>
                <c:pt idx="43">
                  <c:v>2185.2485350000002</c:v>
                </c:pt>
                <c:pt idx="44">
                  <c:v>2879.4721679999998</c:v>
                </c:pt>
                <c:pt idx="45">
                  <c:v>3710.0266109999998</c:v>
                </c:pt>
                <c:pt idx="46">
                  <c:v>4405.0717770000001</c:v>
                </c:pt>
                <c:pt idx="47">
                  <c:v>2784.196289</c:v>
                </c:pt>
                <c:pt idx="48">
                  <c:v>3600.7658689999998</c:v>
                </c:pt>
                <c:pt idx="49">
                  <c:v>11908.654296999999</c:v>
                </c:pt>
                <c:pt idx="50">
                  <c:v>9075.5693360000005</c:v>
                </c:pt>
                <c:pt idx="51">
                  <c:v>6030.7529299999997</c:v>
                </c:pt>
                <c:pt idx="52">
                  <c:v>5272.5742190000001</c:v>
                </c:pt>
                <c:pt idx="53">
                  <c:v>3332.3615719999998</c:v>
                </c:pt>
                <c:pt idx="54">
                  <c:v>2467.9572750000002</c:v>
                </c:pt>
                <c:pt idx="55">
                  <c:v>2476.669922</c:v>
                </c:pt>
                <c:pt idx="56">
                  <c:v>2288.59375</c:v>
                </c:pt>
                <c:pt idx="57">
                  <c:v>2809.5463869999999</c:v>
                </c:pt>
                <c:pt idx="58">
                  <c:v>6130.9331050000001</c:v>
                </c:pt>
                <c:pt idx="59">
                  <c:v>10606.087890999999</c:v>
                </c:pt>
                <c:pt idx="60">
                  <c:v>5744.9121089999999</c:v>
                </c:pt>
                <c:pt idx="61">
                  <c:v>5008.0356449999999</c:v>
                </c:pt>
                <c:pt idx="62">
                  <c:v>3114.3237300000001</c:v>
                </c:pt>
                <c:pt idx="63">
                  <c:v>3157.3017580000001</c:v>
                </c:pt>
                <c:pt idx="64">
                  <c:v>2357.8728030000002</c:v>
                </c:pt>
                <c:pt idx="65">
                  <c:v>1993.559082</c:v>
                </c:pt>
                <c:pt idx="66">
                  <c:v>1708.6188959999999</c:v>
                </c:pt>
                <c:pt idx="67">
                  <c:v>1607.1839600000001</c:v>
                </c:pt>
                <c:pt idx="68">
                  <c:v>1578.5704350000001</c:v>
                </c:pt>
                <c:pt idx="69">
                  <c:v>1602.200928</c:v>
                </c:pt>
                <c:pt idx="70">
                  <c:v>3245.6198730000001</c:v>
                </c:pt>
                <c:pt idx="71">
                  <c:v>10816.071289</c:v>
                </c:pt>
                <c:pt idx="72">
                  <c:v>7089.7407229999999</c:v>
                </c:pt>
                <c:pt idx="73">
                  <c:v>7053.9790039999998</c:v>
                </c:pt>
                <c:pt idx="74">
                  <c:v>8079.7070309999999</c:v>
                </c:pt>
                <c:pt idx="75">
                  <c:v>4306.8090819999998</c:v>
                </c:pt>
                <c:pt idx="76">
                  <c:v>3055.006836</c:v>
                </c:pt>
                <c:pt idx="77">
                  <c:v>2420.9304200000001</c:v>
                </c:pt>
                <c:pt idx="78">
                  <c:v>1992.960327</c:v>
                </c:pt>
                <c:pt idx="79">
                  <c:v>1834.895874</c:v>
                </c:pt>
                <c:pt idx="80">
                  <c:v>1755.045288</c:v>
                </c:pt>
                <c:pt idx="81">
                  <c:v>4155.1914059999999</c:v>
                </c:pt>
                <c:pt idx="82">
                  <c:v>4667.6010740000002</c:v>
                </c:pt>
                <c:pt idx="83">
                  <c:v>7449.6606449999999</c:v>
                </c:pt>
                <c:pt idx="84">
                  <c:v>5269.7221680000002</c:v>
                </c:pt>
                <c:pt idx="85">
                  <c:v>7626.1015619999998</c:v>
                </c:pt>
                <c:pt idx="86">
                  <c:v>10718.837890999999</c:v>
                </c:pt>
                <c:pt idx="87">
                  <c:v>7868.5170900000003</c:v>
                </c:pt>
                <c:pt idx="88">
                  <c:v>7053.4711909999996</c:v>
                </c:pt>
                <c:pt idx="89">
                  <c:v>3840.7082519999999</c:v>
                </c:pt>
                <c:pt idx="90">
                  <c:v>2523.6594239999999</c:v>
                </c:pt>
                <c:pt idx="91">
                  <c:v>3196.7001949999999</c:v>
                </c:pt>
                <c:pt idx="92">
                  <c:v>2396.444336</c:v>
                </c:pt>
                <c:pt idx="93">
                  <c:v>4457.8056640000004</c:v>
                </c:pt>
                <c:pt idx="94">
                  <c:v>8033.3442379999997</c:v>
                </c:pt>
                <c:pt idx="95">
                  <c:v>4622.6630859999996</c:v>
                </c:pt>
                <c:pt idx="96">
                  <c:v>6787.6606449999999</c:v>
                </c:pt>
                <c:pt idx="97">
                  <c:v>4740.3745120000003</c:v>
                </c:pt>
                <c:pt idx="98">
                  <c:v>4707.0249020000001</c:v>
                </c:pt>
                <c:pt idx="99">
                  <c:v>6125.1625979999999</c:v>
                </c:pt>
                <c:pt idx="100">
                  <c:v>4413.2910160000001</c:v>
                </c:pt>
                <c:pt idx="101">
                  <c:v>3377.5207519999999</c:v>
                </c:pt>
                <c:pt idx="102">
                  <c:v>2121.132568</c:v>
                </c:pt>
                <c:pt idx="103">
                  <c:v>1941.7574460000001</c:v>
                </c:pt>
                <c:pt idx="104">
                  <c:v>1797.482544</c:v>
                </c:pt>
                <c:pt idx="105">
                  <c:v>1652.9334719999999</c:v>
                </c:pt>
                <c:pt idx="106">
                  <c:v>2287.5051269999999</c:v>
                </c:pt>
                <c:pt idx="107">
                  <c:v>4750.248047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2</xdr:row>
      <xdr:rowOff>2227896</xdr:rowOff>
    </xdr:from>
    <xdr:to>
      <xdr:col>22</xdr:col>
      <xdr:colOff>320040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4610.4808756666671</v>
      </c>
      <c r="I1"/>
      <c r="J1"/>
      <c r="O1" s="15" t="s">
        <v>60</v>
      </c>
      <c r="P1" s="11">
        <f>SUM(P4:P111)</f>
        <v>132272705.41296287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-2.0715682314803416</v>
      </c>
      <c r="D2" t="s">
        <v>17</v>
      </c>
      <c r="E2"/>
      <c r="F2"/>
      <c r="G2"/>
      <c r="H2">
        <f>AVERAGE(H4:H111)</f>
        <v>4807.4227634074086</v>
      </c>
      <c r="I2">
        <f>AVERAGE(I4:I111)</f>
        <v>4809.494331638889</v>
      </c>
      <c r="J2" s="4"/>
      <c r="K2" s="4"/>
      <c r="L2" s="4"/>
      <c r="M2" s="4"/>
      <c r="N2" s="4"/>
      <c r="O2" s="4"/>
      <c r="P2" s="4">
        <f>AVERAGE(P4:P111)</f>
        <v>1224747.2723422488</v>
      </c>
      <c r="Q2" s="4"/>
      <c r="R2" s="4">
        <f>AVERAGE(R4:R111)</f>
        <v>791.42415025000014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9">
        <f>(I2-H2)/H2</f>
        <v>4.3091035122778634E-4</v>
      </c>
      <c r="C3" s="16" t="str">
        <f>IF(ABS(B3)&lt;5%,"VG",IF(ABS(B3)&lt;10%,"G",IF(ABS(B3)&lt;15%,"S","NS")))</f>
        <v>VG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61</v>
      </c>
      <c r="I3" s="3" t="s">
        <v>62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0.82303334816137053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6709.1533200000003</v>
      </c>
      <c r="I4">
        <v>7731.4653319999998</v>
      </c>
      <c r="J4" s="2">
        <f>I4-H4</f>
        <v>1022.3120119999994</v>
      </c>
      <c r="K4" s="2">
        <f>I4-I$2</f>
        <v>2921.9710003611108</v>
      </c>
      <c r="L4" s="2">
        <f>H4-H$2</f>
        <v>1901.7305565925917</v>
      </c>
      <c r="M4" s="2">
        <f>K4*K4</f>
        <v>8537914.5269513112</v>
      </c>
      <c r="N4" s="2">
        <f>L4*L4</f>
        <v>3616579.1098779687</v>
      </c>
      <c r="O4" s="2">
        <f>K4*L4</f>
        <v>5556801.5368641475</v>
      </c>
      <c r="P4" s="2">
        <f>J4*J4</f>
        <v>1045121.849879487</v>
      </c>
      <c r="Q4" s="2">
        <f>(I4-H$2)*(I4-H$2)</f>
        <v>8550024.9429415576</v>
      </c>
      <c r="R4" s="2">
        <f>ABS(J4)</f>
        <v>1022.3120119999994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0.42067391422133465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3508.969971</v>
      </c>
      <c r="I5">
        <v>3764.2907709999999</v>
      </c>
      <c r="J5" s="2">
        <f t="shared" ref="J5:J68" si="0">I5-H5</f>
        <v>255.32079999999996</v>
      </c>
      <c r="K5" s="2">
        <f t="shared" ref="K5:K68" si="1">I5-I$2</f>
        <v>-1045.203560638889</v>
      </c>
      <c r="L5" s="2">
        <f t="shared" ref="L5:L68" si="2">H5-H$2</f>
        <v>-1298.4527924074087</v>
      </c>
      <c r="M5" s="2">
        <f t="shared" ref="M5:M68" si="3">K5*K5</f>
        <v>1092450.4831722118</v>
      </c>
      <c r="N5" s="2">
        <f t="shared" ref="N5:N68" si="4">L5*L5</f>
        <v>1685979.654110597</v>
      </c>
      <c r="O5" s="2">
        <f t="shared" ref="O5:O68" si="5">K5*L5</f>
        <v>1357147.4819457317</v>
      </c>
      <c r="P5" s="2">
        <f t="shared" ref="P5:P68" si="6">J5*J5</f>
        <v>65188.710912639981</v>
      </c>
      <c r="Q5" s="2">
        <f t="shared" ref="Q5:Q68" si="7">(I5-H$2)*(I5-H$2)</f>
        <v>1088124.3535838502</v>
      </c>
      <c r="R5" s="2">
        <f t="shared" ref="R5:R68" si="8">ABS(J5)</f>
        <v>255.32079999999996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0.82445903124007103</v>
      </c>
      <c r="C6" s="7" t="str">
        <f>IF(B6&gt;0.85,"VG",IF(B6&gt;0.75,"G",IF(B6&gt;0.6,"S","NS")))</f>
        <v>G</v>
      </c>
      <c r="D6">
        <v>2</v>
      </c>
      <c r="E6">
        <v>2010</v>
      </c>
      <c r="F6">
        <v>3</v>
      </c>
      <c r="G6">
        <v>31</v>
      </c>
      <c r="H6">
        <v>3793.1076659999999</v>
      </c>
      <c r="I6">
        <v>4031.554443</v>
      </c>
      <c r="J6" s="2">
        <f t="shared" si="0"/>
        <v>238.44677700000011</v>
      </c>
      <c r="K6" s="2">
        <f t="shared" si="1"/>
        <v>-777.93988863888899</v>
      </c>
      <c r="L6" s="2">
        <f t="shared" si="2"/>
        <v>-1014.3150974074088</v>
      </c>
      <c r="M6" s="2">
        <f t="shared" si="3"/>
        <v>605190.47033548704</v>
      </c>
      <c r="N6" s="2">
        <f t="shared" si="4"/>
        <v>1028835.1168286011</v>
      </c>
      <c r="O6" s="2">
        <f t="shared" si="5"/>
        <v>789076.17392186343</v>
      </c>
      <c r="P6" s="2">
        <f t="shared" si="6"/>
        <v>56856.865461687783</v>
      </c>
      <c r="Q6" s="2">
        <f t="shared" si="7"/>
        <v>601971.6506118133</v>
      </c>
      <c r="R6" s="2">
        <f t="shared" si="8"/>
        <v>238.44677700000011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4807.4227634074086</v>
      </c>
      <c r="C7" s="2"/>
      <c r="D7">
        <v>3</v>
      </c>
      <c r="E7">
        <v>2010</v>
      </c>
      <c r="F7">
        <v>4</v>
      </c>
      <c r="G7">
        <v>30</v>
      </c>
      <c r="H7">
        <v>5074.6450199999999</v>
      </c>
      <c r="I7">
        <v>5563.5078119999998</v>
      </c>
      <c r="J7" s="2">
        <f t="shared" si="0"/>
        <v>488.8627919999999</v>
      </c>
      <c r="K7" s="2">
        <f t="shared" si="1"/>
        <v>754.01348036111085</v>
      </c>
      <c r="L7" s="2">
        <f t="shared" si="2"/>
        <v>267.22225659259129</v>
      </c>
      <c r="M7" s="2">
        <f t="shared" si="3"/>
        <v>568536.3285662753</v>
      </c>
      <c r="N7" s="2">
        <f t="shared" si="4"/>
        <v>71407.734418436696</v>
      </c>
      <c r="O7" s="2">
        <f t="shared" si="5"/>
        <v>201489.18372332957</v>
      </c>
      <c r="P7" s="2">
        <f t="shared" si="6"/>
        <v>238986.82940203516</v>
      </c>
      <c r="Q7" s="2">
        <f t="shared" si="7"/>
        <v>571664.60070526099</v>
      </c>
      <c r="R7" s="2">
        <f t="shared" si="8"/>
        <v>488.8627919999999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2488.0128550356617</v>
      </c>
      <c r="C8" s="5"/>
      <c r="D8">
        <v>4</v>
      </c>
      <c r="E8">
        <v>2010</v>
      </c>
      <c r="F8">
        <v>5</v>
      </c>
      <c r="G8">
        <v>31</v>
      </c>
      <c r="H8">
        <v>4336.1547849999997</v>
      </c>
      <c r="I8">
        <v>4884.7182620000003</v>
      </c>
      <c r="J8" s="2">
        <f t="shared" si="0"/>
        <v>548.5634770000006</v>
      </c>
      <c r="K8" s="2">
        <f t="shared" si="1"/>
        <v>75.223930361111343</v>
      </c>
      <c r="L8" s="2">
        <f t="shared" si="2"/>
        <v>-471.26797840740892</v>
      </c>
      <c r="M8" s="2">
        <f t="shared" si="3"/>
        <v>5658.6396989733284</v>
      </c>
      <c r="N8" s="2">
        <f t="shared" si="4"/>
        <v>222093.50747220605</v>
      </c>
      <c r="O8" s="2">
        <f t="shared" si="5"/>
        <v>-35450.629589140655</v>
      </c>
      <c r="P8" s="2">
        <f t="shared" si="6"/>
        <v>300921.88829833019</v>
      </c>
      <c r="Q8" s="2">
        <f t="shared" si="7"/>
        <v>5974.5941026773435</v>
      </c>
      <c r="R8" s="2">
        <f t="shared" si="8"/>
        <v>548.5634770000006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4809.494331638889</v>
      </c>
      <c r="C9" s="2"/>
      <c r="D9">
        <v>5</v>
      </c>
      <c r="E9">
        <v>2010</v>
      </c>
      <c r="F9">
        <v>6</v>
      </c>
      <c r="G9">
        <v>30</v>
      </c>
      <c r="H9">
        <v>5477.4609380000002</v>
      </c>
      <c r="I9">
        <v>7665.8681640000004</v>
      </c>
      <c r="J9" s="2">
        <f t="shared" si="0"/>
        <v>2188.4072260000003</v>
      </c>
      <c r="K9" s="2">
        <f t="shared" si="1"/>
        <v>2856.3738323611115</v>
      </c>
      <c r="L9" s="2">
        <f t="shared" si="2"/>
        <v>670.03817459259153</v>
      </c>
      <c r="M9" s="2">
        <f t="shared" si="3"/>
        <v>8158871.4701973032</v>
      </c>
      <c r="N9" s="2">
        <f t="shared" si="4"/>
        <v>448951.15541137219</v>
      </c>
      <c r="O9" s="2">
        <f t="shared" si="5"/>
        <v>1913879.5085892843</v>
      </c>
      <c r="P9" s="2">
        <f t="shared" si="6"/>
        <v>4789126.1868090164</v>
      </c>
      <c r="Q9" s="2">
        <f t="shared" si="7"/>
        <v>8170710.1081689429</v>
      </c>
      <c r="R9" s="2">
        <f t="shared" si="8"/>
        <v>2188.4072260000003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2630.7375473654329</v>
      </c>
      <c r="D10">
        <v>6</v>
      </c>
      <c r="E10">
        <v>2010</v>
      </c>
      <c r="F10">
        <v>7</v>
      </c>
      <c r="G10">
        <v>31</v>
      </c>
      <c r="H10">
        <v>2063.7529300000001</v>
      </c>
      <c r="I10">
        <v>2627.0671390000002</v>
      </c>
      <c r="J10" s="2">
        <f t="shared" si="0"/>
        <v>563.31420900000012</v>
      </c>
      <c r="K10" s="2">
        <f t="shared" si="1"/>
        <v>-2182.4271926388888</v>
      </c>
      <c r="L10" s="2">
        <f t="shared" si="2"/>
        <v>-2743.6698334074085</v>
      </c>
      <c r="M10" s="2">
        <f t="shared" si="3"/>
        <v>4762988.4511696612</v>
      </c>
      <c r="N10" s="2">
        <f t="shared" si="4"/>
        <v>7527724.1547498368</v>
      </c>
      <c r="O10" s="2">
        <f t="shared" si="5"/>
        <v>5987859.652051338</v>
      </c>
      <c r="P10" s="2">
        <f t="shared" si="6"/>
        <v>317322.8980612958</v>
      </c>
      <c r="Q10" s="2">
        <f t="shared" si="7"/>
        <v>4753950.6488850201</v>
      </c>
      <c r="R10" s="2">
        <f t="shared" si="8"/>
        <v>563.31420900000012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1106.6830044517033</v>
      </c>
      <c r="D11">
        <v>7</v>
      </c>
      <c r="E11">
        <v>2010</v>
      </c>
      <c r="F11">
        <v>8</v>
      </c>
      <c r="G11">
        <v>31</v>
      </c>
      <c r="H11">
        <v>1876.713379</v>
      </c>
      <c r="I11">
        <v>1990.168091</v>
      </c>
      <c r="J11" s="2">
        <f t="shared" si="0"/>
        <v>113.45471199999997</v>
      </c>
      <c r="K11" s="2">
        <f t="shared" si="1"/>
        <v>-2819.326240638889</v>
      </c>
      <c r="L11" s="2">
        <f t="shared" si="2"/>
        <v>-2930.7093844074088</v>
      </c>
      <c r="M11" s="2">
        <f t="shared" si="3"/>
        <v>7948600.4511550106</v>
      </c>
      <c r="N11" s="2">
        <f t="shared" si="4"/>
        <v>8589057.4958536532</v>
      </c>
      <c r="O11" s="2">
        <f t="shared" si="5"/>
        <v>8262625.8711464526</v>
      </c>
      <c r="P11" s="2">
        <f t="shared" si="6"/>
        <v>12871.971675002938</v>
      </c>
      <c r="Q11" s="2">
        <f t="shared" si="7"/>
        <v>7936923.8892013757</v>
      </c>
      <c r="R11" s="2">
        <f t="shared" si="8"/>
        <v>113.45471199999997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0.90799726389459512</v>
      </c>
      <c r="C12" s="6"/>
      <c r="D12">
        <v>8</v>
      </c>
      <c r="E12">
        <v>2010</v>
      </c>
      <c r="F12">
        <v>9</v>
      </c>
      <c r="G12">
        <v>30</v>
      </c>
      <c r="H12">
        <v>2991.6916500000002</v>
      </c>
      <c r="I12">
        <v>2384.7985840000001</v>
      </c>
      <c r="J12" s="2">
        <f t="shared" si="0"/>
        <v>-606.89306600000009</v>
      </c>
      <c r="K12" s="2">
        <f t="shared" si="1"/>
        <v>-2424.6957476388889</v>
      </c>
      <c r="L12" s="2">
        <f t="shared" si="2"/>
        <v>-1815.7311134074084</v>
      </c>
      <c r="M12" s="2">
        <f t="shared" si="3"/>
        <v>5879149.4686181098</v>
      </c>
      <c r="N12" s="2">
        <f t="shared" si="4"/>
        <v>3296879.476195707</v>
      </c>
      <c r="O12" s="2">
        <f t="shared" si="5"/>
        <v>4402595.5095345685</v>
      </c>
      <c r="P12" s="2">
        <f t="shared" si="6"/>
        <v>368319.19355888048</v>
      </c>
      <c r="Q12" s="2">
        <f t="shared" si="7"/>
        <v>5869107.9146494195</v>
      </c>
      <c r="R12" s="2">
        <f t="shared" si="8"/>
        <v>606.89306600000009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791.42415025000014</v>
      </c>
      <c r="D13">
        <v>9</v>
      </c>
      <c r="E13">
        <v>2010</v>
      </c>
      <c r="F13">
        <v>10</v>
      </c>
      <c r="G13">
        <v>31</v>
      </c>
      <c r="H13">
        <v>4009.7482909999999</v>
      </c>
      <c r="I13">
        <v>3398.7834469999998</v>
      </c>
      <c r="J13" s="2">
        <f t="shared" si="0"/>
        <v>-610.96484400000008</v>
      </c>
      <c r="K13" s="2">
        <f t="shared" si="1"/>
        <v>-1410.7108846388892</v>
      </c>
      <c r="L13" s="2">
        <f t="shared" si="2"/>
        <v>-797.67447240740876</v>
      </c>
      <c r="M13" s="2">
        <f t="shared" si="3"/>
        <v>1990105.2000386373</v>
      </c>
      <c r="N13" s="2">
        <f t="shared" si="4"/>
        <v>636284.5639304379</v>
      </c>
      <c r="O13" s="2">
        <f t="shared" si="5"/>
        <v>1125288.0606237147</v>
      </c>
      <c r="P13" s="2">
        <f t="shared" si="6"/>
        <v>373278.04060394445</v>
      </c>
      <c r="Q13" s="2">
        <f t="shared" si="7"/>
        <v>1984264.723728732</v>
      </c>
      <c r="R13" s="2">
        <f t="shared" si="8"/>
        <v>610.96484400000008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6100.8862300000001</v>
      </c>
      <c r="I14">
        <v>5645.6079099999997</v>
      </c>
      <c r="J14" s="2">
        <f t="shared" si="0"/>
        <v>-455.27832000000035</v>
      </c>
      <c r="K14" s="2">
        <f t="shared" si="1"/>
        <v>836.11357836111074</v>
      </c>
      <c r="L14" s="2">
        <f t="shared" si="2"/>
        <v>1293.4634665925914</v>
      </c>
      <c r="M14" s="2">
        <f t="shared" si="3"/>
        <v>699085.91591982124</v>
      </c>
      <c r="N14" s="2">
        <f t="shared" si="4"/>
        <v>1673047.7394097238</v>
      </c>
      <c r="O14" s="2">
        <f t="shared" si="5"/>
        <v>1081482.3675320987</v>
      </c>
      <c r="P14" s="2">
        <f t="shared" si="6"/>
        <v>207278.3486620227</v>
      </c>
      <c r="Q14" s="2">
        <f t="shared" si="7"/>
        <v>702554.33996844338</v>
      </c>
      <c r="R14" s="2">
        <f t="shared" si="8"/>
        <v>455.27832000000035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0.42067391422133465</v>
      </c>
      <c r="D15">
        <v>11</v>
      </c>
      <c r="E15">
        <v>2010</v>
      </c>
      <c r="F15">
        <v>12</v>
      </c>
      <c r="G15">
        <v>31</v>
      </c>
      <c r="H15">
        <v>9383.4863280000009</v>
      </c>
      <c r="I15">
        <v>11827.931640999999</v>
      </c>
      <c r="J15" s="2">
        <f t="shared" si="0"/>
        <v>2444.4453129999984</v>
      </c>
      <c r="K15" s="2">
        <f t="shared" si="1"/>
        <v>7018.4373093611102</v>
      </c>
      <c r="L15" s="2">
        <f t="shared" si="2"/>
        <v>4576.0635645925922</v>
      </c>
      <c r="M15" s="2">
        <f t="shared" si="3"/>
        <v>49258462.265432023</v>
      </c>
      <c r="N15" s="2">
        <f t="shared" si="4"/>
        <v>20940357.747191861</v>
      </c>
      <c r="O15" s="2">
        <f t="shared" si="5"/>
        <v>32116815.251744643</v>
      </c>
      <c r="P15" s="2">
        <f t="shared" si="6"/>
        <v>5975312.8882476604</v>
      </c>
      <c r="Q15" s="2">
        <f t="shared" si="7"/>
        <v>49287544.900356375</v>
      </c>
      <c r="R15" s="2">
        <f t="shared" si="8"/>
        <v>2444.4453129999984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8322.9316409999992</v>
      </c>
      <c r="I16">
        <v>10789.300781</v>
      </c>
      <c r="J16" s="2">
        <f t="shared" si="0"/>
        <v>2466.3691400000007</v>
      </c>
      <c r="K16" s="2">
        <f t="shared" si="1"/>
        <v>5979.8064493611109</v>
      </c>
      <c r="L16" s="2">
        <f t="shared" si="2"/>
        <v>3515.5088775925906</v>
      </c>
      <c r="M16" s="2">
        <f t="shared" si="3"/>
        <v>35758085.171820737</v>
      </c>
      <c r="N16" s="2">
        <f t="shared" si="4"/>
        <v>12358802.668432316</v>
      </c>
      <c r="O16" s="2">
        <f t="shared" si="5"/>
        <v>21022062.659014415</v>
      </c>
      <c r="P16" s="2">
        <f t="shared" si="6"/>
        <v>6082976.734744343</v>
      </c>
      <c r="Q16" s="2">
        <f t="shared" si="7"/>
        <v>35782864.61735747</v>
      </c>
      <c r="R16" s="2">
        <f t="shared" si="8"/>
        <v>2466.3691400000007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3892.7231449999999</v>
      </c>
      <c r="I17">
        <v>3880.3869629999999</v>
      </c>
      <c r="J17" s="2">
        <f t="shared" si="0"/>
        <v>-12.336182000000008</v>
      </c>
      <c r="K17" s="2">
        <f t="shared" si="1"/>
        <v>-929.10736863888906</v>
      </c>
      <c r="L17" s="2">
        <f t="shared" si="2"/>
        <v>-914.69961840740871</v>
      </c>
      <c r="M17" s="2">
        <f t="shared" si="3"/>
        <v>863240.50245908054</v>
      </c>
      <c r="N17" s="2">
        <f t="shared" si="4"/>
        <v>836675.39191465906</v>
      </c>
      <c r="O17" s="2">
        <f t="shared" si="5"/>
        <v>849854.15555350343</v>
      </c>
      <c r="P17" s="2">
        <f t="shared" si="6"/>
        <v>152.1813863371242</v>
      </c>
      <c r="Q17" s="2">
        <f t="shared" si="7"/>
        <v>859395.37523700495</v>
      </c>
      <c r="R17" s="2">
        <f t="shared" si="8"/>
        <v>12.336182000000008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7122.8413090000004</v>
      </c>
      <c r="I18">
        <v>6301.9423829999996</v>
      </c>
      <c r="J18" s="2">
        <f t="shared" si="0"/>
        <v>-820.89892600000076</v>
      </c>
      <c r="K18" s="2">
        <f t="shared" si="1"/>
        <v>1492.4480513611106</v>
      </c>
      <c r="L18" s="2">
        <f t="shared" si="2"/>
        <v>2315.4185455925917</v>
      </c>
      <c r="M18" s="2">
        <f t="shared" si="3"/>
        <v>2227401.1860115761</v>
      </c>
      <c r="N18" s="2">
        <f t="shared" si="4"/>
        <v>5361163.0412741126</v>
      </c>
      <c r="O18" s="2">
        <f t="shared" si="5"/>
        <v>3455641.8964550402</v>
      </c>
      <c r="P18" s="2">
        <f t="shared" si="6"/>
        <v>673875.04670795472</v>
      </c>
      <c r="Q18" s="2">
        <f t="shared" si="7"/>
        <v>2233588.8933471828</v>
      </c>
      <c r="R18" s="2">
        <f t="shared" si="8"/>
        <v>820.89892600000076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7103.6962890000004</v>
      </c>
      <c r="I19">
        <v>8257.7431639999995</v>
      </c>
      <c r="J19" s="2">
        <f t="shared" si="0"/>
        <v>1154.0468749999991</v>
      </c>
      <c r="K19" s="2">
        <f t="shared" si="1"/>
        <v>3448.2488323611105</v>
      </c>
      <c r="L19" s="2">
        <f t="shared" si="2"/>
        <v>2296.2735255925918</v>
      </c>
      <c r="M19" s="2">
        <f t="shared" si="3"/>
        <v>11890420.009879762</v>
      </c>
      <c r="N19" s="2">
        <f t="shared" si="4"/>
        <v>5272872.1043374315</v>
      </c>
      <c r="O19" s="2">
        <f t="shared" si="5"/>
        <v>7918122.503406385</v>
      </c>
      <c r="P19" s="2">
        <f t="shared" si="6"/>
        <v>1331824.1896972635</v>
      </c>
      <c r="Q19" s="2">
        <f t="shared" si="7"/>
        <v>11904710.866745416</v>
      </c>
      <c r="R19" s="2">
        <f t="shared" si="8"/>
        <v>1154.0468749999991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6179.4111329999996</v>
      </c>
      <c r="I20">
        <v>6898.2861329999996</v>
      </c>
      <c r="J20" s="2">
        <f t="shared" si="0"/>
        <v>718.875</v>
      </c>
      <c r="K20" s="2">
        <f t="shared" si="1"/>
        <v>2088.7918013611106</v>
      </c>
      <c r="L20" s="2">
        <f t="shared" si="2"/>
        <v>1371.988369592591</v>
      </c>
      <c r="M20" s="2">
        <f t="shared" si="3"/>
        <v>4363051.1894333931</v>
      </c>
      <c r="N20" s="2">
        <f t="shared" si="4"/>
        <v>1882352.086297336</v>
      </c>
      <c r="O20" s="2">
        <f t="shared" si="5"/>
        <v>2865798.0579678011</v>
      </c>
      <c r="P20" s="2">
        <f t="shared" si="6"/>
        <v>516781.265625</v>
      </c>
      <c r="Q20" s="2">
        <f t="shared" si="7"/>
        <v>4371709.6303040832</v>
      </c>
      <c r="R20" s="2">
        <f t="shared" si="8"/>
        <v>718.875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5673.5786129999997</v>
      </c>
      <c r="I21">
        <v>6224.9716799999997</v>
      </c>
      <c r="J21" s="2">
        <f t="shared" si="0"/>
        <v>551.39306699999997</v>
      </c>
      <c r="K21" s="2">
        <f t="shared" si="1"/>
        <v>1415.4773483611107</v>
      </c>
      <c r="L21" s="2">
        <f t="shared" si="2"/>
        <v>866.15584959259104</v>
      </c>
      <c r="M21" s="2">
        <f t="shared" si="3"/>
        <v>2003576.123723401</v>
      </c>
      <c r="N21" s="2">
        <f t="shared" si="4"/>
        <v>750225.9557834632</v>
      </c>
      <c r="O21" s="2">
        <f t="shared" si="5"/>
        <v>1226023.9852487857</v>
      </c>
      <c r="P21" s="2">
        <f t="shared" si="6"/>
        <v>304034.31433566648</v>
      </c>
      <c r="Q21" s="2">
        <f t="shared" si="7"/>
        <v>2009444.9309328285</v>
      </c>
      <c r="R21" s="2">
        <f t="shared" si="8"/>
        <v>551.39306699999997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2969.9616700000001</v>
      </c>
      <c r="I22">
        <v>3586.1628420000002</v>
      </c>
      <c r="J22" s="2">
        <f t="shared" si="0"/>
        <v>616.20117200000004</v>
      </c>
      <c r="K22" s="2">
        <f t="shared" si="1"/>
        <v>-1223.3314896388888</v>
      </c>
      <c r="L22" s="2">
        <f t="shared" si="2"/>
        <v>-1837.4610934074085</v>
      </c>
      <c r="M22" s="2">
        <f t="shared" si="3"/>
        <v>1496539.9335421026</v>
      </c>
      <c r="N22" s="2">
        <f t="shared" si="4"/>
        <v>3376263.269785949</v>
      </c>
      <c r="O22" s="2">
        <f t="shared" si="5"/>
        <v>2247824.0165515863</v>
      </c>
      <c r="P22" s="2">
        <f t="shared" si="6"/>
        <v>379703.88437417365</v>
      </c>
      <c r="Q22" s="2">
        <f t="shared" si="7"/>
        <v>1491475.7956360294</v>
      </c>
      <c r="R22" s="2">
        <f t="shared" si="8"/>
        <v>616.20117200000004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1980.2993160000001</v>
      </c>
      <c r="I23">
        <v>2766.5927729999999</v>
      </c>
      <c r="J23" s="2">
        <f t="shared" si="0"/>
        <v>786.29345699999976</v>
      </c>
      <c r="K23" s="2">
        <f t="shared" si="1"/>
        <v>-2042.9015586388891</v>
      </c>
      <c r="L23" s="2">
        <f t="shared" si="2"/>
        <v>-2827.1234474074085</v>
      </c>
      <c r="M23" s="2">
        <f t="shared" si="3"/>
        <v>4173446.7782892026</v>
      </c>
      <c r="N23" s="2">
        <f t="shared" si="4"/>
        <v>7992626.9868807504</v>
      </c>
      <c r="O23" s="2">
        <f t="shared" si="5"/>
        <v>5775534.8971731449</v>
      </c>
      <c r="P23" s="2">
        <f t="shared" si="6"/>
        <v>618257.40052101051</v>
      </c>
      <c r="Q23" s="2">
        <f t="shared" si="7"/>
        <v>4164987.0497463043</v>
      </c>
      <c r="R23" s="2">
        <f t="shared" si="8"/>
        <v>786.29345699999976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2948.2551269999999</v>
      </c>
      <c r="I24">
        <v>2568.4582519999999</v>
      </c>
      <c r="J24" s="2">
        <f t="shared" si="0"/>
        <v>-379.796875</v>
      </c>
      <c r="K24" s="2">
        <f t="shared" si="1"/>
        <v>-2241.0360796388891</v>
      </c>
      <c r="L24" s="2">
        <f t="shared" si="2"/>
        <v>-1859.1676364074087</v>
      </c>
      <c r="M24" s="2">
        <f t="shared" si="3"/>
        <v>5022242.7102432409</v>
      </c>
      <c r="N24" s="2">
        <f t="shared" si="4"/>
        <v>3456504.3002647106</v>
      </c>
      <c r="O24" s="2">
        <f t="shared" si="5"/>
        <v>4166461.751285959</v>
      </c>
      <c r="P24" s="2">
        <f t="shared" si="6"/>
        <v>144245.66625976563</v>
      </c>
      <c r="Q24" s="2">
        <f t="shared" si="7"/>
        <v>5012962.0833418164</v>
      </c>
      <c r="R24" s="2">
        <f t="shared" si="8"/>
        <v>379.796875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3272.108154</v>
      </c>
      <c r="I25">
        <v>2841.3374020000001</v>
      </c>
      <c r="J25" s="2">
        <f t="shared" si="0"/>
        <v>-430.7707519999999</v>
      </c>
      <c r="K25" s="2">
        <f t="shared" si="1"/>
        <v>-1968.1569296388889</v>
      </c>
      <c r="L25" s="2">
        <f t="shared" si="2"/>
        <v>-1535.3146094074086</v>
      </c>
      <c r="M25" s="2">
        <f t="shared" si="3"/>
        <v>3873641.6996855782</v>
      </c>
      <c r="N25" s="2">
        <f t="shared" si="4"/>
        <v>2357190.9498598236</v>
      </c>
      <c r="O25" s="2">
        <f t="shared" si="5"/>
        <v>3021740.0876810155</v>
      </c>
      <c r="P25" s="2">
        <f t="shared" si="6"/>
        <v>185563.44077864542</v>
      </c>
      <c r="Q25" s="2">
        <f t="shared" si="7"/>
        <v>3865491.6483405004</v>
      </c>
      <c r="R25" s="2">
        <f t="shared" si="8"/>
        <v>430.7707519999999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4467.9477539999998</v>
      </c>
      <c r="I26">
        <v>3978.67749</v>
      </c>
      <c r="J26" s="2">
        <f t="shared" si="0"/>
        <v>-489.27026399999977</v>
      </c>
      <c r="K26" s="2">
        <f t="shared" si="1"/>
        <v>-830.81684163888895</v>
      </c>
      <c r="L26" s="2">
        <f t="shared" si="2"/>
        <v>-339.47500940740883</v>
      </c>
      <c r="M26" s="2">
        <f t="shared" si="3"/>
        <v>690256.62435081869</v>
      </c>
      <c r="N26" s="2">
        <f t="shared" si="4"/>
        <v>115243.28201216031</v>
      </c>
      <c r="O26" s="2">
        <f t="shared" si="5"/>
        <v>282041.55513119552</v>
      </c>
      <c r="P26" s="2">
        <f t="shared" si="6"/>
        <v>239385.39123462947</v>
      </c>
      <c r="Q26" s="2">
        <f t="shared" si="7"/>
        <v>686818.72819512046</v>
      </c>
      <c r="R26" s="2">
        <f t="shared" si="8"/>
        <v>489.27026399999977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3793.2395019999999</v>
      </c>
      <c r="I27">
        <v>4171.935547</v>
      </c>
      <c r="J27" s="2">
        <f t="shared" si="0"/>
        <v>378.69604500000014</v>
      </c>
      <c r="K27" s="2">
        <f t="shared" si="1"/>
        <v>-637.55878463888894</v>
      </c>
      <c r="L27" s="2">
        <f t="shared" si="2"/>
        <v>-1014.1832614074087</v>
      </c>
      <c r="M27" s="2">
        <f t="shared" si="3"/>
        <v>406481.20387021714</v>
      </c>
      <c r="N27" s="2">
        <f t="shared" si="4"/>
        <v>1028567.6877189684</v>
      </c>
      <c r="O27" s="2">
        <f t="shared" si="5"/>
        <v>646601.4475440121</v>
      </c>
      <c r="P27" s="2">
        <f t="shared" si="6"/>
        <v>143410.69449864214</v>
      </c>
      <c r="Q27" s="2">
        <f t="shared" si="7"/>
        <v>403844.00221723656</v>
      </c>
      <c r="R27" s="2">
        <f t="shared" si="8"/>
        <v>378.69604500000014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8929.90625</v>
      </c>
      <c r="I28">
        <v>12011.785156</v>
      </c>
      <c r="J28" s="2">
        <f t="shared" si="0"/>
        <v>3081.8789059999999</v>
      </c>
      <c r="K28" s="2">
        <f t="shared" si="1"/>
        <v>7202.2908243611109</v>
      </c>
      <c r="L28" s="2">
        <f t="shared" si="2"/>
        <v>4122.4834865925914</v>
      </c>
      <c r="M28" s="2">
        <f t="shared" si="3"/>
        <v>51872993.118676253</v>
      </c>
      <c r="N28" s="2">
        <f t="shared" si="4"/>
        <v>16994870.097228609</v>
      </c>
      <c r="O28" s="2">
        <f t="shared" si="5"/>
        <v>29691324.989066023</v>
      </c>
      <c r="P28" s="2">
        <f t="shared" si="6"/>
        <v>9497977.591247756</v>
      </c>
      <c r="Q28" s="2">
        <f t="shared" si="7"/>
        <v>51902837.483802445</v>
      </c>
      <c r="R28" s="2">
        <f t="shared" si="8"/>
        <v>3081.8789059999999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5157.4877930000002</v>
      </c>
      <c r="I29">
        <v>6274.9853519999997</v>
      </c>
      <c r="J29" s="2">
        <f t="shared" si="0"/>
        <v>1117.4975589999995</v>
      </c>
      <c r="K29" s="2">
        <f t="shared" si="1"/>
        <v>1465.4910203611107</v>
      </c>
      <c r="L29" s="2">
        <f t="shared" si="2"/>
        <v>350.0650295925916</v>
      </c>
      <c r="M29" s="2">
        <f t="shared" si="3"/>
        <v>2147663.9307590495</v>
      </c>
      <c r="N29" s="2">
        <f t="shared" si="4"/>
        <v>122545.52494366204</v>
      </c>
      <c r="O29" s="2">
        <f t="shared" si="5"/>
        <v>513017.15741038945</v>
      </c>
      <c r="P29" s="2">
        <f t="shared" si="6"/>
        <v>1248800.7943709572</v>
      </c>
      <c r="Q29" s="2">
        <f t="shared" si="7"/>
        <v>2153739.9514365867</v>
      </c>
      <c r="R29" s="2">
        <f t="shared" si="8"/>
        <v>1117.4975589999995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8087.8291019999997</v>
      </c>
      <c r="I30">
        <v>8751.96875</v>
      </c>
      <c r="J30" s="2">
        <f t="shared" si="0"/>
        <v>664.13964800000031</v>
      </c>
      <c r="K30" s="2">
        <f t="shared" si="1"/>
        <v>3942.474418361111</v>
      </c>
      <c r="L30" s="2">
        <f t="shared" si="2"/>
        <v>3280.4063385925911</v>
      </c>
      <c r="M30" s="2">
        <f t="shared" si="3"/>
        <v>15543104.539431781</v>
      </c>
      <c r="N30" s="2">
        <f t="shared" si="4"/>
        <v>10761065.74627845</v>
      </c>
      <c r="O30" s="2">
        <f t="shared" si="5"/>
        <v>12932918.071730927</v>
      </c>
      <c r="P30" s="2">
        <f t="shared" si="6"/>
        <v>441081.47204556433</v>
      </c>
      <c r="Q30" s="2">
        <f t="shared" si="7"/>
        <v>15559443.04034372</v>
      </c>
      <c r="R30" s="2">
        <f t="shared" si="8"/>
        <v>664.13964800000031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8700.3134769999997</v>
      </c>
      <c r="I31">
        <v>9398.6601559999999</v>
      </c>
      <c r="J31" s="2">
        <f t="shared" si="0"/>
        <v>698.34667900000022</v>
      </c>
      <c r="K31" s="2">
        <f t="shared" si="1"/>
        <v>4589.1658243611109</v>
      </c>
      <c r="L31" s="2">
        <f t="shared" si="2"/>
        <v>3892.8907135925911</v>
      </c>
      <c r="M31" s="2">
        <f t="shared" si="3"/>
        <v>21060442.963483997</v>
      </c>
      <c r="N31" s="2">
        <f t="shared" si="4"/>
        <v>15154598.107975433</v>
      </c>
      <c r="O31" s="2">
        <f t="shared" si="5"/>
        <v>17865121.020791855</v>
      </c>
      <c r="P31" s="2">
        <f t="shared" si="6"/>
        <v>487688.08407032938</v>
      </c>
      <c r="Q31" s="2">
        <f t="shared" si="7"/>
        <v>21079460.795140415</v>
      </c>
      <c r="R31" s="2">
        <f t="shared" si="8"/>
        <v>698.34667900000022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5869.6308589999999</v>
      </c>
      <c r="I32">
        <v>6719.7983400000003</v>
      </c>
      <c r="J32" s="2">
        <f t="shared" si="0"/>
        <v>850.16748100000041</v>
      </c>
      <c r="K32" s="2">
        <f t="shared" si="1"/>
        <v>1910.3040083611113</v>
      </c>
      <c r="L32" s="2">
        <f t="shared" si="2"/>
        <v>1062.2080955925912</v>
      </c>
      <c r="M32" s="2">
        <f t="shared" si="3"/>
        <v>3649261.4043605286</v>
      </c>
      <c r="N32" s="2">
        <f t="shared" si="4"/>
        <v>1128286.0383424393</v>
      </c>
      <c r="O32" s="2">
        <f t="shared" si="5"/>
        <v>2029140.3827241496</v>
      </c>
      <c r="P32" s="2">
        <f t="shared" si="6"/>
        <v>722784.74574988603</v>
      </c>
      <c r="Q32" s="2">
        <f t="shared" si="7"/>
        <v>3657180.3459478472</v>
      </c>
      <c r="R32" s="2">
        <f t="shared" si="8"/>
        <v>850.16748100000041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4819.5151370000003</v>
      </c>
      <c r="I33">
        <v>5210.1948240000002</v>
      </c>
      <c r="J33" s="2">
        <f t="shared" si="0"/>
        <v>390.67968699999983</v>
      </c>
      <c r="K33" s="2">
        <f t="shared" si="1"/>
        <v>400.70049236111117</v>
      </c>
      <c r="L33" s="2">
        <f t="shared" si="2"/>
        <v>12.092373592591684</v>
      </c>
      <c r="M33" s="2">
        <f t="shared" si="3"/>
        <v>160560.8845784369</v>
      </c>
      <c r="N33" s="2">
        <f t="shared" si="4"/>
        <v>146.22549910280873</v>
      </c>
      <c r="O33" s="2">
        <f t="shared" si="5"/>
        <v>4845.4200523659865</v>
      </c>
      <c r="P33" s="2">
        <f t="shared" si="6"/>
        <v>152630.61783441785</v>
      </c>
      <c r="Q33" s="2">
        <f t="shared" si="7"/>
        <v>162225.3327940022</v>
      </c>
      <c r="R33" s="2">
        <f t="shared" si="8"/>
        <v>390.67968699999983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2385.866211</v>
      </c>
      <c r="I34">
        <v>3293.6625979999999</v>
      </c>
      <c r="J34" s="2">
        <f t="shared" si="0"/>
        <v>907.79638699999987</v>
      </c>
      <c r="K34" s="2">
        <f t="shared" si="1"/>
        <v>-1515.8317336388891</v>
      </c>
      <c r="L34" s="2">
        <f t="shared" si="2"/>
        <v>-2421.5565524074086</v>
      </c>
      <c r="M34" s="2">
        <f t="shared" si="3"/>
        <v>2297745.8447066802</v>
      </c>
      <c r="N34" s="2">
        <f t="shared" si="4"/>
        <v>5863936.136507255</v>
      </c>
      <c r="O34" s="2">
        <f t="shared" si="5"/>
        <v>3670672.2669403334</v>
      </c>
      <c r="P34" s="2">
        <f t="shared" si="6"/>
        <v>824094.28025025351</v>
      </c>
      <c r="Q34" s="2">
        <f t="shared" si="7"/>
        <v>2291469.8383742655</v>
      </c>
      <c r="R34" s="2">
        <f t="shared" si="8"/>
        <v>907.79638699999987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1981.860107</v>
      </c>
      <c r="I35">
        <v>2860.4638669999999</v>
      </c>
      <c r="J35" s="2">
        <f t="shared" si="0"/>
        <v>878.60375999999997</v>
      </c>
      <c r="K35" s="2">
        <f t="shared" si="1"/>
        <v>-1949.030464638889</v>
      </c>
      <c r="L35" s="2">
        <f t="shared" si="2"/>
        <v>-2825.5626564074087</v>
      </c>
      <c r="M35" s="2">
        <f t="shared" si="3"/>
        <v>3798719.7520904839</v>
      </c>
      <c r="N35" s="2">
        <f t="shared" si="4"/>
        <v>7983804.3252840918</v>
      </c>
      <c r="O35" s="2">
        <f t="shared" si="5"/>
        <v>5507107.6970840255</v>
      </c>
      <c r="P35" s="2">
        <f t="shared" si="6"/>
        <v>771944.56708613748</v>
      </c>
      <c r="Q35" s="2">
        <f t="shared" si="7"/>
        <v>3790648.9442999549</v>
      </c>
      <c r="R35" s="2">
        <f t="shared" si="8"/>
        <v>878.60375999999997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2940.411865</v>
      </c>
      <c r="I36">
        <v>2684.0275879999999</v>
      </c>
      <c r="J36" s="2">
        <f t="shared" si="0"/>
        <v>-256.38427700000011</v>
      </c>
      <c r="K36" s="2">
        <f t="shared" si="1"/>
        <v>-2125.4667436388891</v>
      </c>
      <c r="L36" s="2">
        <f t="shared" si="2"/>
        <v>-1867.0108984074086</v>
      </c>
      <c r="M36" s="2">
        <f t="shared" si="3"/>
        <v>4517608.878314903</v>
      </c>
      <c r="N36" s="2">
        <f t="shared" si="4"/>
        <v>3485729.6947720391</v>
      </c>
      <c r="O36" s="2">
        <f t="shared" si="5"/>
        <v>3968269.5745763113</v>
      </c>
      <c r="P36" s="2">
        <f t="shared" si="6"/>
        <v>65732.897492812786</v>
      </c>
      <c r="Q36" s="2">
        <f t="shared" si="7"/>
        <v>4508807.0709434599</v>
      </c>
      <c r="R36" s="2">
        <f t="shared" si="8"/>
        <v>256.38427700000011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4518.625</v>
      </c>
      <c r="I37">
        <v>3626.814453</v>
      </c>
      <c r="J37" s="2">
        <f t="shared" si="0"/>
        <v>-891.81054700000004</v>
      </c>
      <c r="K37" s="2">
        <f t="shared" si="1"/>
        <v>-1182.679878638889</v>
      </c>
      <c r="L37" s="2">
        <f t="shared" si="2"/>
        <v>-288.79776340740864</v>
      </c>
      <c r="M37" s="2">
        <f t="shared" si="3"/>
        <v>1398731.6953372972</v>
      </c>
      <c r="N37" s="2">
        <f t="shared" si="4"/>
        <v>83404.148149121582</v>
      </c>
      <c r="O37" s="2">
        <f t="shared" si="5"/>
        <v>341555.30377785664</v>
      </c>
      <c r="P37" s="2">
        <f t="shared" si="6"/>
        <v>795326.05174043926</v>
      </c>
      <c r="Q37" s="2">
        <f t="shared" si="7"/>
        <v>1393835.9826030363</v>
      </c>
      <c r="R37" s="2">
        <f t="shared" si="8"/>
        <v>891.81054700000004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8464.5361329999996</v>
      </c>
      <c r="I38">
        <v>5968.6997069999998</v>
      </c>
      <c r="J38" s="2">
        <f t="shared" si="0"/>
        <v>-2495.8364259999998</v>
      </c>
      <c r="K38" s="2">
        <f t="shared" si="1"/>
        <v>1159.2053753611108</v>
      </c>
      <c r="L38" s="2">
        <f t="shared" si="2"/>
        <v>3657.113369592591</v>
      </c>
      <c r="M38" s="2">
        <f t="shared" si="3"/>
        <v>1343757.1022660937</v>
      </c>
      <c r="N38" s="2">
        <f t="shared" si="4"/>
        <v>13374478.198052876</v>
      </c>
      <c r="O38" s="2">
        <f t="shared" si="5"/>
        <v>4239345.4763367157</v>
      </c>
      <c r="P38" s="2">
        <f t="shared" si="6"/>
        <v>6229199.4653484523</v>
      </c>
      <c r="Q38" s="2">
        <f t="shared" si="7"/>
        <v>1348564.13971975</v>
      </c>
      <c r="R38" s="2">
        <f t="shared" si="8"/>
        <v>2495.8364259999998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9440.7304690000001</v>
      </c>
      <c r="I39">
        <v>9865.5234380000002</v>
      </c>
      <c r="J39" s="2">
        <f t="shared" si="0"/>
        <v>424.79296900000008</v>
      </c>
      <c r="K39" s="2">
        <f t="shared" si="1"/>
        <v>5056.0291063611112</v>
      </c>
      <c r="L39" s="2">
        <f t="shared" si="2"/>
        <v>4633.3077055925914</v>
      </c>
      <c r="M39" s="2">
        <f t="shared" si="3"/>
        <v>25563430.324370738</v>
      </c>
      <c r="N39" s="2">
        <f t="shared" si="4"/>
        <v>21467540.294703685</v>
      </c>
      <c r="O39" s="2">
        <f t="shared" si="5"/>
        <v>23426138.618203361</v>
      </c>
      <c r="P39" s="2">
        <f t="shared" si="6"/>
        <v>180449.06651183503</v>
      </c>
      <c r="Q39" s="2">
        <f t="shared" si="7"/>
        <v>25584382.434314031</v>
      </c>
      <c r="R39" s="2">
        <f t="shared" si="8"/>
        <v>424.79296900000008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5545.9941410000001</v>
      </c>
      <c r="I40">
        <v>5165.4565430000002</v>
      </c>
      <c r="J40" s="2">
        <f t="shared" si="0"/>
        <v>-380.53759799999989</v>
      </c>
      <c r="K40" s="2">
        <f t="shared" si="1"/>
        <v>355.96221136111126</v>
      </c>
      <c r="L40" s="2">
        <f t="shared" si="2"/>
        <v>738.57137759259149</v>
      </c>
      <c r="M40" s="2">
        <f t="shared" si="3"/>
        <v>126709.09591709245</v>
      </c>
      <c r="N40" s="2">
        <f t="shared" si="4"/>
        <v>545487.67979901831</v>
      </c>
      <c r="O40" s="2">
        <f t="shared" si="5"/>
        <v>262903.50081588118</v>
      </c>
      <c r="P40" s="2">
        <f t="shared" si="6"/>
        <v>144808.86349160952</v>
      </c>
      <c r="Q40" s="2">
        <f t="shared" si="7"/>
        <v>128188.18732935646</v>
      </c>
      <c r="R40" s="2">
        <f t="shared" si="8"/>
        <v>380.53759799999989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3805.4187010000001</v>
      </c>
      <c r="I41">
        <v>4384.8510740000002</v>
      </c>
      <c r="J41" s="2">
        <f t="shared" si="0"/>
        <v>579.4323730000001</v>
      </c>
      <c r="K41" s="2">
        <f t="shared" si="1"/>
        <v>-424.64325763888883</v>
      </c>
      <c r="L41" s="2">
        <f t="shared" si="2"/>
        <v>-1002.0040624074086</v>
      </c>
      <c r="M41" s="2">
        <f t="shared" si="3"/>
        <v>180321.89625816772</v>
      </c>
      <c r="N41" s="2">
        <f t="shared" si="4"/>
        <v>1004012.1410809499</v>
      </c>
      <c r="O41" s="2">
        <f t="shared" si="5"/>
        <v>425494.26922808244</v>
      </c>
      <c r="P41" s="2">
        <f t="shared" si="6"/>
        <v>335741.87488041125</v>
      </c>
      <c r="Q41" s="2">
        <f t="shared" si="7"/>
        <v>178566.83268863132</v>
      </c>
      <c r="R41" s="2">
        <f t="shared" si="8"/>
        <v>579.4323730000001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3920.4194339999999</v>
      </c>
      <c r="I42">
        <v>4295.7241210000002</v>
      </c>
      <c r="J42" s="2">
        <f t="shared" si="0"/>
        <v>375.30468700000029</v>
      </c>
      <c r="K42" s="2">
        <f t="shared" si="1"/>
        <v>-513.77021063888878</v>
      </c>
      <c r="L42" s="2">
        <f t="shared" si="2"/>
        <v>-887.00332940740873</v>
      </c>
      <c r="M42" s="2">
        <f t="shared" si="3"/>
        <v>263959.82933992817</v>
      </c>
      <c r="N42" s="2">
        <f t="shared" si="4"/>
        <v>786774.906379828</v>
      </c>
      <c r="O42" s="2">
        <f t="shared" si="5"/>
        <v>455715.88738704001</v>
      </c>
      <c r="P42" s="2">
        <f t="shared" si="6"/>
        <v>140853.6080841682</v>
      </c>
      <c r="Q42" s="2">
        <f t="shared" si="7"/>
        <v>261835.50064158486</v>
      </c>
      <c r="R42" s="2">
        <f t="shared" si="8"/>
        <v>375.30468700000029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5223.9653319999998</v>
      </c>
      <c r="I43">
        <v>5470.6733400000003</v>
      </c>
      <c r="J43" s="2">
        <f t="shared" si="0"/>
        <v>246.70800800000052</v>
      </c>
      <c r="K43" s="2">
        <f t="shared" si="1"/>
        <v>661.1790083611113</v>
      </c>
      <c r="L43" s="2">
        <f t="shared" si="2"/>
        <v>416.54256859259112</v>
      </c>
      <c r="M43" s="2">
        <f t="shared" si="3"/>
        <v>437157.6810973825</v>
      </c>
      <c r="N43" s="2">
        <f t="shared" si="4"/>
        <v>173507.71144971348</v>
      </c>
      <c r="O43" s="2">
        <f t="shared" si="5"/>
        <v>275409.20244223956</v>
      </c>
      <c r="P43" s="2">
        <f t="shared" si="6"/>
        <v>60864.841211328319</v>
      </c>
      <c r="Q43" s="2">
        <f t="shared" si="7"/>
        <v>439901.32735040528</v>
      </c>
      <c r="R43" s="2">
        <f t="shared" si="8"/>
        <v>246.70800800000052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4230.5273440000001</v>
      </c>
      <c r="I44">
        <v>4222.9233400000003</v>
      </c>
      <c r="J44" s="2">
        <f t="shared" si="0"/>
        <v>-7.6040039999998044</v>
      </c>
      <c r="K44" s="2">
        <f t="shared" si="1"/>
        <v>-586.5709916388887</v>
      </c>
      <c r="L44" s="2">
        <f t="shared" si="2"/>
        <v>-576.89541940740855</v>
      </c>
      <c r="M44" s="2">
        <f t="shared" si="3"/>
        <v>344065.52823222923</v>
      </c>
      <c r="N44" s="2">
        <f t="shared" si="4"/>
        <v>332808.32493324979</v>
      </c>
      <c r="O44" s="2">
        <f t="shared" si="5"/>
        <v>338390.11823373626</v>
      </c>
      <c r="P44" s="2">
        <f t="shared" si="6"/>
        <v>57.820876832013028</v>
      </c>
      <c r="Q44" s="2">
        <f t="shared" si="7"/>
        <v>341639.57596359286</v>
      </c>
      <c r="R44" s="2">
        <f t="shared" si="8"/>
        <v>7.6040039999998044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2740.6591800000001</v>
      </c>
      <c r="I45">
        <v>3116.2150879999999</v>
      </c>
      <c r="J45" s="2">
        <f t="shared" si="0"/>
        <v>375.55590799999982</v>
      </c>
      <c r="K45" s="2">
        <f t="shared" si="1"/>
        <v>-1693.2792436388891</v>
      </c>
      <c r="L45" s="2">
        <f t="shared" si="2"/>
        <v>-2066.7635834074085</v>
      </c>
      <c r="M45" s="2">
        <f t="shared" si="3"/>
        <v>2867194.5969382883</v>
      </c>
      <c r="N45" s="2">
        <f t="shared" si="4"/>
        <v>4271511.7096990319</v>
      </c>
      <c r="O45" s="2">
        <f t="shared" si="5"/>
        <v>3499607.8772924966</v>
      </c>
      <c r="P45" s="2">
        <f t="shared" si="6"/>
        <v>141042.24003370432</v>
      </c>
      <c r="Q45" s="2">
        <f t="shared" si="7"/>
        <v>2860183.4013569313</v>
      </c>
      <c r="R45" s="2">
        <f t="shared" si="8"/>
        <v>375.55590799999982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2039.8829350000001</v>
      </c>
      <c r="I46">
        <v>2251.0541990000002</v>
      </c>
      <c r="J46" s="2">
        <f t="shared" si="0"/>
        <v>211.17126400000006</v>
      </c>
      <c r="K46" s="2">
        <f t="shared" si="1"/>
        <v>-2558.4401326388888</v>
      </c>
      <c r="L46" s="2">
        <f t="shared" si="2"/>
        <v>-2767.5398284074085</v>
      </c>
      <c r="M46" s="2">
        <f t="shared" si="3"/>
        <v>6545615.9122972954</v>
      </c>
      <c r="N46" s="2">
        <f t="shared" si="4"/>
        <v>7659276.7018213086</v>
      </c>
      <c r="O46" s="2">
        <f t="shared" si="5"/>
        <v>7080584.9656740576</v>
      </c>
      <c r="P46" s="2">
        <f t="shared" si="6"/>
        <v>44593.302739357721</v>
      </c>
      <c r="Q46" s="2">
        <f t="shared" si="7"/>
        <v>6535020.2370903948</v>
      </c>
      <c r="R46" s="2">
        <f t="shared" si="8"/>
        <v>211.17126400000006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1937.0782469999999</v>
      </c>
      <c r="I47">
        <v>2185.2485350000002</v>
      </c>
      <c r="J47" s="2">
        <f t="shared" si="0"/>
        <v>248.17028800000026</v>
      </c>
      <c r="K47" s="2">
        <f t="shared" si="1"/>
        <v>-2624.2457966388888</v>
      </c>
      <c r="L47" s="2">
        <f t="shared" si="2"/>
        <v>-2870.3445164074087</v>
      </c>
      <c r="M47" s="2">
        <f t="shared" si="3"/>
        <v>6886666.001176876</v>
      </c>
      <c r="N47" s="2">
        <f t="shared" si="4"/>
        <v>8238877.6428700807</v>
      </c>
      <c r="O47" s="2">
        <f t="shared" si="5"/>
        <v>7532489.5320876259</v>
      </c>
      <c r="P47" s="2">
        <f t="shared" si="6"/>
        <v>61588.491846003068</v>
      </c>
      <c r="Q47" s="2">
        <f t="shared" si="7"/>
        <v>6875797.6841239883</v>
      </c>
      <c r="R47" s="2">
        <f t="shared" si="8"/>
        <v>248.17028800000026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2962.80249</v>
      </c>
      <c r="I48">
        <v>2879.4721679999998</v>
      </c>
      <c r="J48" s="2">
        <f t="shared" si="0"/>
        <v>-83.330322000000251</v>
      </c>
      <c r="K48" s="2">
        <f t="shared" si="1"/>
        <v>-1930.0221636388892</v>
      </c>
      <c r="L48" s="2">
        <f t="shared" si="2"/>
        <v>-1844.6202734074086</v>
      </c>
      <c r="M48" s="2">
        <f t="shared" si="3"/>
        <v>3724985.552137339</v>
      </c>
      <c r="N48" s="2">
        <f t="shared" si="4"/>
        <v>3402623.9530656231</v>
      </c>
      <c r="O48" s="2">
        <f t="shared" si="5"/>
        <v>3560158.0111739263</v>
      </c>
      <c r="P48" s="2">
        <f t="shared" si="6"/>
        <v>6943.942564623726</v>
      </c>
      <c r="Q48" s="2">
        <f t="shared" si="7"/>
        <v>3716993.4983317824</v>
      </c>
      <c r="R48" s="2">
        <f t="shared" si="8"/>
        <v>83.330322000000251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4632.3745120000003</v>
      </c>
      <c r="I49">
        <v>3710.0266109999998</v>
      </c>
      <c r="J49" s="2">
        <f t="shared" si="0"/>
        <v>-922.34790100000055</v>
      </c>
      <c r="K49" s="2">
        <f t="shared" si="1"/>
        <v>-1099.4677206388892</v>
      </c>
      <c r="L49" s="2">
        <f t="shared" si="2"/>
        <v>-175.04825140740832</v>
      </c>
      <c r="M49" s="2">
        <f t="shared" si="3"/>
        <v>1208829.2687268746</v>
      </c>
      <c r="N49" s="2">
        <f t="shared" si="4"/>
        <v>30641.890320791226</v>
      </c>
      <c r="O49" s="2">
        <f t="shared" si="5"/>
        <v>192459.90197672645</v>
      </c>
      <c r="P49" s="2">
        <f t="shared" si="6"/>
        <v>850725.65047910681</v>
      </c>
      <c r="Q49" s="2">
        <f t="shared" si="7"/>
        <v>1204278.3153185849</v>
      </c>
      <c r="R49" s="2">
        <f t="shared" si="8"/>
        <v>922.34790100000055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5167.6547849999997</v>
      </c>
      <c r="I50">
        <v>4405.0717770000001</v>
      </c>
      <c r="J50" s="2">
        <f t="shared" si="0"/>
        <v>-762.58300799999961</v>
      </c>
      <c r="K50" s="2">
        <f t="shared" si="1"/>
        <v>-404.42255463888887</v>
      </c>
      <c r="L50" s="2">
        <f t="shared" si="2"/>
        <v>360.23202159259108</v>
      </c>
      <c r="M50" s="2">
        <f t="shared" si="3"/>
        <v>163557.60270064505</v>
      </c>
      <c r="N50" s="2">
        <f t="shared" si="4"/>
        <v>129767.10938068501</v>
      </c>
      <c r="O50" s="2">
        <f t="shared" si="5"/>
        <v>-145685.95443520707</v>
      </c>
      <c r="P50" s="2">
        <f t="shared" si="6"/>
        <v>581532.8440903275</v>
      </c>
      <c r="Q50" s="2">
        <f t="shared" si="7"/>
        <v>161886.31626301465</v>
      </c>
      <c r="R50" s="2">
        <f t="shared" si="8"/>
        <v>762.58300799999961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3554.6491700000001</v>
      </c>
      <c r="I51">
        <v>2784.196289</v>
      </c>
      <c r="J51" s="2">
        <f t="shared" si="0"/>
        <v>-770.45288100000016</v>
      </c>
      <c r="K51" s="2">
        <f t="shared" si="1"/>
        <v>-2025.298042638889</v>
      </c>
      <c r="L51" s="2">
        <f t="shared" si="2"/>
        <v>-1252.7735934074085</v>
      </c>
      <c r="M51" s="2">
        <f t="shared" si="3"/>
        <v>4101832.1615169151</v>
      </c>
      <c r="N51" s="2">
        <f t="shared" si="4"/>
        <v>1569441.6763389108</v>
      </c>
      <c r="O51" s="2">
        <f t="shared" si="5"/>
        <v>2537239.9065977116</v>
      </c>
      <c r="P51" s="2">
        <f t="shared" si="6"/>
        <v>593597.64184120041</v>
      </c>
      <c r="Q51" s="2">
        <f t="shared" si="7"/>
        <v>4093445.3667430328</v>
      </c>
      <c r="R51" s="2">
        <f t="shared" si="8"/>
        <v>770.45288100000016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4533.798828</v>
      </c>
      <c r="I52">
        <v>3600.7658689999998</v>
      </c>
      <c r="J52" s="2">
        <f t="shared" si="0"/>
        <v>-933.03295900000012</v>
      </c>
      <c r="K52" s="2">
        <f t="shared" si="1"/>
        <v>-1208.7284626388891</v>
      </c>
      <c r="L52" s="2">
        <f t="shared" si="2"/>
        <v>-273.62393540740868</v>
      </c>
      <c r="M52" s="2">
        <f t="shared" si="3"/>
        <v>1461024.4963933725</v>
      </c>
      <c r="N52" s="2">
        <f t="shared" si="4"/>
        <v>74870.05802783776</v>
      </c>
      <c r="O52" s="2">
        <f t="shared" si="5"/>
        <v>330737.03878619982</v>
      </c>
      <c r="P52" s="2">
        <f t="shared" si="6"/>
        <v>870550.5025802959</v>
      </c>
      <c r="Q52" s="2">
        <f t="shared" si="7"/>
        <v>1456020.8608209325</v>
      </c>
      <c r="R52" s="2">
        <f t="shared" si="8"/>
        <v>933.03295900000012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9188.0693360000005</v>
      </c>
      <c r="I53">
        <v>11908.654296999999</v>
      </c>
      <c r="J53" s="2">
        <f t="shared" si="0"/>
        <v>2720.5849609999987</v>
      </c>
      <c r="K53" s="2">
        <f t="shared" si="1"/>
        <v>7099.1599653611102</v>
      </c>
      <c r="L53" s="2">
        <f t="shared" si="2"/>
        <v>4380.6465725925918</v>
      </c>
      <c r="M53" s="2">
        <f t="shared" si="3"/>
        <v>50398072.213785961</v>
      </c>
      <c r="N53" s="2">
        <f t="shared" si="4"/>
        <v>19190064.393967222</v>
      </c>
      <c r="O53" s="2">
        <f t="shared" si="5"/>
        <v>31098910.770545691</v>
      </c>
      <c r="P53" s="2">
        <f t="shared" si="6"/>
        <v>7401582.5300193643</v>
      </c>
      <c r="Q53" s="2">
        <f t="shared" si="7"/>
        <v>50427489.293689772</v>
      </c>
      <c r="R53" s="2">
        <f t="shared" si="8"/>
        <v>2720.5849609999987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10560.436523</v>
      </c>
      <c r="I54">
        <v>9075.5693360000005</v>
      </c>
      <c r="J54" s="2">
        <f t="shared" si="0"/>
        <v>-1484.8671869999998</v>
      </c>
      <c r="K54" s="2">
        <f t="shared" si="1"/>
        <v>4266.0750043611115</v>
      </c>
      <c r="L54" s="2">
        <f t="shared" si="2"/>
        <v>5753.0137595925917</v>
      </c>
      <c r="M54" s="2">
        <f t="shared" si="3"/>
        <v>18199395.942834657</v>
      </c>
      <c r="N54" s="2">
        <f t="shared" si="4"/>
        <v>33097167.318061687</v>
      </c>
      <c r="O54" s="2">
        <f t="shared" si="5"/>
        <v>24542788.199543498</v>
      </c>
      <c r="P54" s="2">
        <f t="shared" si="6"/>
        <v>2204830.5630292925</v>
      </c>
      <c r="Q54" s="2">
        <f t="shared" si="7"/>
        <v>18217075.16513389</v>
      </c>
      <c r="R54" s="2">
        <f t="shared" si="8"/>
        <v>1484.8671869999998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5871.123047</v>
      </c>
      <c r="I55">
        <v>6030.7529299999997</v>
      </c>
      <c r="J55" s="2">
        <f t="shared" si="0"/>
        <v>159.62988299999961</v>
      </c>
      <c r="K55" s="2">
        <f t="shared" si="1"/>
        <v>1221.2585983611107</v>
      </c>
      <c r="L55" s="2">
        <f t="shared" si="2"/>
        <v>1063.7002835925914</v>
      </c>
      <c r="M55" s="2">
        <f t="shared" si="3"/>
        <v>1491472.5640709447</v>
      </c>
      <c r="N55" s="2">
        <f t="shared" si="4"/>
        <v>1131458.2933149594</v>
      </c>
      <c r="O55" s="2">
        <f t="shared" si="5"/>
        <v>1299053.1174166042</v>
      </c>
      <c r="P55" s="2">
        <f t="shared" si="6"/>
        <v>25481.699546593565</v>
      </c>
      <c r="Q55" s="2">
        <f t="shared" si="7"/>
        <v>1496536.6964954564</v>
      </c>
      <c r="R55" s="2">
        <f t="shared" si="8"/>
        <v>159.62988299999961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5289.2397460000002</v>
      </c>
      <c r="I56">
        <v>5272.5742190000001</v>
      </c>
      <c r="J56" s="2">
        <f t="shared" si="0"/>
        <v>-16.665527000000111</v>
      </c>
      <c r="K56" s="2">
        <f t="shared" si="1"/>
        <v>463.0798873611111</v>
      </c>
      <c r="L56" s="2">
        <f t="shared" si="2"/>
        <v>481.81698259259156</v>
      </c>
      <c r="M56" s="2">
        <f t="shared" si="3"/>
        <v>214442.98207837934</v>
      </c>
      <c r="N56" s="2">
        <f t="shared" si="4"/>
        <v>232147.60471462968</v>
      </c>
      <c r="O56" s="2">
        <f t="shared" si="5"/>
        <v>223119.75402764772</v>
      </c>
      <c r="P56" s="2">
        <f t="shared" si="6"/>
        <v>277.73979018773269</v>
      </c>
      <c r="Q56" s="2">
        <f t="shared" si="7"/>
        <v>216365.87663990658</v>
      </c>
      <c r="R56" s="2">
        <f t="shared" si="8"/>
        <v>16.665527000000111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2728.0053710000002</v>
      </c>
      <c r="I57">
        <v>3332.3615719999998</v>
      </c>
      <c r="J57" s="2">
        <f t="shared" si="0"/>
        <v>604.3562009999996</v>
      </c>
      <c r="K57" s="2">
        <f t="shared" si="1"/>
        <v>-1477.1327596388892</v>
      </c>
      <c r="L57" s="2">
        <f t="shared" si="2"/>
        <v>-2079.4173924074084</v>
      </c>
      <c r="M57" s="2">
        <f t="shared" si="3"/>
        <v>2181921.1895984001</v>
      </c>
      <c r="N57" s="2">
        <f t="shared" si="4"/>
        <v>4323976.6918464256</v>
      </c>
      <c r="O57" s="2">
        <f t="shared" si="5"/>
        <v>3071575.5512878583</v>
      </c>
      <c r="P57" s="2">
        <f t="shared" si="6"/>
        <v>365246.41768715193</v>
      </c>
      <c r="Q57" s="2">
        <f t="shared" si="7"/>
        <v>2175805.5183962444</v>
      </c>
      <c r="R57" s="2">
        <f t="shared" si="8"/>
        <v>604.3562009999996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2100.1899410000001</v>
      </c>
      <c r="I58">
        <v>2467.9572750000002</v>
      </c>
      <c r="J58" s="2">
        <f t="shared" si="0"/>
        <v>367.76733400000012</v>
      </c>
      <c r="K58" s="2">
        <f t="shared" si="1"/>
        <v>-2341.5370566388888</v>
      </c>
      <c r="L58" s="2">
        <f t="shared" si="2"/>
        <v>-2707.2328224074085</v>
      </c>
      <c r="M58" s="2">
        <f t="shared" si="3"/>
        <v>5482795.7876131106</v>
      </c>
      <c r="N58" s="2">
        <f t="shared" si="4"/>
        <v>7329109.5547199836</v>
      </c>
      <c r="O58" s="2">
        <f t="shared" si="5"/>
        <v>6339085.9746160349</v>
      </c>
      <c r="P58" s="2">
        <f t="shared" si="6"/>
        <v>135252.81195746764</v>
      </c>
      <c r="Q58" s="2">
        <f t="shared" si="7"/>
        <v>5473098.7714493144</v>
      </c>
      <c r="R58" s="2">
        <f t="shared" si="8"/>
        <v>367.76733400000012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1958.203125</v>
      </c>
      <c r="I59">
        <v>2476.669922</v>
      </c>
      <c r="J59" s="2">
        <f t="shared" si="0"/>
        <v>518.46679700000004</v>
      </c>
      <c r="K59" s="2">
        <f t="shared" si="1"/>
        <v>-2332.8244096388889</v>
      </c>
      <c r="L59" s="2">
        <f t="shared" si="2"/>
        <v>-2849.2196384074086</v>
      </c>
      <c r="M59" s="2">
        <f t="shared" si="3"/>
        <v>5442069.7262070309</v>
      </c>
      <c r="N59" s="2">
        <f t="shared" si="4"/>
        <v>8118052.5478864443</v>
      </c>
      <c r="O59" s="2">
        <f t="shared" si="5"/>
        <v>6646729.1208992917</v>
      </c>
      <c r="P59" s="2">
        <f t="shared" si="6"/>
        <v>268807.81959143927</v>
      </c>
      <c r="Q59" s="2">
        <f t="shared" si="7"/>
        <v>5432408.8077287087</v>
      </c>
      <c r="R59" s="2">
        <f t="shared" si="8"/>
        <v>518.46679700000004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2836.869385</v>
      </c>
      <c r="I60">
        <v>2288.59375</v>
      </c>
      <c r="J60" s="2">
        <f t="shared" si="0"/>
        <v>-548.27563499999997</v>
      </c>
      <c r="K60" s="2">
        <f t="shared" si="1"/>
        <v>-2520.900581638889</v>
      </c>
      <c r="L60" s="2">
        <f t="shared" si="2"/>
        <v>-1970.5533784074087</v>
      </c>
      <c r="M60" s="2">
        <f t="shared" si="3"/>
        <v>6354939.7425072892</v>
      </c>
      <c r="N60" s="2">
        <f t="shared" si="4"/>
        <v>3883080.617152852</v>
      </c>
      <c r="O60" s="2">
        <f t="shared" si="5"/>
        <v>4967569.1577777145</v>
      </c>
      <c r="P60" s="2">
        <f t="shared" si="6"/>
        <v>300606.17193465319</v>
      </c>
      <c r="Q60" s="2">
        <f t="shared" si="7"/>
        <v>6344499.5987829398</v>
      </c>
      <c r="R60" s="2">
        <f t="shared" si="8"/>
        <v>548.27563499999997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4170.6176759999998</v>
      </c>
      <c r="I61">
        <v>2809.5463869999999</v>
      </c>
      <c r="J61" s="2">
        <f t="shared" si="0"/>
        <v>-1361.071289</v>
      </c>
      <c r="K61" s="2">
        <f t="shared" si="1"/>
        <v>-1999.9479446388891</v>
      </c>
      <c r="L61" s="2">
        <f t="shared" si="2"/>
        <v>-636.80508740740879</v>
      </c>
      <c r="M61" s="2">
        <f t="shared" si="3"/>
        <v>3999791.781265317</v>
      </c>
      <c r="N61" s="2">
        <f t="shared" si="4"/>
        <v>405520.71934795758</v>
      </c>
      <c r="O61" s="2">
        <f t="shared" si="5"/>
        <v>1273577.0256960352</v>
      </c>
      <c r="P61" s="2">
        <f t="shared" si="6"/>
        <v>1852515.0537401214</v>
      </c>
      <c r="Q61" s="2">
        <f t="shared" si="7"/>
        <v>3991510.0154067981</v>
      </c>
      <c r="R61" s="2">
        <f t="shared" si="8"/>
        <v>1361.071289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8894.7021480000003</v>
      </c>
      <c r="I62">
        <v>6130.9331050000001</v>
      </c>
      <c r="J62" s="2">
        <f t="shared" si="0"/>
        <v>-2763.7690430000002</v>
      </c>
      <c r="K62" s="2">
        <f t="shared" si="1"/>
        <v>1321.4387733611111</v>
      </c>
      <c r="L62" s="2">
        <f t="shared" si="2"/>
        <v>4087.2793845925917</v>
      </c>
      <c r="M62" s="2">
        <f t="shared" si="3"/>
        <v>1746200.431742118</v>
      </c>
      <c r="N62" s="2">
        <f t="shared" si="4"/>
        <v>16705852.767715596</v>
      </c>
      <c r="O62" s="2">
        <f t="shared" si="5"/>
        <v>5401089.4563601911</v>
      </c>
      <c r="P62" s="2">
        <f t="shared" si="6"/>
        <v>7638419.3230451373</v>
      </c>
      <c r="Q62" s="2">
        <f t="shared" si="7"/>
        <v>1751679.6243025381</v>
      </c>
      <c r="R62" s="2">
        <f t="shared" si="8"/>
        <v>2763.7690430000002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10327.139648</v>
      </c>
      <c r="I63">
        <v>10606.087890999999</v>
      </c>
      <c r="J63" s="2">
        <f t="shared" si="0"/>
        <v>278.94824299999891</v>
      </c>
      <c r="K63" s="2">
        <f t="shared" si="1"/>
        <v>5796.5935593611102</v>
      </c>
      <c r="L63" s="2">
        <f t="shared" si="2"/>
        <v>5519.7168845925917</v>
      </c>
      <c r="M63" s="2">
        <f t="shared" si="3"/>
        <v>33600496.892426707</v>
      </c>
      <c r="N63" s="2">
        <f t="shared" si="4"/>
        <v>30467274.486056548</v>
      </c>
      <c r="O63" s="2">
        <f t="shared" si="5"/>
        <v>31995555.34272619</v>
      </c>
      <c r="P63" s="2">
        <f t="shared" si="6"/>
        <v>77812.122272786437</v>
      </c>
      <c r="Q63" s="2">
        <f t="shared" si="7"/>
        <v>33624517.261958398</v>
      </c>
      <c r="R63" s="2">
        <f t="shared" si="8"/>
        <v>278.94824299999891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6187.5996089999999</v>
      </c>
      <c r="I64">
        <v>5744.9121089999999</v>
      </c>
      <c r="J64" s="2">
        <f t="shared" si="0"/>
        <v>-442.6875</v>
      </c>
      <c r="K64" s="2">
        <f t="shared" si="1"/>
        <v>935.41777736111089</v>
      </c>
      <c r="L64" s="2">
        <f t="shared" si="2"/>
        <v>1380.1768455925912</v>
      </c>
      <c r="M64" s="2">
        <f t="shared" si="3"/>
        <v>875006.4182032008</v>
      </c>
      <c r="N64" s="2">
        <f t="shared" si="4"/>
        <v>1904888.1251099154</v>
      </c>
      <c r="O64" s="2">
        <f t="shared" si="5"/>
        <v>1291041.9572694909</v>
      </c>
      <c r="P64" s="2">
        <f t="shared" si="6"/>
        <v>195972.22265625</v>
      </c>
      <c r="Q64" s="2">
        <f t="shared" si="7"/>
        <v>878886.27309962502</v>
      </c>
      <c r="R64" s="2">
        <f t="shared" si="8"/>
        <v>442.6875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4540.0585940000001</v>
      </c>
      <c r="I65">
        <v>5008.0356449999999</v>
      </c>
      <c r="J65" s="2">
        <f t="shared" si="0"/>
        <v>467.97705099999985</v>
      </c>
      <c r="K65" s="2">
        <f t="shared" si="1"/>
        <v>198.54131336111095</v>
      </c>
      <c r="L65" s="2">
        <f t="shared" si="2"/>
        <v>-267.36416940740855</v>
      </c>
      <c r="M65" s="2">
        <f t="shared" si="3"/>
        <v>39418.653111154854</v>
      </c>
      <c r="N65" s="2">
        <f t="shared" si="4"/>
        <v>71483.599082913453</v>
      </c>
      <c r="O65" s="2">
        <f t="shared" si="5"/>
        <v>-53082.833339849458</v>
      </c>
      <c r="P65" s="2">
        <f t="shared" si="6"/>
        <v>219002.52026265647</v>
      </c>
      <c r="Q65" s="2">
        <f t="shared" si="7"/>
        <v>40245.528260883053</v>
      </c>
      <c r="R65" s="2">
        <f t="shared" si="8"/>
        <v>467.97705099999985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2981.4594729999999</v>
      </c>
      <c r="I66">
        <v>3114.3237300000001</v>
      </c>
      <c r="J66" s="2">
        <f t="shared" si="0"/>
        <v>132.86425700000018</v>
      </c>
      <c r="K66" s="2">
        <f t="shared" si="1"/>
        <v>-1695.1706016388889</v>
      </c>
      <c r="L66" s="2">
        <f t="shared" si="2"/>
        <v>-1825.9632904074087</v>
      </c>
      <c r="M66" s="2">
        <f t="shared" si="3"/>
        <v>2873603.3686607527</v>
      </c>
      <c r="N66" s="2">
        <f t="shared" si="4"/>
        <v>3334141.9379154509</v>
      </c>
      <c r="O66" s="2">
        <f t="shared" si="5"/>
        <v>3095319.2895704522</v>
      </c>
      <c r="P66" s="2">
        <f t="shared" si="6"/>
        <v>17652.910788162098</v>
      </c>
      <c r="Q66" s="2">
        <f t="shared" si="7"/>
        <v>2866584.336925101</v>
      </c>
      <c r="R66" s="2">
        <f t="shared" si="8"/>
        <v>132.86425700000018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3149.8435060000002</v>
      </c>
      <c r="I67">
        <v>3157.3017580000001</v>
      </c>
      <c r="J67" s="2">
        <f t="shared" si="0"/>
        <v>7.4582519999999022</v>
      </c>
      <c r="K67" s="2">
        <f t="shared" si="1"/>
        <v>-1652.1925736388889</v>
      </c>
      <c r="L67" s="2">
        <f t="shared" si="2"/>
        <v>-1657.5792574074085</v>
      </c>
      <c r="M67" s="2">
        <f t="shared" si="3"/>
        <v>2729740.3003874952</v>
      </c>
      <c r="N67" s="2">
        <f t="shared" si="4"/>
        <v>2747568.9945872957</v>
      </c>
      <c r="O67" s="2">
        <f t="shared" si="5"/>
        <v>2738640.1393063846</v>
      </c>
      <c r="P67" s="2">
        <f t="shared" si="6"/>
        <v>55.625522895502542</v>
      </c>
      <c r="Q67" s="2">
        <f t="shared" si="7"/>
        <v>2722899.3324867571</v>
      </c>
      <c r="R67" s="2">
        <f t="shared" si="8"/>
        <v>7.4582519999999022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2277.1430660000001</v>
      </c>
      <c r="I68">
        <v>2357.8728030000002</v>
      </c>
      <c r="J68" s="2">
        <f t="shared" si="0"/>
        <v>80.729737000000114</v>
      </c>
      <c r="K68" s="2">
        <f t="shared" si="1"/>
        <v>-2451.6215286388888</v>
      </c>
      <c r="L68" s="2">
        <f t="shared" si="2"/>
        <v>-2530.2796974074085</v>
      </c>
      <c r="M68" s="2">
        <f t="shared" si="3"/>
        <v>6010448.1196856815</v>
      </c>
      <c r="N68" s="2">
        <f t="shared" si="4"/>
        <v>6402315.3471121266</v>
      </c>
      <c r="O68" s="2">
        <f t="shared" si="5"/>
        <v>6203288.1796418959</v>
      </c>
      <c r="P68" s="2">
        <f t="shared" si="6"/>
        <v>6517.2904360891871</v>
      </c>
      <c r="Q68" s="2">
        <f t="shared" si="7"/>
        <v>6000295.0085319364</v>
      </c>
      <c r="R68" s="2">
        <f t="shared" si="8"/>
        <v>80.729737000000114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1998.7854</v>
      </c>
      <c r="I69">
        <v>1993.559082</v>
      </c>
      <c r="J69" s="2">
        <f t="shared" ref="J69:J111" si="10">I69-H69</f>
        <v>-5.226317999999992</v>
      </c>
      <c r="K69" s="2">
        <f t="shared" ref="K69:K111" si="11">I69-I$2</f>
        <v>-2815.9352496388892</v>
      </c>
      <c r="L69" s="2">
        <f t="shared" ref="L69:L111" si="12">H69-H$2</f>
        <v>-2808.6373634074089</v>
      </c>
      <c r="M69" s="2">
        <f t="shared" ref="M69:M111" si="13">K69*K69</f>
        <v>7929491.3301588334</v>
      </c>
      <c r="N69" s="2">
        <f t="shared" ref="N69:N111" si="14">L69*L69</f>
        <v>7888443.8391281217</v>
      </c>
      <c r="O69" s="2">
        <f t="shared" ref="O69:O111" si="15">K69*L69</f>
        <v>7908940.9550717538</v>
      </c>
      <c r="P69" s="2">
        <f t="shared" ref="P69:P111" si="16">J69*J69</f>
        <v>27.314399837123915</v>
      </c>
      <c r="Q69" s="2">
        <f t="shared" ref="Q69:Q111" si="17">(I69-H$2)*(I69-H$2)</f>
        <v>7917828.8175436556</v>
      </c>
      <c r="R69" s="2">
        <f t="shared" ref="R69:R111" si="18">ABS(J69)</f>
        <v>5.226317999999992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1856.415894</v>
      </c>
      <c r="I70">
        <v>1708.6188959999999</v>
      </c>
      <c r="J70" s="2">
        <f t="shared" si="10"/>
        <v>-147.79699800000003</v>
      </c>
      <c r="K70" s="2">
        <f t="shared" si="11"/>
        <v>-3100.875435638889</v>
      </c>
      <c r="L70" s="2">
        <f t="shared" si="12"/>
        <v>-2951.0068694074089</v>
      </c>
      <c r="M70" s="2">
        <f t="shared" si="13"/>
        <v>9615428.4673486706</v>
      </c>
      <c r="N70" s="2">
        <f t="shared" si="14"/>
        <v>8708441.5432897154</v>
      </c>
      <c r="O70" s="2">
        <f t="shared" si="15"/>
        <v>9150704.711747054</v>
      </c>
      <c r="P70" s="2">
        <f t="shared" si="16"/>
        <v>21843.952617812014</v>
      </c>
      <c r="Q70" s="2">
        <f t="shared" si="17"/>
        <v>9602585.4086591136</v>
      </c>
      <c r="R70" s="2">
        <f t="shared" si="18"/>
        <v>147.79699800000003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1828.4842530000001</v>
      </c>
      <c r="I71">
        <v>1607.1839600000001</v>
      </c>
      <c r="J71" s="2">
        <f t="shared" si="10"/>
        <v>-221.30029300000001</v>
      </c>
      <c r="K71" s="2">
        <f t="shared" si="11"/>
        <v>-3202.3103716388887</v>
      </c>
      <c r="L71" s="2">
        <f t="shared" si="12"/>
        <v>-2978.9385104074086</v>
      </c>
      <c r="M71" s="2">
        <f t="shared" si="13"/>
        <v>10254791.716305997</v>
      </c>
      <c r="N71" s="2">
        <f t="shared" si="14"/>
        <v>8874074.6487883106</v>
      </c>
      <c r="O71" s="2">
        <f t="shared" si="15"/>
        <v>9539485.6883521453</v>
      </c>
      <c r="P71" s="2">
        <f t="shared" si="16"/>
        <v>48973.819681885856</v>
      </c>
      <c r="Q71" s="2">
        <f t="shared" si="17"/>
        <v>10241528.39883448</v>
      </c>
      <c r="R71" s="2">
        <f t="shared" si="18"/>
        <v>221.30029300000001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2334.7338869999999</v>
      </c>
      <c r="I72">
        <v>1578.5704350000001</v>
      </c>
      <c r="J72" s="2">
        <f t="shared" si="10"/>
        <v>-756.16345199999978</v>
      </c>
      <c r="K72" s="2">
        <f t="shared" si="11"/>
        <v>-3230.9238966388889</v>
      </c>
      <c r="L72" s="2">
        <f t="shared" si="12"/>
        <v>-2472.6888764074088</v>
      </c>
      <c r="M72" s="2">
        <f t="shared" si="13"/>
        <v>10438869.225872222</v>
      </c>
      <c r="N72" s="2">
        <f t="shared" si="14"/>
        <v>6114190.2795089334</v>
      </c>
      <c r="O72" s="2">
        <f t="shared" si="15"/>
        <v>7989069.5797378607</v>
      </c>
      <c r="P72" s="2">
        <f t="shared" si="16"/>
        <v>571783.16614055599</v>
      </c>
      <c r="Q72" s="2">
        <f t="shared" si="17"/>
        <v>10425487.358661944</v>
      </c>
      <c r="R72" s="2">
        <f t="shared" si="18"/>
        <v>756.16345199999978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2378.313232</v>
      </c>
      <c r="I73">
        <v>1602.200928</v>
      </c>
      <c r="J73" s="2">
        <f t="shared" si="10"/>
        <v>-776.11230399999999</v>
      </c>
      <c r="K73" s="2">
        <f t="shared" si="11"/>
        <v>-3207.2934036388888</v>
      </c>
      <c r="L73" s="2">
        <f t="shared" si="12"/>
        <v>-2429.1095314074087</v>
      </c>
      <c r="M73" s="2">
        <f t="shared" si="13"/>
        <v>10286730.977025528</v>
      </c>
      <c r="N73" s="2">
        <f t="shared" si="14"/>
        <v>5900573.1155743208</v>
      </c>
      <c r="O73" s="2">
        <f t="shared" si="15"/>
        <v>7790866.9767993344</v>
      </c>
      <c r="P73" s="2">
        <f t="shared" si="16"/>
        <v>602350.30842018838</v>
      </c>
      <c r="Q73" s="2">
        <f t="shared" si="17"/>
        <v>10273447.014172437</v>
      </c>
      <c r="R73" s="2">
        <f t="shared" si="18"/>
        <v>776.11230399999999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5268.2626950000003</v>
      </c>
      <c r="I74">
        <v>3245.6198730000001</v>
      </c>
      <c r="J74" s="2">
        <f t="shared" si="10"/>
        <v>-2022.6428220000003</v>
      </c>
      <c r="K74" s="2">
        <f t="shared" si="11"/>
        <v>-1563.8744586388889</v>
      </c>
      <c r="L74" s="2">
        <f t="shared" si="12"/>
        <v>460.83993159259171</v>
      </c>
      <c r="M74" s="2">
        <f t="shared" si="13"/>
        <v>2445703.3223830778</v>
      </c>
      <c r="N74" s="2">
        <f t="shared" si="14"/>
        <v>212373.44255026462</v>
      </c>
      <c r="O74" s="2">
        <f t="shared" si="15"/>
        <v>-720695.79853854689</v>
      </c>
      <c r="P74" s="2">
        <f t="shared" si="16"/>
        <v>4091083.9853881248</v>
      </c>
      <c r="Q74" s="2">
        <f t="shared" si="17"/>
        <v>2439228.2684849356</v>
      </c>
      <c r="R74" s="2">
        <f t="shared" si="18"/>
        <v>2022.6428220000003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10990.177734000001</v>
      </c>
      <c r="I75">
        <v>10816.071289</v>
      </c>
      <c r="J75" s="2">
        <f t="shared" si="10"/>
        <v>-174.10644500000126</v>
      </c>
      <c r="K75" s="2">
        <f t="shared" si="11"/>
        <v>6006.5769573611105</v>
      </c>
      <c r="L75" s="2">
        <f t="shared" si="12"/>
        <v>6182.7549705925921</v>
      </c>
      <c r="M75" s="2">
        <f t="shared" si="13"/>
        <v>36078966.74470146</v>
      </c>
      <c r="N75" s="2">
        <f t="shared" si="14"/>
        <v>38226459.026387408</v>
      </c>
      <c r="O75" s="2">
        <f t="shared" si="15"/>
        <v>37137193.539371334</v>
      </c>
      <c r="P75" s="2">
        <f t="shared" si="16"/>
        <v>30313.054190538463</v>
      </c>
      <c r="Q75" s="2">
        <f t="shared" si="17"/>
        <v>36103857.104106016</v>
      </c>
      <c r="R75" s="2">
        <f t="shared" si="18"/>
        <v>174.10644500000126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7954.4184569999998</v>
      </c>
      <c r="I76">
        <v>7089.7407229999999</v>
      </c>
      <c r="J76" s="2">
        <f t="shared" si="10"/>
        <v>-864.67773399999987</v>
      </c>
      <c r="K76" s="2">
        <f t="shared" si="11"/>
        <v>2280.2463913611109</v>
      </c>
      <c r="L76" s="2">
        <f t="shared" si="12"/>
        <v>3146.9956935925911</v>
      </c>
      <c r="M76" s="2">
        <f t="shared" si="13"/>
        <v>5199523.6053153686</v>
      </c>
      <c r="N76" s="2">
        <f t="shared" si="14"/>
        <v>9903581.8954903129</v>
      </c>
      <c r="O76" s="2">
        <f t="shared" si="15"/>
        <v>7175925.5739434622</v>
      </c>
      <c r="P76" s="2">
        <f t="shared" si="16"/>
        <v>747667.58367537451</v>
      </c>
      <c r="Q76" s="2">
        <f t="shared" si="17"/>
        <v>5208975.2686788887</v>
      </c>
      <c r="R76" s="2">
        <f t="shared" si="18"/>
        <v>864.67773399999987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6639.2382809999999</v>
      </c>
      <c r="I77">
        <v>7053.9790039999998</v>
      </c>
      <c r="J77" s="2">
        <f t="shared" si="10"/>
        <v>414.74072299999989</v>
      </c>
      <c r="K77" s="2">
        <f t="shared" si="11"/>
        <v>2244.4846723611108</v>
      </c>
      <c r="L77" s="2">
        <f t="shared" si="12"/>
        <v>1831.8155175925913</v>
      </c>
      <c r="M77" s="2">
        <f t="shared" si="13"/>
        <v>5037711.4444639627</v>
      </c>
      <c r="N77" s="2">
        <f t="shared" si="14"/>
        <v>3355548.0904930132</v>
      </c>
      <c r="O77" s="2">
        <f t="shared" si="15"/>
        <v>4111481.8518298059</v>
      </c>
      <c r="P77" s="2">
        <f t="shared" si="16"/>
        <v>172009.86731456264</v>
      </c>
      <c r="Q77" s="2">
        <f t="shared" si="17"/>
        <v>5047014.9421455162</v>
      </c>
      <c r="R77" s="2">
        <f t="shared" si="18"/>
        <v>414.74072299999989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7713.1254879999997</v>
      </c>
      <c r="I78">
        <v>8079.7070309999999</v>
      </c>
      <c r="J78" s="2">
        <f t="shared" si="10"/>
        <v>366.58154300000024</v>
      </c>
      <c r="K78" s="2">
        <f t="shared" si="11"/>
        <v>3270.2126993611109</v>
      </c>
      <c r="L78" s="2">
        <f t="shared" si="12"/>
        <v>2905.702724592591</v>
      </c>
      <c r="M78" s="2">
        <f t="shared" si="13"/>
        <v>10694291.099062683</v>
      </c>
      <c r="N78" s="2">
        <f t="shared" si="14"/>
        <v>8443108.3237048071</v>
      </c>
      <c r="O78" s="2">
        <f t="shared" si="15"/>
        <v>9502265.9505308717</v>
      </c>
      <c r="P78" s="2">
        <f t="shared" si="16"/>
        <v>134382.02766826103</v>
      </c>
      <c r="Q78" s="2">
        <f t="shared" si="17"/>
        <v>10707844.327933982</v>
      </c>
      <c r="R78" s="2">
        <f t="shared" si="18"/>
        <v>366.58154300000024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4663.4326170000004</v>
      </c>
      <c r="I79">
        <v>4306.8090819999998</v>
      </c>
      <c r="J79" s="2">
        <f t="shared" si="10"/>
        <v>-356.62353500000063</v>
      </c>
      <c r="K79" s="2">
        <f t="shared" si="11"/>
        <v>-502.68524963888922</v>
      </c>
      <c r="L79" s="2">
        <f t="shared" si="12"/>
        <v>-143.99014640740825</v>
      </c>
      <c r="M79" s="2">
        <f t="shared" si="13"/>
        <v>252692.46020451238</v>
      </c>
      <c r="N79" s="2">
        <f t="shared" si="14"/>
        <v>20733.16226242686</v>
      </c>
      <c r="O79" s="2">
        <f t="shared" si="15"/>
        <v>72381.722692348223</v>
      </c>
      <c r="P79" s="2">
        <f t="shared" si="16"/>
        <v>127180.34571589668</v>
      </c>
      <c r="Q79" s="2">
        <f t="shared" si="17"/>
        <v>250614.05801227866</v>
      </c>
      <c r="R79" s="2">
        <f t="shared" si="18"/>
        <v>356.62353500000063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2907.4167480000001</v>
      </c>
      <c r="I80">
        <v>3055.006836</v>
      </c>
      <c r="J80" s="2">
        <f t="shared" si="10"/>
        <v>147.59008799999992</v>
      </c>
      <c r="K80" s="2">
        <f t="shared" si="11"/>
        <v>-1754.487495638889</v>
      </c>
      <c r="L80" s="2">
        <f t="shared" si="12"/>
        <v>-1900.0060154074085</v>
      </c>
      <c r="M80" s="2">
        <f t="shared" si="13"/>
        <v>3078226.3723532204</v>
      </c>
      <c r="N80" s="2">
        <f t="shared" si="14"/>
        <v>3610022.8585843374</v>
      </c>
      <c r="O80" s="2">
        <f t="shared" si="15"/>
        <v>3333536.7956709685</v>
      </c>
      <c r="P80" s="2">
        <f t="shared" si="16"/>
        <v>21782.834075847721</v>
      </c>
      <c r="Q80" s="2">
        <f t="shared" si="17"/>
        <v>3070961.582631168</v>
      </c>
      <c r="R80" s="2">
        <f t="shared" si="18"/>
        <v>147.59008799999992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2302.9555660000001</v>
      </c>
      <c r="I81">
        <v>2420.9304200000001</v>
      </c>
      <c r="J81" s="2">
        <f t="shared" si="10"/>
        <v>117.97485400000005</v>
      </c>
      <c r="K81" s="2">
        <f t="shared" si="11"/>
        <v>-2388.5639116388888</v>
      </c>
      <c r="L81" s="2">
        <f t="shared" si="12"/>
        <v>-2504.4671974074085</v>
      </c>
      <c r="M81" s="2">
        <f t="shared" si="13"/>
        <v>5705237.5599836698</v>
      </c>
      <c r="N81" s="2">
        <f t="shared" si="14"/>
        <v>6272355.9428897193</v>
      </c>
      <c r="O81" s="2">
        <f t="shared" si="15"/>
        <v>5982079.9656107249</v>
      </c>
      <c r="P81" s="2">
        <f t="shared" si="16"/>
        <v>13918.066176321328</v>
      </c>
      <c r="Q81" s="2">
        <f t="shared" si="17"/>
        <v>5695345.7051421842</v>
      </c>
      <c r="R81" s="2">
        <f t="shared" si="18"/>
        <v>117.97485400000005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2057.7661130000001</v>
      </c>
      <c r="I82">
        <v>1992.960327</v>
      </c>
      <c r="J82" s="2">
        <f t="shared" si="10"/>
        <v>-64.805786000000126</v>
      </c>
      <c r="K82" s="2">
        <f t="shared" si="11"/>
        <v>-2816.5340046388892</v>
      </c>
      <c r="L82" s="2">
        <f t="shared" si="12"/>
        <v>-2749.6566504074085</v>
      </c>
      <c r="M82" s="2">
        <f t="shared" si="13"/>
        <v>7932863.7992871786</v>
      </c>
      <c r="N82" s="2">
        <f t="shared" si="14"/>
        <v>7560611.6951296898</v>
      </c>
      <c r="O82" s="2">
        <f t="shared" si="15"/>
        <v>7744501.4569539325</v>
      </c>
      <c r="P82" s="2">
        <f t="shared" si="16"/>
        <v>4199.7898990778122</v>
      </c>
      <c r="Q82" s="2">
        <f t="shared" si="17"/>
        <v>7921198.8059483282</v>
      </c>
      <c r="R82" s="2">
        <f t="shared" si="18"/>
        <v>64.805786000000126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1888.8076169999999</v>
      </c>
      <c r="I83">
        <v>1834.895874</v>
      </c>
      <c r="J83" s="2">
        <f t="shared" si="10"/>
        <v>-53.911742999999888</v>
      </c>
      <c r="K83" s="2">
        <f t="shared" si="11"/>
        <v>-2974.5984576388892</v>
      </c>
      <c r="L83" s="2">
        <f t="shared" si="12"/>
        <v>-2918.6151464074087</v>
      </c>
      <c r="M83" s="2">
        <f t="shared" si="13"/>
        <v>8848235.9841876589</v>
      </c>
      <c r="N83" s="2">
        <f t="shared" si="14"/>
        <v>8518314.3728387393</v>
      </c>
      <c r="O83" s="2">
        <f t="shared" si="15"/>
        <v>8681708.1129449792</v>
      </c>
      <c r="P83" s="2">
        <f t="shared" si="16"/>
        <v>2906.4760332980368</v>
      </c>
      <c r="Q83" s="2">
        <f t="shared" si="17"/>
        <v>8835916.1082500853</v>
      </c>
      <c r="R83" s="2">
        <f t="shared" si="18"/>
        <v>53.911742999999888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2762.7160640000002</v>
      </c>
      <c r="I84">
        <v>1755.045288</v>
      </c>
      <c r="J84" s="2">
        <f t="shared" si="10"/>
        <v>-1007.6707760000002</v>
      </c>
      <c r="K84" s="2">
        <f t="shared" si="11"/>
        <v>-3054.4490436388887</v>
      </c>
      <c r="L84" s="2">
        <f t="shared" si="12"/>
        <v>-2044.7066994074085</v>
      </c>
      <c r="M84" s="2">
        <f t="shared" si="13"/>
        <v>9329658.9601865225</v>
      </c>
      <c r="N84" s="2">
        <f t="shared" si="14"/>
        <v>4180825.486601538</v>
      </c>
      <c r="O84" s="2">
        <f t="shared" si="15"/>
        <v>6245452.4225269873</v>
      </c>
      <c r="P84" s="2">
        <f t="shared" si="16"/>
        <v>1015400.3928044426</v>
      </c>
      <c r="Q84" s="2">
        <f t="shared" si="17"/>
        <v>9317008.2523745038</v>
      </c>
      <c r="R84" s="2">
        <f t="shared" si="18"/>
        <v>1007.6707760000002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8353.2001949999994</v>
      </c>
      <c r="I85">
        <v>4155.1914059999999</v>
      </c>
      <c r="J85" s="2">
        <f t="shared" si="10"/>
        <v>-4198.0087889999995</v>
      </c>
      <c r="K85" s="2">
        <f t="shared" si="11"/>
        <v>-654.30292563888906</v>
      </c>
      <c r="L85" s="2">
        <f t="shared" si="12"/>
        <v>3545.7774315925908</v>
      </c>
      <c r="M85" s="2">
        <f t="shared" si="13"/>
        <v>428112.3184996096</v>
      </c>
      <c r="N85" s="2">
        <f t="shared" si="14"/>
        <v>12572537.59439135</v>
      </c>
      <c r="O85" s="2">
        <f t="shared" si="15"/>
        <v>-2320012.5471553779</v>
      </c>
      <c r="P85" s="2">
        <f t="shared" si="16"/>
        <v>17623277.792521242</v>
      </c>
      <c r="Q85" s="2">
        <f t="shared" si="17"/>
        <v>425405.74358551094</v>
      </c>
      <c r="R85" s="2">
        <f t="shared" si="18"/>
        <v>4198.0087889999995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7003.7744140000004</v>
      </c>
      <c r="I86">
        <v>4667.6010740000002</v>
      </c>
      <c r="J86" s="2">
        <f t="shared" si="10"/>
        <v>-2336.1733400000003</v>
      </c>
      <c r="K86" s="2">
        <f t="shared" si="11"/>
        <v>-141.89325763888883</v>
      </c>
      <c r="L86" s="2">
        <f t="shared" si="12"/>
        <v>2196.3516505925918</v>
      </c>
      <c r="M86" s="2">
        <f t="shared" si="13"/>
        <v>20133.696563376081</v>
      </c>
      <c r="N86" s="2">
        <f t="shared" si="14"/>
        <v>4823960.5730608022</v>
      </c>
      <c r="O86" s="2">
        <f t="shared" si="15"/>
        <v>-311647.49062313337</v>
      </c>
      <c r="P86" s="2">
        <f t="shared" si="16"/>
        <v>5457705.8745267568</v>
      </c>
      <c r="Q86" s="2">
        <f t="shared" si="17"/>
        <v>19550.104828741805</v>
      </c>
      <c r="R86" s="2">
        <f t="shared" si="18"/>
        <v>2336.1733400000003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4829.390625</v>
      </c>
      <c r="I87">
        <v>7449.6606449999999</v>
      </c>
      <c r="J87" s="2">
        <f t="shared" si="10"/>
        <v>2620.2700199999999</v>
      </c>
      <c r="K87" s="2">
        <f t="shared" si="11"/>
        <v>2640.166313361111</v>
      </c>
      <c r="L87" s="2">
        <f t="shared" si="12"/>
        <v>21.967861592591362</v>
      </c>
      <c r="M87" s="2">
        <f t="shared" si="13"/>
        <v>6970478.1622067997</v>
      </c>
      <c r="N87" s="2">
        <f t="shared" si="14"/>
        <v>482.58694295125071</v>
      </c>
      <c r="O87" s="2">
        <f t="shared" si="15"/>
        <v>57998.80815333908</v>
      </c>
      <c r="P87" s="2">
        <f t="shared" si="16"/>
        <v>6865814.9777108002</v>
      </c>
      <c r="Q87" s="2">
        <f t="shared" si="17"/>
        <v>6981421.0229229042</v>
      </c>
      <c r="R87" s="2">
        <f t="shared" si="18"/>
        <v>2620.2700199999999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5544.3422849999997</v>
      </c>
      <c r="I88">
        <v>5269.7221680000002</v>
      </c>
      <c r="J88" s="2">
        <f t="shared" si="10"/>
        <v>-274.62011699999948</v>
      </c>
      <c r="K88" s="2">
        <f t="shared" si="11"/>
        <v>460.22783636111126</v>
      </c>
      <c r="L88" s="2">
        <f t="shared" si="12"/>
        <v>736.91952159259108</v>
      </c>
      <c r="M88" s="2">
        <f t="shared" si="13"/>
        <v>211809.66136162981</v>
      </c>
      <c r="N88" s="2">
        <f t="shared" si="14"/>
        <v>543050.38130425336</v>
      </c>
      <c r="O88" s="2">
        <f t="shared" si="15"/>
        <v>339150.8769948234</v>
      </c>
      <c r="P88" s="2">
        <f t="shared" si="16"/>
        <v>75416.208661093406</v>
      </c>
      <c r="Q88" s="2">
        <f t="shared" si="17"/>
        <v>213720.73948666471</v>
      </c>
      <c r="R88" s="2">
        <f t="shared" si="18"/>
        <v>274.62011699999948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9352.6884769999997</v>
      </c>
      <c r="I89">
        <v>7626.1015619999998</v>
      </c>
      <c r="J89" s="2">
        <f t="shared" si="10"/>
        <v>-1726.5869149999999</v>
      </c>
      <c r="K89" s="2">
        <f t="shared" si="11"/>
        <v>2816.6072303611109</v>
      </c>
      <c r="L89" s="2">
        <f t="shared" si="12"/>
        <v>4545.2657135925911</v>
      </c>
      <c r="M89" s="2">
        <f t="shared" si="13"/>
        <v>7933276.2901224876</v>
      </c>
      <c r="N89" s="2">
        <f t="shared" si="14"/>
        <v>20659440.407160368</v>
      </c>
      <c r="O89" s="2">
        <f t="shared" si="15"/>
        <v>12802228.272817345</v>
      </c>
      <c r="P89" s="2">
        <f t="shared" si="16"/>
        <v>2981102.3750492167</v>
      </c>
      <c r="Q89" s="2">
        <f t="shared" si="17"/>
        <v>7944950.1696353732</v>
      </c>
      <c r="R89" s="2">
        <f t="shared" si="18"/>
        <v>1726.5869149999999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11490.166015999999</v>
      </c>
      <c r="I90">
        <v>10718.837890999999</v>
      </c>
      <c r="J90" s="2">
        <f t="shared" si="10"/>
        <v>-771.328125</v>
      </c>
      <c r="K90" s="2">
        <f t="shared" si="11"/>
        <v>5909.3435593611102</v>
      </c>
      <c r="L90" s="2">
        <f t="shared" si="12"/>
        <v>6682.7432525925906</v>
      </c>
      <c r="M90" s="2">
        <f t="shared" si="13"/>
        <v>34920341.302562639</v>
      </c>
      <c r="N90" s="2">
        <f t="shared" si="14"/>
        <v>44659057.380071796</v>
      </c>
      <c r="O90" s="2">
        <f t="shared" si="15"/>
        <v>39490625.798571944</v>
      </c>
      <c r="P90" s="2">
        <f t="shared" si="16"/>
        <v>594947.07641601563</v>
      </c>
      <c r="Q90" s="2">
        <f t="shared" si="17"/>
        <v>34944828.810730524</v>
      </c>
      <c r="R90" s="2">
        <f t="shared" si="18"/>
        <v>771.328125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7355.7998049999997</v>
      </c>
      <c r="I91">
        <v>7868.5170900000003</v>
      </c>
      <c r="J91" s="2">
        <f t="shared" si="10"/>
        <v>512.71728500000063</v>
      </c>
      <c r="K91" s="2">
        <f t="shared" si="11"/>
        <v>3059.0227583611113</v>
      </c>
      <c r="L91" s="2">
        <f t="shared" si="12"/>
        <v>2548.377041592591</v>
      </c>
      <c r="M91" s="2">
        <f t="shared" si="13"/>
        <v>9357620.2361712214</v>
      </c>
      <c r="N91" s="2">
        <f t="shared" si="14"/>
        <v>6494225.5461162068</v>
      </c>
      <c r="O91" s="2">
        <f t="shared" si="15"/>
        <v>7795543.3671166962</v>
      </c>
      <c r="P91" s="2">
        <f t="shared" si="16"/>
        <v>262879.01433777186</v>
      </c>
      <c r="Q91" s="2">
        <f t="shared" si="17"/>
        <v>9370298.4762973525</v>
      </c>
      <c r="R91" s="2">
        <f t="shared" si="18"/>
        <v>512.71728500000063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6302.5141599999997</v>
      </c>
      <c r="I92">
        <v>7053.4711909999996</v>
      </c>
      <c r="J92" s="2">
        <f t="shared" si="10"/>
        <v>750.95703099999992</v>
      </c>
      <c r="K92" s="2">
        <f t="shared" si="11"/>
        <v>2243.9768593611107</v>
      </c>
      <c r="L92" s="2">
        <f t="shared" si="12"/>
        <v>1495.0913965925911</v>
      </c>
      <c r="M92" s="2">
        <f t="shared" si="13"/>
        <v>5035432.145348154</v>
      </c>
      <c r="N92" s="2">
        <f t="shared" si="14"/>
        <v>2235298.2841651845</v>
      </c>
      <c r="O92" s="2">
        <f t="shared" si="15"/>
        <v>3354950.4965836592</v>
      </c>
      <c r="P92" s="2">
        <f t="shared" si="16"/>
        <v>563936.46240833483</v>
      </c>
      <c r="Q92" s="2">
        <f t="shared" si="17"/>
        <v>5044733.5390911503</v>
      </c>
      <c r="R92" s="2">
        <f t="shared" si="18"/>
        <v>750.95703099999992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3074.889893</v>
      </c>
      <c r="I93">
        <v>3840.7082519999999</v>
      </c>
      <c r="J93" s="2">
        <f t="shared" si="10"/>
        <v>765.81835899999987</v>
      </c>
      <c r="K93" s="2">
        <f t="shared" si="11"/>
        <v>-968.78607963888908</v>
      </c>
      <c r="L93" s="2">
        <f t="shared" si="12"/>
        <v>-1732.5328704074086</v>
      </c>
      <c r="M93" s="2">
        <f t="shared" si="13"/>
        <v>938546.46810208797</v>
      </c>
      <c r="N93" s="2">
        <f t="shared" si="14"/>
        <v>3001670.1470421343</v>
      </c>
      <c r="O93" s="2">
        <f t="shared" si="15"/>
        <v>1678453.7273675047</v>
      </c>
      <c r="P93" s="2">
        <f t="shared" si="16"/>
        <v>586477.75898145267</v>
      </c>
      <c r="Q93" s="2">
        <f t="shared" si="17"/>
        <v>934536.94656566496</v>
      </c>
      <c r="R93" s="2">
        <f t="shared" si="18"/>
        <v>765.81835899999987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2060.6491700000001</v>
      </c>
      <c r="I94">
        <v>2523.6594239999999</v>
      </c>
      <c r="J94" s="2">
        <f t="shared" si="10"/>
        <v>463.0102539999998</v>
      </c>
      <c r="K94" s="2">
        <f t="shared" si="11"/>
        <v>-2285.834907638889</v>
      </c>
      <c r="L94" s="2">
        <f t="shared" si="12"/>
        <v>-2746.7735934074085</v>
      </c>
      <c r="M94" s="2">
        <f t="shared" si="13"/>
        <v>5225041.2249804884</v>
      </c>
      <c r="N94" s="2">
        <f t="shared" si="14"/>
        <v>7544765.1734402478</v>
      </c>
      <c r="O94" s="2">
        <f t="shared" si="15"/>
        <v>6278670.963191363</v>
      </c>
      <c r="P94" s="2">
        <f t="shared" si="16"/>
        <v>214378.49530914435</v>
      </c>
      <c r="Q94" s="2">
        <f t="shared" si="17"/>
        <v>5215574.9904212793</v>
      </c>
      <c r="R94" s="2">
        <f t="shared" si="18"/>
        <v>463.0102539999998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1976.957275</v>
      </c>
      <c r="I95">
        <v>3196.7001949999999</v>
      </c>
      <c r="J95" s="2">
        <f t="shared" si="10"/>
        <v>1219.7429199999999</v>
      </c>
      <c r="K95" s="2">
        <f t="shared" si="11"/>
        <v>-1612.7941366388891</v>
      </c>
      <c r="L95" s="2">
        <f t="shared" si="12"/>
        <v>-2830.4654884074089</v>
      </c>
      <c r="M95" s="2">
        <f t="shared" si="13"/>
        <v>2601104.9271767796</v>
      </c>
      <c r="N95" s="2">
        <f t="shared" si="14"/>
        <v>8011534.8810653919</v>
      </c>
      <c r="O95" s="2">
        <f t="shared" si="15"/>
        <v>4564958.1436621984</v>
      </c>
      <c r="P95" s="2">
        <f t="shared" si="16"/>
        <v>1487772.7908901263</v>
      </c>
      <c r="Q95" s="2">
        <f t="shared" si="17"/>
        <v>2594427.1923769596</v>
      </c>
      <c r="R95" s="2">
        <f t="shared" si="18"/>
        <v>1219.7429199999999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3072.7060550000001</v>
      </c>
      <c r="I96">
        <v>2396.444336</v>
      </c>
      <c r="J96" s="2">
        <f t="shared" si="10"/>
        <v>-676.26171900000008</v>
      </c>
      <c r="K96" s="2">
        <f t="shared" si="11"/>
        <v>-2413.049995638889</v>
      </c>
      <c r="L96" s="2">
        <f t="shared" si="12"/>
        <v>-1734.7167084074085</v>
      </c>
      <c r="M96" s="2">
        <f t="shared" si="13"/>
        <v>5822810.2814528421</v>
      </c>
      <c r="N96" s="2">
        <f t="shared" si="14"/>
        <v>3009242.058427834</v>
      </c>
      <c r="O96" s="2">
        <f t="shared" si="15"/>
        <v>4185958.145657205</v>
      </c>
      <c r="P96" s="2">
        <f t="shared" si="16"/>
        <v>457329.91258483508</v>
      </c>
      <c r="Q96" s="2">
        <f t="shared" si="17"/>
        <v>5812816.9774239007</v>
      </c>
      <c r="R96" s="2">
        <f t="shared" si="18"/>
        <v>676.26171900000008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6081.6323240000002</v>
      </c>
      <c r="I97">
        <v>4457.8056640000004</v>
      </c>
      <c r="J97" s="2">
        <f t="shared" si="10"/>
        <v>-1623.8266599999997</v>
      </c>
      <c r="K97" s="2">
        <f t="shared" si="11"/>
        <v>-351.68866763888855</v>
      </c>
      <c r="L97" s="2">
        <f t="shared" si="12"/>
        <v>1274.2095605925915</v>
      </c>
      <c r="M97" s="2">
        <f t="shared" si="13"/>
        <v>123684.91894561661</v>
      </c>
      <c r="N97" s="2">
        <f t="shared" si="14"/>
        <v>1623610.0043055653</v>
      </c>
      <c r="O97" s="2">
        <f t="shared" si="15"/>
        <v>-448125.06265754212</v>
      </c>
      <c r="P97" s="2">
        <f t="shared" si="16"/>
        <v>2636813.0217267545</v>
      </c>
      <c r="Q97" s="2">
        <f t="shared" si="17"/>
        <v>122232.11619804955</v>
      </c>
      <c r="R97" s="2">
        <f t="shared" si="18"/>
        <v>1623.8266599999997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9083.2763670000004</v>
      </c>
      <c r="I98">
        <v>8033.3442379999997</v>
      </c>
      <c r="J98" s="2">
        <f t="shared" si="10"/>
        <v>-1049.9321290000007</v>
      </c>
      <c r="K98" s="2">
        <f t="shared" si="11"/>
        <v>3223.8499063611107</v>
      </c>
      <c r="L98" s="2">
        <f t="shared" si="12"/>
        <v>4275.8536035925918</v>
      </c>
      <c r="M98" s="2">
        <f t="shared" si="13"/>
        <v>10393208.218744542</v>
      </c>
      <c r="N98" s="2">
        <f t="shared" si="14"/>
        <v>18282924.039355751</v>
      </c>
      <c r="O98" s="2">
        <f t="shared" si="15"/>
        <v>13784710.239555795</v>
      </c>
      <c r="P98" s="2">
        <f t="shared" si="16"/>
        <v>1102357.475506474</v>
      </c>
      <c r="Q98" s="2">
        <f t="shared" si="17"/>
        <v>10406569.360237638</v>
      </c>
      <c r="R98" s="2">
        <f t="shared" si="18"/>
        <v>1049.9321290000007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4685.6630859999996</v>
      </c>
      <c r="I99">
        <v>4622.6630859999996</v>
      </c>
      <c r="J99" s="2">
        <f t="shared" si="10"/>
        <v>-63</v>
      </c>
      <c r="K99" s="2">
        <f t="shared" si="11"/>
        <v>-186.83124563888941</v>
      </c>
      <c r="L99" s="2">
        <f t="shared" si="12"/>
        <v>-121.75967740740907</v>
      </c>
      <c r="M99" s="2">
        <f t="shared" si="13"/>
        <v>34905.914346979036</v>
      </c>
      <c r="N99" s="2">
        <f t="shared" si="14"/>
        <v>14825.419042356323</v>
      </c>
      <c r="O99" s="2">
        <f t="shared" si="15"/>
        <v>22748.512198615579</v>
      </c>
      <c r="P99" s="2">
        <f t="shared" si="16"/>
        <v>3969</v>
      </c>
      <c r="Q99" s="2">
        <f t="shared" si="17"/>
        <v>34136.138395689864</v>
      </c>
      <c r="R99" s="2">
        <f t="shared" si="18"/>
        <v>63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7045.7353519999997</v>
      </c>
      <c r="I100">
        <v>6787.6606449999999</v>
      </c>
      <c r="J100" s="2">
        <f t="shared" si="10"/>
        <v>-258.07470699999976</v>
      </c>
      <c r="K100" s="2">
        <f t="shared" si="11"/>
        <v>1978.166313361111</v>
      </c>
      <c r="L100" s="2">
        <f t="shared" si="12"/>
        <v>2238.3125885925911</v>
      </c>
      <c r="M100" s="2">
        <f t="shared" si="13"/>
        <v>3913141.9633166888</v>
      </c>
      <c r="N100" s="2">
        <f t="shared" si="14"/>
        <v>5010043.2442520661</v>
      </c>
      <c r="O100" s="2">
        <f t="shared" si="15"/>
        <v>4427754.5615259707</v>
      </c>
      <c r="P100" s="2">
        <f t="shared" si="16"/>
        <v>66602.554393135724</v>
      </c>
      <c r="Q100" s="2">
        <f t="shared" si="17"/>
        <v>3921342.0676943138</v>
      </c>
      <c r="R100" s="2">
        <f t="shared" si="18"/>
        <v>258.07470699999976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3886.8718260000001</v>
      </c>
      <c r="I101">
        <v>4740.3745120000003</v>
      </c>
      <c r="J101" s="2">
        <f t="shared" si="10"/>
        <v>853.50268600000027</v>
      </c>
      <c r="K101" s="2">
        <f t="shared" si="11"/>
        <v>-69.119819638888657</v>
      </c>
      <c r="L101" s="2">
        <f t="shared" si="12"/>
        <v>-920.55093740740858</v>
      </c>
      <c r="M101" s="2">
        <f t="shared" si="13"/>
        <v>4777.5494669124982</v>
      </c>
      <c r="N101" s="2">
        <f t="shared" si="14"/>
        <v>847414.02836165868</v>
      </c>
      <c r="O101" s="2">
        <f t="shared" si="15"/>
        <v>63628.314762009963</v>
      </c>
      <c r="P101" s="2">
        <f t="shared" si="16"/>
        <v>728466.83500921505</v>
      </c>
      <c r="Q101" s="2">
        <f t="shared" si="17"/>
        <v>4495.468016791031</v>
      </c>
      <c r="R101" s="2">
        <f t="shared" si="18"/>
        <v>853.50268600000027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4757.7758789999998</v>
      </c>
      <c r="I102">
        <v>4707.0249020000001</v>
      </c>
      <c r="J102" s="2">
        <f t="shared" si="10"/>
        <v>-50.750976999999693</v>
      </c>
      <c r="K102" s="2">
        <f t="shared" si="11"/>
        <v>-102.46942963888887</v>
      </c>
      <c r="L102" s="2">
        <f t="shared" si="12"/>
        <v>-49.646884407408834</v>
      </c>
      <c r="M102" s="2">
        <f t="shared" si="13"/>
        <v>10499.984010519196</v>
      </c>
      <c r="N102" s="2">
        <f t="shared" si="14"/>
        <v>2464.8131313626145</v>
      </c>
      <c r="O102" s="2">
        <f t="shared" si="15"/>
        <v>5087.2879285750287</v>
      </c>
      <c r="P102" s="2">
        <f t="shared" si="16"/>
        <v>2575.6616664544977</v>
      </c>
      <c r="Q102" s="2">
        <f t="shared" si="17"/>
        <v>10079.730575181211</v>
      </c>
      <c r="R102" s="2">
        <f t="shared" si="18"/>
        <v>50.750976999999693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5737.1630859999996</v>
      </c>
      <c r="I103">
        <v>6125.1625979999999</v>
      </c>
      <c r="J103" s="2">
        <f t="shared" si="10"/>
        <v>387.99951200000032</v>
      </c>
      <c r="K103" s="2">
        <f t="shared" si="11"/>
        <v>1315.6682663611109</v>
      </c>
      <c r="L103" s="2">
        <f t="shared" si="12"/>
        <v>929.74032259259093</v>
      </c>
      <c r="M103" s="2">
        <f t="shared" si="13"/>
        <v>1730982.9871096511</v>
      </c>
      <c r="N103" s="2">
        <f t="shared" si="14"/>
        <v>864417.0674545751</v>
      </c>
      <c r="O103" s="2">
        <f t="shared" si="15"/>
        <v>1223229.8383914141</v>
      </c>
      <c r="P103" s="2">
        <f t="shared" si="16"/>
        <v>150543.62131223839</v>
      </c>
      <c r="Q103" s="2">
        <f t="shared" si="17"/>
        <v>1736438.2716721098</v>
      </c>
      <c r="R103" s="2">
        <f t="shared" si="18"/>
        <v>387.99951200000032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2677.280518</v>
      </c>
      <c r="I104">
        <v>4413.2910160000001</v>
      </c>
      <c r="J104" s="2">
        <f t="shared" si="10"/>
        <v>1736.0104980000001</v>
      </c>
      <c r="K104" s="2">
        <f t="shared" si="11"/>
        <v>-396.20331563888885</v>
      </c>
      <c r="L104" s="2">
        <f t="shared" si="12"/>
        <v>-2130.1422454074086</v>
      </c>
      <c r="M104" s="2">
        <f t="shared" si="13"/>
        <v>156977.06732324898</v>
      </c>
      <c r="N104" s="2">
        <f t="shared" si="14"/>
        <v>4537505.9856693167</v>
      </c>
      <c r="O104" s="2">
        <f t="shared" si="15"/>
        <v>843969.42041288293</v>
      </c>
      <c r="P104" s="2">
        <f t="shared" si="16"/>
        <v>3013732.4491662085</v>
      </c>
      <c r="Q104" s="2">
        <f t="shared" si="17"/>
        <v>155339.83431441727</v>
      </c>
      <c r="R104" s="2">
        <f t="shared" si="18"/>
        <v>1736.0104980000001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2034.5383300000001</v>
      </c>
      <c r="I105">
        <v>3377.5207519999999</v>
      </c>
      <c r="J105" s="2">
        <f t="shared" si="10"/>
        <v>1342.9824219999998</v>
      </c>
      <c r="K105" s="2">
        <f t="shared" si="11"/>
        <v>-1431.9735796388891</v>
      </c>
      <c r="L105" s="2">
        <f t="shared" si="12"/>
        <v>-2772.8844334074083</v>
      </c>
      <c r="M105" s="2">
        <f t="shared" si="13"/>
        <v>2050548.3327838138</v>
      </c>
      <c r="N105" s="2">
        <f t="shared" si="14"/>
        <v>7688888.0810331237</v>
      </c>
      <c r="O105" s="2">
        <f t="shared" si="15"/>
        <v>3970697.2480313592</v>
      </c>
      <c r="P105" s="2">
        <f t="shared" si="16"/>
        <v>1803601.7858009855</v>
      </c>
      <c r="Q105" s="2">
        <f t="shared" si="17"/>
        <v>2044619.7622269532</v>
      </c>
      <c r="R105" s="2">
        <f t="shared" si="18"/>
        <v>1342.9824219999998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1936.0323490000001</v>
      </c>
      <c r="I106">
        <v>2121.132568</v>
      </c>
      <c r="J106" s="2">
        <f t="shared" si="10"/>
        <v>185.10021899999992</v>
      </c>
      <c r="K106" s="2">
        <f t="shared" si="11"/>
        <v>-2688.361763638889</v>
      </c>
      <c r="L106" s="2">
        <f t="shared" si="12"/>
        <v>-2871.3904144074086</v>
      </c>
      <c r="M106" s="2">
        <f t="shared" si="13"/>
        <v>7227288.9721955974</v>
      </c>
      <c r="N106" s="2">
        <f t="shared" si="14"/>
        <v>8244882.9119507493</v>
      </c>
      <c r="O106" s="2">
        <f t="shared" si="15"/>
        <v>7719336.1985721011</v>
      </c>
      <c r="P106" s="2">
        <f t="shared" si="16"/>
        <v>34262.091073847936</v>
      </c>
      <c r="Q106" s="2">
        <f t="shared" si="17"/>
        <v>7216155.0139419734</v>
      </c>
      <c r="R106" s="2">
        <f t="shared" si="18"/>
        <v>185.10021899999992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1902.017456</v>
      </c>
      <c r="I107">
        <v>1941.7574460000001</v>
      </c>
      <c r="J107" s="2">
        <f t="shared" si="10"/>
        <v>39.739990000000034</v>
      </c>
      <c r="K107" s="2">
        <f t="shared" si="11"/>
        <v>-2867.7368856388889</v>
      </c>
      <c r="L107" s="2">
        <f t="shared" si="12"/>
        <v>-2905.4053074074086</v>
      </c>
      <c r="M107" s="2">
        <f t="shared" si="13"/>
        <v>8223914.8452538336</v>
      </c>
      <c r="N107" s="2">
        <f t="shared" si="14"/>
        <v>8441380.0003111381</v>
      </c>
      <c r="O107" s="2">
        <f t="shared" si="15"/>
        <v>8331937.967783221</v>
      </c>
      <c r="P107" s="2">
        <f t="shared" si="16"/>
        <v>1579.2668052001027</v>
      </c>
      <c r="Q107" s="2">
        <f t="shared" si="17"/>
        <v>8212037.7113917032</v>
      </c>
      <c r="R107" s="2">
        <f t="shared" si="18"/>
        <v>39.739990000000034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2369.829346</v>
      </c>
      <c r="I108">
        <v>1797.482544</v>
      </c>
      <c r="J108" s="2">
        <f t="shared" si="10"/>
        <v>-572.34680200000003</v>
      </c>
      <c r="K108" s="2">
        <f t="shared" si="11"/>
        <v>-3012.011787638889</v>
      </c>
      <c r="L108" s="2">
        <f t="shared" si="12"/>
        <v>-2437.5934174074087</v>
      </c>
      <c r="M108" s="2">
        <f t="shared" si="13"/>
        <v>9072215.0088756159</v>
      </c>
      <c r="N108" s="2">
        <f t="shared" si="14"/>
        <v>5941861.6685879296</v>
      </c>
      <c r="O108" s="2">
        <f t="shared" si="15"/>
        <v>7342060.1067020772</v>
      </c>
      <c r="P108" s="2">
        <f t="shared" si="16"/>
        <v>327580.86175962724</v>
      </c>
      <c r="Q108" s="2">
        <f t="shared" si="17"/>
        <v>9059740.1244063191</v>
      </c>
      <c r="R108" s="2">
        <f t="shared" si="18"/>
        <v>572.34680200000003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2972.2155760000001</v>
      </c>
      <c r="I109">
        <v>1652.9334719999999</v>
      </c>
      <c r="J109" s="2">
        <f t="shared" si="10"/>
        <v>-1319.2821040000001</v>
      </c>
      <c r="K109" s="2">
        <f t="shared" si="11"/>
        <v>-3156.5608596388893</v>
      </c>
      <c r="L109" s="2">
        <f t="shared" si="12"/>
        <v>-1835.2071874074086</v>
      </c>
      <c r="M109" s="2">
        <f t="shared" si="13"/>
        <v>9963876.4606042039</v>
      </c>
      <c r="N109" s="2">
        <f t="shared" si="14"/>
        <v>3367985.4207118112</v>
      </c>
      <c r="O109" s="2">
        <f t="shared" si="15"/>
        <v>5792943.1770981979</v>
      </c>
      <c r="P109" s="2">
        <f t="shared" si="16"/>
        <v>1740505.269934667</v>
      </c>
      <c r="Q109" s="2">
        <f t="shared" si="17"/>
        <v>9950802.689604016</v>
      </c>
      <c r="R109" s="2">
        <f t="shared" si="18"/>
        <v>1319.2821040000001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3851.850586</v>
      </c>
      <c r="I110">
        <v>2287.5051269999999</v>
      </c>
      <c r="J110" s="2">
        <f t="shared" si="10"/>
        <v>-1564.3454590000001</v>
      </c>
      <c r="K110" s="2">
        <f t="shared" si="11"/>
        <v>-2521.9892046388891</v>
      </c>
      <c r="L110" s="2">
        <f t="shared" si="12"/>
        <v>-955.57217740740862</v>
      </c>
      <c r="M110" s="2">
        <f t="shared" si="13"/>
        <v>6360429.5483150966</v>
      </c>
      <c r="N110" s="2">
        <f t="shared" si="14"/>
        <v>913118.186235136</v>
      </c>
      <c r="O110" s="2">
        <f t="shared" si="15"/>
        <v>2409942.7156747617</v>
      </c>
      <c r="P110" s="2">
        <f t="shared" si="16"/>
        <v>2447176.7150939209</v>
      </c>
      <c r="Q110" s="2">
        <f t="shared" si="17"/>
        <v>6349984.8942771014</v>
      </c>
      <c r="R110" s="2">
        <f t="shared" si="18"/>
        <v>1564.3454590000001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6512.2460940000001</v>
      </c>
      <c r="I111">
        <v>4750.248047</v>
      </c>
      <c r="J111" s="2">
        <f t="shared" si="10"/>
        <v>-1761.998047</v>
      </c>
      <c r="K111" s="2">
        <f t="shared" si="11"/>
        <v>-59.246284638888937</v>
      </c>
      <c r="L111" s="2">
        <f t="shared" si="12"/>
        <v>1704.8233305925914</v>
      </c>
      <c r="M111" s="2">
        <f t="shared" si="13"/>
        <v>3510.1222435122472</v>
      </c>
      <c r="N111" s="2">
        <f t="shared" si="14"/>
        <v>2906422.5885328162</v>
      </c>
      <c r="O111" s="2">
        <f t="shared" si="15"/>
        <v>-101004.44830330733</v>
      </c>
      <c r="P111" s="2">
        <f t="shared" si="16"/>
        <v>3104637.1176318144</v>
      </c>
      <c r="Q111" s="2">
        <f t="shared" si="17"/>
        <v>3268.9481962675977</v>
      </c>
      <c r="R111" s="2">
        <f t="shared" si="18"/>
        <v>1761.998047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563.02069100000006</v>
      </c>
      <c r="I112">
        <v>438.73611499999998</v>
      </c>
      <c r="S112"/>
      <c r="T112"/>
      <c r="U112"/>
      <c r="V112"/>
    </row>
    <row r="113" spans="8:22" x14ac:dyDescent="0.3">
      <c r="H113">
        <v>441.26516700000002</v>
      </c>
      <c r="I113">
        <v>371.96408100000002</v>
      </c>
      <c r="S113"/>
      <c r="T113"/>
      <c r="U113"/>
      <c r="V113"/>
    </row>
    <row r="114" spans="8:22" x14ac:dyDescent="0.3">
      <c r="H114">
        <v>460.99056999999999</v>
      </c>
      <c r="I114">
        <v>240.55571</v>
      </c>
      <c r="S114"/>
      <c r="T114"/>
      <c r="U114"/>
      <c r="V114"/>
    </row>
    <row r="115" spans="8:22" x14ac:dyDescent="0.3">
      <c r="H115">
        <v>863.19226100000003</v>
      </c>
      <c r="I115">
        <v>923.58709699999997</v>
      </c>
      <c r="S115"/>
      <c r="T115"/>
      <c r="U115"/>
      <c r="V115"/>
    </row>
    <row r="116" spans="8:22" x14ac:dyDescent="0.3">
      <c r="H116">
        <v>542.05572500000005</v>
      </c>
      <c r="I116">
        <v>512.78112799999997</v>
      </c>
      <c r="S116"/>
      <c r="T116"/>
      <c r="U116"/>
      <c r="V116"/>
    </row>
    <row r="117" spans="8:22" x14ac:dyDescent="0.3">
      <c r="H117">
        <v>409.016144</v>
      </c>
      <c r="I117">
        <v>362.353973</v>
      </c>
      <c r="S117"/>
      <c r="T117"/>
      <c r="U117"/>
      <c r="V117"/>
    </row>
    <row r="118" spans="8:22" x14ac:dyDescent="0.3">
      <c r="H118">
        <v>323.34811400000001</v>
      </c>
      <c r="I118">
        <v>257.08166499999999</v>
      </c>
      <c r="S118"/>
      <c r="T118"/>
      <c r="U118"/>
      <c r="V118"/>
    </row>
    <row r="119" spans="8:22" x14ac:dyDescent="0.3">
      <c r="H119">
        <v>273.27713</v>
      </c>
      <c r="I119">
        <v>210.764084</v>
      </c>
      <c r="S119"/>
      <c r="T119"/>
      <c r="U119"/>
      <c r="V119"/>
    </row>
    <row r="120" spans="8:22" x14ac:dyDescent="0.3">
      <c r="H120">
        <v>273.17126500000001</v>
      </c>
      <c r="I120">
        <v>185.76071200000001</v>
      </c>
      <c r="S120"/>
      <c r="T120"/>
      <c r="U120"/>
      <c r="V120"/>
    </row>
    <row r="121" spans="8:22" x14ac:dyDescent="0.3">
      <c r="H121">
        <v>283.31991599999998</v>
      </c>
      <c r="I121">
        <v>188.855515</v>
      </c>
      <c r="S121"/>
      <c r="T121"/>
      <c r="U121"/>
      <c r="V121"/>
    </row>
    <row r="122" spans="8:22" x14ac:dyDescent="0.3">
      <c r="H122">
        <v>254.693817</v>
      </c>
      <c r="I122">
        <v>175.55844099999999</v>
      </c>
      <c r="S122"/>
      <c r="T122"/>
      <c r="U122"/>
      <c r="V122"/>
    </row>
    <row r="123" spans="8:22" x14ac:dyDescent="0.3">
      <c r="H123">
        <v>272.96816999999999</v>
      </c>
      <c r="I123">
        <v>203.73919699999999</v>
      </c>
      <c r="S123"/>
      <c r="T123"/>
      <c r="U123"/>
      <c r="V123"/>
    </row>
    <row r="124" spans="8:22" x14ac:dyDescent="0.3">
      <c r="H124">
        <v>402.618225</v>
      </c>
      <c r="I124">
        <v>343.474152</v>
      </c>
      <c r="S124"/>
      <c r="T124"/>
      <c r="U124"/>
      <c r="V124"/>
    </row>
    <row r="125" spans="8:22" x14ac:dyDescent="0.3">
      <c r="H125">
        <v>599.22985800000004</v>
      </c>
      <c r="I125">
        <v>546.27380400000004</v>
      </c>
      <c r="S125"/>
      <c r="T125"/>
      <c r="U125"/>
      <c r="V125"/>
    </row>
    <row r="126" spans="8:22" x14ac:dyDescent="0.3">
      <c r="H126">
        <v>500.22409099999999</v>
      </c>
      <c r="I126">
        <v>303.95086700000002</v>
      </c>
      <c r="S126"/>
      <c r="T126"/>
      <c r="U126"/>
      <c r="V126"/>
    </row>
    <row r="127" spans="8:22" x14ac:dyDescent="0.3">
      <c r="H127">
        <v>457.09435999999999</v>
      </c>
      <c r="I127">
        <v>437.96002199999998</v>
      </c>
      <c r="S127"/>
      <c r="T127"/>
      <c r="U127"/>
      <c r="V127"/>
    </row>
    <row r="128" spans="8:22" x14ac:dyDescent="0.3">
      <c r="H128">
        <v>391.42327899999998</v>
      </c>
      <c r="I128">
        <v>520.13635299999999</v>
      </c>
      <c r="S128"/>
      <c r="T128"/>
      <c r="U128"/>
      <c r="V128"/>
    </row>
    <row r="129" spans="8:22" x14ac:dyDescent="0.3">
      <c r="H129">
        <v>354.33621199999999</v>
      </c>
      <c r="I129">
        <v>388.07919299999998</v>
      </c>
      <c r="S129"/>
      <c r="T129"/>
      <c r="U129"/>
      <c r="V129"/>
    </row>
    <row r="130" spans="8:22" x14ac:dyDescent="0.3">
      <c r="H130">
        <v>289.211792</v>
      </c>
      <c r="I130">
        <v>278.70727499999998</v>
      </c>
      <c r="S130"/>
      <c r="T130"/>
      <c r="U130"/>
      <c r="V130"/>
    </row>
    <row r="131" spans="8:22" x14ac:dyDescent="0.3">
      <c r="H131">
        <v>251.38841199999999</v>
      </c>
      <c r="I131">
        <v>191.16635099999999</v>
      </c>
      <c r="S131"/>
      <c r="T131"/>
      <c r="U131"/>
      <c r="V131"/>
    </row>
    <row r="132" spans="8:22" x14ac:dyDescent="0.3">
      <c r="H132">
        <v>237.66464199999999</v>
      </c>
      <c r="I132">
        <v>160.796539</v>
      </c>
      <c r="S132"/>
      <c r="T132"/>
      <c r="U132"/>
      <c r="V132"/>
    </row>
    <row r="133" spans="8:22" x14ac:dyDescent="0.3">
      <c r="H133">
        <v>259.27020299999998</v>
      </c>
      <c r="I133">
        <v>156.71487400000001</v>
      </c>
      <c r="S133"/>
      <c r="T133"/>
      <c r="U133"/>
      <c r="V133"/>
    </row>
    <row r="134" spans="8:22" x14ac:dyDescent="0.3">
      <c r="H134">
        <v>318.351654</v>
      </c>
      <c r="I134">
        <v>227.47267199999999</v>
      </c>
      <c r="S134"/>
      <c r="T134"/>
      <c r="U134"/>
      <c r="V134"/>
    </row>
    <row r="135" spans="8:22" x14ac:dyDescent="0.3">
      <c r="H135">
        <v>491.87271099999998</v>
      </c>
      <c r="I135">
        <v>410.76449600000001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2021-11-06T13:38:54Z</dcterms:modified>
</cp:coreProperties>
</file>