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2E9B34F-59CE-47FE-9578-B455DD9A93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<sst xmlns="http://schemas.openxmlformats.org/spreadsheetml/2006/main" count="79" uniqueCount="63">
  <si>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</si>
  <si>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</si>
  <si>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</si>
  <si>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</si>
  <si>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</si>
  <si>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</si>
  <si>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</si>
  <si>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</si>
  <si>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</si>
  <si>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</si>
  <si>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</si>
  <si>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</si>
  <si>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</si>
  <si>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</si>
  <si>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</si>
  <si>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</si>
  <si>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</si>
  <si>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</si>
  <si>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</si>
  <si>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</si>
  <si>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</si>
  <si>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</si>
  <si>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</si>
  <si>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</si>
  <si>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</si>
  <si>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</si>
  <si>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</si>
  <si>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</si>
  <si>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</si>
  <si>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</si>
  <si>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</si>
  <si>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</si>
  <si>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</si>
  <si>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</si>
  <si>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</si>
  <si>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</si>
  <si>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</si>
  <si>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</si>
  <si>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</si>
  <si>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</si>
  <si>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</si>
  <si>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</si>
  <si>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</si>
  <si>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</si>
  <si>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</si>
  <si>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</si>
  <si>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</si>
  <si>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</si>
  <si>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</si>
  <si>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</si>
  <si>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</si>
  <si>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</si>
  <si>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</si>
  <si>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</si>
  <si>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</si>
  <si>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</si>
  <si>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</si>
  <si>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</si>
  <si>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</si>
  <si>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</si>
  <si>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</si>
  <si>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Q_DISCHARG (cfs)</t>
  </si>
  <si>
    <t xml:space="preserve"> Obs:..\Observations\Willamette Gages\Flow\USGS 14185900_flow_QUARTZVILLE CREEK NEAR CASCADIA  OR_23786019.csv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</si>
</sst>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Quartzville53 using C584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828.97961399999997</c:v>
                </c:pt>
                <c:pt idx="1">
                  <c:v>502.55316199999999</c:v>
                </c:pt>
                <c:pt idx="2">
                  <c:v>556.868652</c:v>
                </c:pt>
                <c:pt idx="3">
                  <c:v>795.70898399999999</c:v>
                </c:pt>
                <c:pt idx="4">
                  <c:v>604.49896200000001</c:v>
                </c:pt>
                <c:pt idx="5">
                  <c:v>736.544128</c:v>
                </c:pt>
                <c:pt idx="6">
                  <c:v>85.984375</c:v>
                </c:pt>
                <c:pt idx="7">
                  <c:v>22.226337000000001</c:v>
                </c:pt>
                <c:pt idx="8">
                  <c:v>97.426734999999994</c:v>
                </c:pt>
                <c:pt idx="9">
                  <c:v>444.71261600000003</c:v>
                </c:pt>
                <c:pt idx="10">
                  <c:v>853.92791699999998</c:v>
                </c:pt>
                <c:pt idx="11">
                  <c:v>1431.291138</c:v>
                </c:pt>
                <c:pt idx="12">
                  <c:v>1051.165405</c:v>
                </c:pt>
                <c:pt idx="13">
                  <c:v>405.084656</c:v>
                </c:pt>
                <c:pt idx="14">
                  <c:v>1429.2799070000001</c:v>
                </c:pt>
                <c:pt idx="15">
                  <c:v>1130.412842</c:v>
                </c:pt>
                <c:pt idx="16">
                  <c:v>587.10607900000002</c:v>
                </c:pt>
                <c:pt idx="17">
                  <c:v>275.98037699999998</c:v>
                </c:pt>
                <c:pt idx="18">
                  <c:v>79.604225</c:v>
                </c:pt>
                <c:pt idx="19">
                  <c:v>24.450861</c:v>
                </c:pt>
                <c:pt idx="20">
                  <c:v>17.805150999999999</c:v>
                </c:pt>
                <c:pt idx="21">
                  <c:v>126.65406</c:v>
                </c:pt>
                <c:pt idx="22">
                  <c:v>617.43780500000003</c:v>
                </c:pt>
                <c:pt idx="23">
                  <c:v>550.24670400000002</c:v>
                </c:pt>
                <c:pt idx="24">
                  <c:v>1068.4063719999999</c:v>
                </c:pt>
                <c:pt idx="25">
                  <c:v>1285.4956050000001</c:v>
                </c:pt>
                <c:pt idx="26">
                  <c:v>1410.7138669999999</c:v>
                </c:pt>
                <c:pt idx="27">
                  <c:v>1125.132568</c:v>
                </c:pt>
                <c:pt idx="28">
                  <c:v>560.12939500000005</c:v>
                </c:pt>
                <c:pt idx="29">
                  <c:v>484.58398399999999</c:v>
                </c:pt>
                <c:pt idx="30">
                  <c:v>118.680161</c:v>
                </c:pt>
                <c:pt idx="31">
                  <c:v>25.749136</c:v>
                </c:pt>
                <c:pt idx="32">
                  <c:v>17.233481999999999</c:v>
                </c:pt>
                <c:pt idx="33">
                  <c:v>492.97726399999999</c:v>
                </c:pt>
                <c:pt idx="34">
                  <c:v>1163.0726320000001</c:v>
                </c:pt>
                <c:pt idx="35">
                  <c:v>1235.8676760000001</c:v>
                </c:pt>
                <c:pt idx="36">
                  <c:v>753.529358</c:v>
                </c:pt>
                <c:pt idx="37">
                  <c:v>668.57135000000005</c:v>
                </c:pt>
                <c:pt idx="38">
                  <c:v>591.26129200000003</c:v>
                </c:pt>
                <c:pt idx="39">
                  <c:v>656.71881099999996</c:v>
                </c:pt>
                <c:pt idx="40">
                  <c:v>371.35437000000002</c:v>
                </c:pt>
                <c:pt idx="41">
                  <c:v>219.03370699999999</c:v>
                </c:pt>
                <c:pt idx="42">
                  <c:v>61.581378999999998</c:v>
                </c:pt>
                <c:pt idx="43">
                  <c:v>24.510279000000001</c:v>
                </c:pt>
                <c:pt idx="44">
                  <c:v>362.41931199999999</c:v>
                </c:pt>
                <c:pt idx="45">
                  <c:v>542.68633999999997</c:v>
                </c:pt>
                <c:pt idx="46">
                  <c:v>502.470032</c:v>
                </c:pt>
                <c:pt idx="47">
                  <c:v>459.91885400000001</c:v>
                </c:pt>
                <c:pt idx="48">
                  <c:v>534.96313499999997</c:v>
                </c:pt>
                <c:pt idx="49">
                  <c:v>1503.7506100000001</c:v>
                </c:pt>
                <c:pt idx="50">
                  <c:v>1536.5770259999999</c:v>
                </c:pt>
                <c:pt idx="51">
                  <c:v>783.47503700000004</c:v>
                </c:pt>
                <c:pt idx="52">
                  <c:v>581.004639</c:v>
                </c:pt>
                <c:pt idx="53">
                  <c:v>181.45710800000001</c:v>
                </c:pt>
                <c:pt idx="54">
                  <c:v>60.433193000000003</c:v>
                </c:pt>
                <c:pt idx="55">
                  <c:v>24.476790999999999</c:v>
                </c:pt>
                <c:pt idx="56">
                  <c:v>34.958111000000002</c:v>
                </c:pt>
                <c:pt idx="57">
                  <c:v>443.61056500000001</c:v>
                </c:pt>
                <c:pt idx="58">
                  <c:v>1014.107117</c:v>
                </c:pt>
                <c:pt idx="59">
                  <c:v>1165.7197269999999</c:v>
                </c:pt>
                <c:pt idx="60">
                  <c:v>647.303223</c:v>
                </c:pt>
                <c:pt idx="61">
                  <c:v>626.87683100000004</c:v>
                </c:pt>
                <c:pt idx="62">
                  <c:v>369.05633499999999</c:v>
                </c:pt>
                <c:pt idx="63">
                  <c:v>419.73519900000002</c:v>
                </c:pt>
                <c:pt idx="64">
                  <c:v>142.559845</c:v>
                </c:pt>
                <c:pt idx="65">
                  <c:v>51.804504000000001</c:v>
                </c:pt>
                <c:pt idx="66">
                  <c:v>19.934847000000001</c:v>
                </c:pt>
                <c:pt idx="67">
                  <c:v>16.886600000000001</c:v>
                </c:pt>
                <c:pt idx="68">
                  <c:v>39.025871000000002</c:v>
                </c:pt>
                <c:pt idx="69">
                  <c:v>91.362922999999995</c:v>
                </c:pt>
                <c:pt idx="70">
                  <c:v>939.46234100000004</c:v>
                </c:pt>
                <c:pt idx="71">
                  <c:v>1754.439697</c:v>
                </c:pt>
                <c:pt idx="72">
                  <c:v>1084.098999</c:v>
                </c:pt>
                <c:pt idx="73">
                  <c:v>803.30230700000004</c:v>
                </c:pt>
                <c:pt idx="74">
                  <c:v>966.14202899999998</c:v>
                </c:pt>
                <c:pt idx="75">
                  <c:v>395.28420999999997</c:v>
                </c:pt>
                <c:pt idx="76">
                  <c:v>176.471283</c:v>
                </c:pt>
                <c:pt idx="77">
                  <c:v>108.081108</c:v>
                </c:pt>
                <c:pt idx="78">
                  <c:v>66.704696999999996</c:v>
                </c:pt>
                <c:pt idx="79">
                  <c:v>22.036532999999999</c:v>
                </c:pt>
                <c:pt idx="80">
                  <c:v>76.821822999999995</c:v>
                </c:pt>
                <c:pt idx="81">
                  <c:v>1506.2032469999999</c:v>
                </c:pt>
                <c:pt idx="82">
                  <c:v>985.81097399999999</c:v>
                </c:pt>
                <c:pt idx="83">
                  <c:v>673.88494900000001</c:v>
                </c:pt>
                <c:pt idx="84">
                  <c:v>936.32183799999996</c:v>
                </c:pt>
                <c:pt idx="85">
                  <c:v>1423.898193</c:v>
                </c:pt>
                <c:pt idx="86">
                  <c:v>1762.4545900000001</c:v>
                </c:pt>
                <c:pt idx="87">
                  <c:v>1056.305298</c:v>
                </c:pt>
                <c:pt idx="88">
                  <c:v>569.35412599999995</c:v>
                </c:pt>
                <c:pt idx="89">
                  <c:v>82.459152000000003</c:v>
                </c:pt>
                <c:pt idx="90">
                  <c:v>22.662952000000001</c:v>
                </c:pt>
                <c:pt idx="91">
                  <c:v>16.525746999999999</c:v>
                </c:pt>
                <c:pt idx="92">
                  <c:v>114.108879</c:v>
                </c:pt>
                <c:pt idx="93">
                  <c:v>905.47631799999999</c:v>
                </c:pt>
                <c:pt idx="94">
                  <c:v>1303.252686</c:v>
                </c:pt>
                <c:pt idx="95">
                  <c:v>616.32598900000005</c:v>
                </c:pt>
                <c:pt idx="96">
                  <c:v>999.02880900000002</c:v>
                </c:pt>
                <c:pt idx="97">
                  <c:v>460.33871499999998</c:v>
                </c:pt>
                <c:pt idx="98">
                  <c:v>875.63745100000006</c:v>
                </c:pt>
                <c:pt idx="99">
                  <c:v>861.22875999999997</c:v>
                </c:pt>
                <c:pt idx="100">
                  <c:v>163.411789</c:v>
                </c:pt>
                <c:pt idx="101">
                  <c:v>31.625975</c:v>
                </c:pt>
                <c:pt idx="102">
                  <c:v>16.855713000000002</c:v>
                </c:pt>
                <c:pt idx="103">
                  <c:v>15.760911</c:v>
                </c:pt>
                <c:pt idx="104">
                  <c:v>19.275075999999999</c:v>
                </c:pt>
                <c:pt idx="105">
                  <c:v>73.715835999999996</c:v>
                </c:pt>
                <c:pt idx="106">
                  <c:v>526.71356200000002</c:v>
                </c:pt>
                <c:pt idx="107">
                  <c:v>1115.2358400000001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14185900_flow_QUARTZVILLE CREEK NEAR CASCADIA  OR_23786019.csv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1241.246948</c:v>
                </c:pt>
                <c:pt idx="1">
                  <c:v>588.074524</c:v>
                </c:pt>
                <c:pt idx="2">
                  <c:v>820.98821999999996</c:v>
                </c:pt>
                <c:pt idx="3">
                  <c:v>1017.89624</c:v>
                </c:pt>
                <c:pt idx="4">
                  <c:v>721.24468999999999</c:v>
                </c:pt>
                <c:pt idx="5">
                  <c:v>926.11852999999996</c:v>
                </c:pt>
                <c:pt idx="6">
                  <c:v>93.755768000000003</c:v>
                </c:pt>
                <c:pt idx="7">
                  <c:v>40.574351999999998</c:v>
                </c:pt>
                <c:pt idx="8">
                  <c:v>67.925499000000002</c:v>
                </c:pt>
                <c:pt idx="9">
                  <c:v>289.92806999999999</c:v>
                </c:pt>
                <c:pt idx="10">
                  <c:v>919.85723900000005</c:v>
                </c:pt>
                <c:pt idx="11">
                  <c:v>1830.0017089999999</c:v>
                </c:pt>
                <c:pt idx="12">
                  <c:v>1410.9510499999999</c:v>
                </c:pt>
                <c:pt idx="13">
                  <c:v>358.69158900000002</c:v>
                </c:pt>
                <c:pt idx="14">
                  <c:v>1325.6676030000001</c:v>
                </c:pt>
                <c:pt idx="15">
                  <c:v>1420.9259030000001</c:v>
                </c:pt>
                <c:pt idx="16">
                  <c:v>920.40270999999996</c:v>
                </c:pt>
                <c:pt idx="17">
                  <c:v>501.154785</c:v>
                </c:pt>
                <c:pt idx="18">
                  <c:v>101.44976800000001</c:v>
                </c:pt>
                <c:pt idx="19">
                  <c:v>48.338951000000002</c:v>
                </c:pt>
                <c:pt idx="20">
                  <c:v>36.287089999999999</c:v>
                </c:pt>
                <c:pt idx="21">
                  <c:v>91.084762999999995</c:v>
                </c:pt>
                <c:pt idx="22">
                  <c:v>669.83679199999995</c:v>
                </c:pt>
                <c:pt idx="23">
                  <c:v>799.27099599999997</c:v>
                </c:pt>
                <c:pt idx="24">
                  <c:v>1838.4205320000001</c:v>
                </c:pt>
                <c:pt idx="25">
                  <c:v>902.86181599999998</c:v>
                </c:pt>
                <c:pt idx="26">
                  <c:v>1627.6883539999999</c:v>
                </c:pt>
                <c:pt idx="27">
                  <c:v>1424.5310059999999</c:v>
                </c:pt>
                <c:pt idx="28">
                  <c:v>753.40222200000005</c:v>
                </c:pt>
                <c:pt idx="29">
                  <c:v>412.33941700000003</c:v>
                </c:pt>
                <c:pt idx="30">
                  <c:v>111.344009</c:v>
                </c:pt>
                <c:pt idx="31">
                  <c:v>42.948151000000003</c:v>
                </c:pt>
                <c:pt idx="32">
                  <c:v>28.641459000000001</c:v>
                </c:pt>
                <c:pt idx="33">
                  <c:v>432.794037</c:v>
                </c:pt>
                <c:pt idx="34">
                  <c:v>1204.549438</c:v>
                </c:pt>
                <c:pt idx="35">
                  <c:v>1370.4185789999999</c:v>
                </c:pt>
                <c:pt idx="36">
                  <c:v>767.36413600000003</c:v>
                </c:pt>
                <c:pt idx="37">
                  <c:v>633.01983600000005</c:v>
                </c:pt>
                <c:pt idx="38">
                  <c:v>875.90686000000005</c:v>
                </c:pt>
                <c:pt idx="39">
                  <c:v>896.01080300000001</c:v>
                </c:pt>
                <c:pt idx="40">
                  <c:v>444.47726399999999</c:v>
                </c:pt>
                <c:pt idx="41">
                  <c:v>228.09420800000001</c:v>
                </c:pt>
                <c:pt idx="42">
                  <c:v>74.185706999999994</c:v>
                </c:pt>
                <c:pt idx="43">
                  <c:v>37.173737000000003</c:v>
                </c:pt>
                <c:pt idx="44">
                  <c:v>401.75067100000001</c:v>
                </c:pt>
                <c:pt idx="45">
                  <c:v>390.99850500000002</c:v>
                </c:pt>
                <c:pt idx="46">
                  <c:v>564.37799099999995</c:v>
                </c:pt>
                <c:pt idx="47">
                  <c:v>541.60760500000004</c:v>
                </c:pt>
                <c:pt idx="48">
                  <c:v>708.02136199999995</c:v>
                </c:pt>
                <c:pt idx="49">
                  <c:v>2141.6359859999998</c:v>
                </c:pt>
                <c:pt idx="50">
                  <c:v>1873.216064</c:v>
                </c:pt>
                <c:pt idx="51">
                  <c:v>956.135132</c:v>
                </c:pt>
                <c:pt idx="52">
                  <c:v>668.19274900000005</c:v>
                </c:pt>
                <c:pt idx="53">
                  <c:v>168.778458</c:v>
                </c:pt>
                <c:pt idx="54">
                  <c:v>83.757064999999997</c:v>
                </c:pt>
                <c:pt idx="55">
                  <c:v>33.438899999999997</c:v>
                </c:pt>
                <c:pt idx="56">
                  <c:v>21.20027</c:v>
                </c:pt>
                <c:pt idx="57">
                  <c:v>270.32369999999997</c:v>
                </c:pt>
                <c:pt idx="58">
                  <c:v>1167.6607670000001</c:v>
                </c:pt>
                <c:pt idx="59">
                  <c:v>1426.358154</c:v>
                </c:pt>
                <c:pt idx="60">
                  <c:v>763.63372800000002</c:v>
                </c:pt>
                <c:pt idx="61">
                  <c:v>788.83343500000001</c:v>
                </c:pt>
                <c:pt idx="62">
                  <c:v>454.85775799999999</c:v>
                </c:pt>
                <c:pt idx="63">
                  <c:v>340.67413299999998</c:v>
                </c:pt>
                <c:pt idx="64">
                  <c:v>149.469437</c:v>
                </c:pt>
                <c:pt idx="65">
                  <c:v>68.438582999999994</c:v>
                </c:pt>
                <c:pt idx="66">
                  <c:v>28.112144000000001</c:v>
                </c:pt>
                <c:pt idx="67">
                  <c:v>4.3336600000000001</c:v>
                </c:pt>
                <c:pt idx="68">
                  <c:v>30.022444</c:v>
                </c:pt>
                <c:pt idx="69">
                  <c:v>99.314025999999998</c:v>
                </c:pt>
                <c:pt idx="70">
                  <c:v>890.34704599999998</c:v>
                </c:pt>
                <c:pt idx="71">
                  <c:v>2154.5915530000002</c:v>
                </c:pt>
                <c:pt idx="72">
                  <c:v>1221.595337</c:v>
                </c:pt>
                <c:pt idx="73">
                  <c:v>1113.8675539999999</c:v>
                </c:pt>
                <c:pt idx="74">
                  <c:v>1268.189697</c:v>
                </c:pt>
                <c:pt idx="75">
                  <c:v>520.955872</c:v>
                </c:pt>
                <c:pt idx="76">
                  <c:v>165.370926</c:v>
                </c:pt>
                <c:pt idx="77">
                  <c:v>91.172195000000002</c:v>
                </c:pt>
                <c:pt idx="78">
                  <c:v>63.862124999999999</c:v>
                </c:pt>
                <c:pt idx="79">
                  <c:v>30.119972000000001</c:v>
                </c:pt>
                <c:pt idx="80">
                  <c:v>32.820892000000001</c:v>
                </c:pt>
                <c:pt idx="81">
                  <c:v>1174.884644</c:v>
                </c:pt>
                <c:pt idx="82">
                  <c:v>1030.0791019999999</c:v>
                </c:pt>
                <c:pt idx="83">
                  <c:v>1084.679932</c:v>
                </c:pt>
                <c:pt idx="84">
                  <c:v>792.36224400000003</c:v>
                </c:pt>
                <c:pt idx="85">
                  <c:v>1811.86853</c:v>
                </c:pt>
                <c:pt idx="86">
                  <c:v>2248.9426269999999</c:v>
                </c:pt>
                <c:pt idx="87">
                  <c:v>1199.3811040000001</c:v>
                </c:pt>
                <c:pt idx="88">
                  <c:v>822.702271</c:v>
                </c:pt>
                <c:pt idx="89">
                  <c:v>236.85865799999999</c:v>
                </c:pt>
                <c:pt idx="90">
                  <c:v>61.329425999999998</c:v>
                </c:pt>
                <c:pt idx="91">
                  <c:v>30.686636</c:v>
                </c:pt>
                <c:pt idx="92">
                  <c:v>69.276802000000004</c:v>
                </c:pt>
                <c:pt idx="93">
                  <c:v>697.02307099999996</c:v>
                </c:pt>
                <c:pt idx="94">
                  <c:v>1334.964966</c:v>
                </c:pt>
                <c:pt idx="95">
                  <c:v>642.90667699999995</c:v>
                </c:pt>
                <c:pt idx="96">
                  <c:v>1363.3747559999999</c:v>
                </c:pt>
                <c:pt idx="97">
                  <c:v>651.52429199999995</c:v>
                </c:pt>
                <c:pt idx="98">
                  <c:v>842.76898200000005</c:v>
                </c:pt>
                <c:pt idx="99">
                  <c:v>1262.902832</c:v>
                </c:pt>
                <c:pt idx="100">
                  <c:v>251.039963</c:v>
                </c:pt>
                <c:pt idx="101">
                  <c:v>75.360039</c:v>
                </c:pt>
                <c:pt idx="102">
                  <c:v>31.429894999999998</c:v>
                </c:pt>
                <c:pt idx="103">
                  <c:v>19.208096000000001</c:v>
                </c:pt>
                <c:pt idx="104">
                  <c:v>17.971436000000001</c:v>
                </c:pt>
                <c:pt idx="105">
                  <c:v>46.271599000000002</c:v>
                </c:pt>
                <c:pt idx="106">
                  <c:v>312.14798000000002</c:v>
                </c:pt>
                <c:pt idx="107">
                  <c:v>1153.08728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580.06021833333341</v>
      </c>
      <c r="I1"/>
      <c r="J1"/>
      <c r="O1" s="15" t="s">
        <v>60</v>
      </c>
      <c r="P1" s="11">
        <f>SUM(P4:P111)</f>
        <v>4500579.2404170269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-92.93582906481538</v>
      </c>
      <c r="D2" t="s">
        <v>17</v>
      </c>
      <c r="E2"/>
      <c r="F2"/>
      <c r="G2"/>
      <c r="H2">
        <f>AVERAGE(H4:H111)</f>
        <v>567.35042182407392</v>
      </c>
      <c r="I2">
        <f>AVERAGE(I4:I111)</f>
        <v>660.2862508888893</v>
      </c>
      <c r="J2" s="4"/>
      <c r="K2" s="4"/>
      <c r="L2" s="4"/>
      <c r="M2" s="4"/>
      <c r="N2" s="4"/>
      <c r="O2" s="4"/>
      <c r="P2" s="4">
        <f>AVERAGE(P4:P111)</f>
        <v>41672.030003861357</v>
      </c>
      <c r="Q2" s="4"/>
      <c r="R2" s="4">
        <f>AVERAGE(R4:R111)</f>
        <v>139.39049276851844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0.16380675062515995</v>
      </c>
      <c r="C3" s="16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0.87439235687198857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828.97961399999997</v>
      </c>
      <c r="I4">
        <v>1241.246948</v>
      </c>
      <c r="J4" s="2">
        <f>I4-H4</f>
        <v>412.26733400000001</v>
      </c>
      <c r="K4" s="2">
        <f>I4-I$2</f>
        <v>580.96069711111068</v>
      </c>
      <c r="L4" s="2">
        <f>H4-H$2</f>
        <v>261.62919217592605</v>
      </c>
      <c r="M4" s="2">
        <f>K4*K4</f>
        <v>337515.33158782771</v>
      </c>
      <c r="N4" s="2">
        <f>L4*L4</f>
        <v>68449.83419862765</v>
      </c>
      <c r="O4" s="2">
        <f>K4*L4</f>
        <v>151996.27787114275</v>
      </c>
      <c r="P4" s="2">
        <f>J4*J4</f>
        <v>169964.35468346757</v>
      </c>
      <c r="Q4" s="2">
        <f>(I4-H$2)*(I4-H$2)</f>
        <v>454136.52799198061</v>
      </c>
      <c r="R4" s="2">
        <f>ABS(J4)</f>
        <v>412.26733400000001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0.34988650880793909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502.55316199999999</v>
      </c>
      <c r="I5">
        <v>588.074524</v>
      </c>
      <c r="J5" s="2">
        <f t="shared" ref="J5:J68" si="0">I5-H5</f>
        <v>85.521362000000011</v>
      </c>
      <c r="K5" s="2">
        <f t="shared" ref="K5:K68" si="1">I5-I$2</f>
        <v>-72.211726888889302</v>
      </c>
      <c r="L5" s="2">
        <f t="shared" ref="L5:L68" si="2">H5-H$2</f>
        <v>-64.797259824073933</v>
      </c>
      <c r="M5" s="2">
        <f t="shared" ref="M5:M68" si="3">K5*K5</f>
        <v>5214.5335002755382</v>
      </c>
      <c r="N5" s="2">
        <f t="shared" ref="N5:N68" si="4">L5*L5</f>
        <v>4198.6848807085462</v>
      </c>
      <c r="O5" s="2">
        <f t="shared" ref="O5:O68" si="5">K5*L5</f>
        <v>4679.1220295644262</v>
      </c>
      <c r="P5" s="2">
        <f t="shared" ref="P5:P68" si="6">J5*J5</f>
        <v>7313.9033583350456</v>
      </c>
      <c r="Q5" s="2">
        <f t="shared" ref="Q5:Q68" si="7">(I5-H$2)*(I5-H$2)</f>
        <v>429.48841099822397</v>
      </c>
      <c r="R5" s="2">
        <f t="shared" ref="R5:R68" si="8">ABS(J5)</f>
        <v>85.521362000000011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0.91888335390288334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556.868652</v>
      </c>
      <c r="I6">
        <v>820.98821999999996</v>
      </c>
      <c r="J6" s="2">
        <f t="shared" si="0"/>
        <v>264.11956799999996</v>
      </c>
      <c r="K6" s="2">
        <f t="shared" si="1"/>
        <v>160.70196911111066</v>
      </c>
      <c r="L6" s="2">
        <f t="shared" si="2"/>
        <v>-10.481769824073922</v>
      </c>
      <c r="M6" s="2">
        <f t="shared" si="3"/>
        <v>25825.122876188365</v>
      </c>
      <c r="N6" s="2">
        <f t="shared" si="4"/>
        <v>109.86749864486666</v>
      </c>
      <c r="O6" s="2">
        <f t="shared" si="5"/>
        <v>-1684.4410504980992</v>
      </c>
      <c r="P6" s="2">
        <f t="shared" si="6"/>
        <v>69759.146200506599</v>
      </c>
      <c r="Q6" s="2">
        <f t="shared" si="7"/>
        <v>64332.132663531789</v>
      </c>
      <c r="R6" s="2">
        <f t="shared" si="8"/>
        <v>264.11956799999996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567.35042182407392</v>
      </c>
      <c r="C7" s="2"/>
      <c r="D7">
        <v>3</v>
      </c>
      <c r="E7">
        <v>2010</v>
      </c>
      <c r="F7">
        <v>4</v>
      </c>
      <c r="G7">
        <v>30</v>
      </c>
      <c r="H7">
        <v>795.70898399999999</v>
      </c>
      <c r="I7">
        <v>1017.89624</v>
      </c>
      <c r="J7" s="2">
        <f t="shared" si="0"/>
        <v>222.18725600000005</v>
      </c>
      <c r="K7" s="2">
        <f t="shared" si="1"/>
        <v>357.60998911111074</v>
      </c>
      <c r="L7" s="2">
        <f t="shared" si="2"/>
        <v>228.35856217592607</v>
      </c>
      <c r="M7" s="2">
        <f t="shared" si="3"/>
        <v>127884.90431204873</v>
      </c>
      <c r="N7" s="2">
        <f t="shared" si="4"/>
        <v>52147.63291905629</v>
      </c>
      <c r="O7" s="2">
        <f t="shared" si="5"/>
        <v>81663.302933161831</v>
      </c>
      <c r="P7" s="2">
        <f t="shared" si="6"/>
        <v>49367.176728809558</v>
      </c>
      <c r="Q7" s="2">
        <f t="shared" si="7"/>
        <v>202991.53427581469</v>
      </c>
      <c r="R7" s="2">
        <f t="shared" si="8"/>
        <v>222.18725600000005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473.88170963290651</v>
      </c>
      <c r="C8" s="5"/>
      <c r="D8">
        <v>4</v>
      </c>
      <c r="E8">
        <v>2010</v>
      </c>
      <c r="F8">
        <v>5</v>
      </c>
      <c r="G8">
        <v>31</v>
      </c>
      <c r="H8">
        <v>604.49896200000001</v>
      </c>
      <c r="I8">
        <v>721.24468999999999</v>
      </c>
      <c r="J8" s="2">
        <f t="shared" si="0"/>
        <v>116.74572799999999</v>
      </c>
      <c r="K8" s="2">
        <f t="shared" si="1"/>
        <v>60.958439111110692</v>
      </c>
      <c r="L8" s="2">
        <f t="shared" si="2"/>
        <v>37.148540175926087</v>
      </c>
      <c r="M8" s="2">
        <f t="shared" si="3"/>
        <v>3715.9312988629899</v>
      </c>
      <c r="N8" s="2">
        <f t="shared" si="4"/>
        <v>1380.0140372023945</v>
      </c>
      <c r="O8" s="2">
        <f t="shared" si="5"/>
        <v>2264.5170243808398</v>
      </c>
      <c r="P8" s="2">
        <f t="shared" si="6"/>
        <v>13629.565006249981</v>
      </c>
      <c r="Q8" s="2">
        <f t="shared" si="7"/>
        <v>23683.445777403853</v>
      </c>
      <c r="R8" s="2">
        <f t="shared" si="8"/>
        <v>116.74572799999999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660.2862508888893</v>
      </c>
      <c r="C9" s="2"/>
      <c r="D9">
        <v>5</v>
      </c>
      <c r="E9">
        <v>2010</v>
      </c>
      <c r="F9">
        <v>6</v>
      </c>
      <c r="G9">
        <v>30</v>
      </c>
      <c r="H9">
        <v>736.544128</v>
      </c>
      <c r="I9">
        <v>926.11852999999996</v>
      </c>
      <c r="J9" s="2">
        <f t="shared" si="0"/>
        <v>189.57440199999996</v>
      </c>
      <c r="K9" s="2">
        <f t="shared" si="1"/>
        <v>265.83227911111067</v>
      </c>
      <c r="L9" s="2">
        <f t="shared" si="2"/>
        <v>169.19370617592608</v>
      </c>
      <c r="M9" s="2">
        <f t="shared" si="3"/>
        <v>70666.80061740744</v>
      </c>
      <c r="N9" s="2">
        <f t="shared" si="4"/>
        <v>28626.510209545606</v>
      </c>
      <c r="O9" s="2">
        <f t="shared" si="5"/>
        <v>44977.148524002034</v>
      </c>
      <c r="P9" s="2">
        <f t="shared" si="6"/>
        <v>35938.453893657592</v>
      </c>
      <c r="Q9" s="2">
        <f t="shared" si="7"/>
        <v>128714.55544413297</v>
      </c>
      <c r="R9" s="2">
        <f t="shared" si="8"/>
        <v>189.57440199999996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575.98914017043228</v>
      </c>
      <c r="D10">
        <v>6</v>
      </c>
      <c r="E10">
        <v>2010</v>
      </c>
      <c r="F10">
        <v>7</v>
      </c>
      <c r="G10">
        <v>31</v>
      </c>
      <c r="H10">
        <v>85.984375</v>
      </c>
      <c r="I10">
        <v>93.755768000000003</v>
      </c>
      <c r="J10" s="2">
        <f t="shared" si="0"/>
        <v>7.7713930000000033</v>
      </c>
      <c r="K10" s="2">
        <f t="shared" si="1"/>
        <v>-566.53048288888931</v>
      </c>
      <c r="L10" s="2">
        <f t="shared" si="2"/>
        <v>-481.36604682407392</v>
      </c>
      <c r="M10" s="2">
        <f t="shared" si="3"/>
        <v>320956.78804231808</v>
      </c>
      <c r="N10" s="2">
        <f t="shared" si="4"/>
        <v>231713.27103503654</v>
      </c>
      <c r="O10" s="2">
        <f t="shared" si="5"/>
        <v>272708.53895355831</v>
      </c>
      <c r="P10" s="2">
        <f t="shared" si="6"/>
        <v>60.394549160449053</v>
      </c>
      <c r="Q10" s="2">
        <f t="shared" si="7"/>
        <v>224291.89613074443</v>
      </c>
      <c r="R10" s="2">
        <f t="shared" si="8"/>
        <v>7.7713930000000033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204.1372822486411</v>
      </c>
      <c r="D11">
        <v>7</v>
      </c>
      <c r="E11">
        <v>2010</v>
      </c>
      <c r="F11">
        <v>8</v>
      </c>
      <c r="G11">
        <v>31</v>
      </c>
      <c r="H11">
        <v>22.226337000000001</v>
      </c>
      <c r="I11">
        <v>40.574351999999998</v>
      </c>
      <c r="J11" s="2">
        <f t="shared" si="0"/>
        <v>18.348014999999997</v>
      </c>
      <c r="K11" s="2">
        <f t="shared" si="1"/>
        <v>-619.71189888888932</v>
      </c>
      <c r="L11" s="2">
        <f t="shared" si="2"/>
        <v>-545.12408482407386</v>
      </c>
      <c r="M11" s="2">
        <f t="shared" si="3"/>
        <v>384042.83762447297</v>
      </c>
      <c r="N11" s="2">
        <f t="shared" si="4"/>
        <v>297160.2678552841</v>
      </c>
      <c r="O11" s="2">
        <f t="shared" si="5"/>
        <v>337819.88173639477</v>
      </c>
      <c r="P11" s="2">
        <f t="shared" si="6"/>
        <v>336.64965444022488</v>
      </c>
      <c r="Q11" s="2">
        <f t="shared" si="7"/>
        <v>277493.0277392976</v>
      </c>
      <c r="R11" s="2">
        <f t="shared" si="8"/>
        <v>18.348014999999997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0.95858403591071939</v>
      </c>
      <c r="C12" s="6"/>
      <c r="D12">
        <v>8</v>
      </c>
      <c r="E12">
        <v>2010</v>
      </c>
      <c r="F12">
        <v>9</v>
      </c>
      <c r="G12">
        <v>30</v>
      </c>
      <c r="H12">
        <v>97.426734999999994</v>
      </c>
      <c r="I12">
        <v>67.925499000000002</v>
      </c>
      <c r="J12" s="2">
        <f t="shared" si="0"/>
        <v>-29.501235999999992</v>
      </c>
      <c r="K12" s="2">
        <f t="shared" si="1"/>
        <v>-592.36075188888935</v>
      </c>
      <c r="L12" s="2">
        <f t="shared" si="2"/>
        <v>-469.92368682407391</v>
      </c>
      <c r="M12" s="2">
        <f t="shared" si="3"/>
        <v>350891.26037837035</v>
      </c>
      <c r="N12" s="2">
        <f t="shared" si="4"/>
        <v>220828.2714383303</v>
      </c>
      <c r="O12" s="2">
        <f t="shared" si="5"/>
        <v>278364.34845750738</v>
      </c>
      <c r="P12" s="2">
        <f t="shared" si="6"/>
        <v>870.32292552769547</v>
      </c>
      <c r="Q12" s="2">
        <f t="shared" si="7"/>
        <v>249425.25353783218</v>
      </c>
      <c r="R12" s="2">
        <f t="shared" si="8"/>
        <v>29.501235999999992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139.39049276851844</v>
      </c>
      <c r="D13">
        <v>9</v>
      </c>
      <c r="E13">
        <v>2010</v>
      </c>
      <c r="F13">
        <v>10</v>
      </c>
      <c r="G13">
        <v>31</v>
      </c>
      <c r="H13">
        <v>444.71261600000003</v>
      </c>
      <c r="I13">
        <v>289.92806999999999</v>
      </c>
      <c r="J13" s="2">
        <f t="shared" si="0"/>
        <v>-154.78454600000003</v>
      </c>
      <c r="K13" s="2">
        <f t="shared" si="1"/>
        <v>-370.35818088888931</v>
      </c>
      <c r="L13" s="2">
        <f t="shared" si="2"/>
        <v>-122.63780582407389</v>
      </c>
      <c r="M13" s="2">
        <f t="shared" si="3"/>
        <v>137165.18215132726</v>
      </c>
      <c r="N13" s="2">
        <f t="shared" si="4"/>
        <v>15040.031417343253</v>
      </c>
      <c r="O13" s="2">
        <f t="shared" si="5"/>
        <v>45419.914673208841</v>
      </c>
      <c r="P13" s="2">
        <f t="shared" si="6"/>
        <v>23958.255680426126</v>
      </c>
      <c r="Q13" s="2">
        <f t="shared" si="7"/>
        <v>76963.161291600249</v>
      </c>
      <c r="R13" s="2">
        <f t="shared" si="8"/>
        <v>154.78454600000003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853.92791699999998</v>
      </c>
      <c r="I14">
        <v>919.85723900000005</v>
      </c>
      <c r="J14" s="2">
        <f t="shared" si="0"/>
        <v>65.92932200000007</v>
      </c>
      <c r="K14" s="2">
        <f t="shared" si="1"/>
        <v>259.57098811111075</v>
      </c>
      <c r="L14" s="2">
        <f t="shared" si="2"/>
        <v>286.57749517592606</v>
      </c>
      <c r="M14" s="2">
        <f t="shared" si="3"/>
        <v>67377.097868978395</v>
      </c>
      <c r="N14" s="2">
        <f t="shared" si="4"/>
        <v>82126.660741307918</v>
      </c>
      <c r="O14" s="2">
        <f t="shared" si="5"/>
        <v>74387.203593222206</v>
      </c>
      <c r="P14" s="2">
        <f t="shared" si="6"/>
        <v>4346.6754993796931</v>
      </c>
      <c r="Q14" s="2">
        <f t="shared" si="7"/>
        <v>124261.05615550181</v>
      </c>
      <c r="R14" s="2">
        <f t="shared" si="8"/>
        <v>65.92932200000007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0.34988650880793909</v>
      </c>
      <c r="D15">
        <v>11</v>
      </c>
      <c r="E15">
        <v>2010</v>
      </c>
      <c r="F15">
        <v>12</v>
      </c>
      <c r="G15">
        <v>31</v>
      </c>
      <c r="H15">
        <v>1431.291138</v>
      </c>
      <c r="I15">
        <v>1830.0017089999999</v>
      </c>
      <c r="J15" s="2">
        <f t="shared" si="0"/>
        <v>398.71057099999985</v>
      </c>
      <c r="K15" s="2">
        <f t="shared" si="1"/>
        <v>1169.7154581111106</v>
      </c>
      <c r="L15" s="2">
        <f t="shared" si="2"/>
        <v>863.94071617592613</v>
      </c>
      <c r="M15" s="2">
        <f t="shared" si="3"/>
        <v>1368234.2529440853</v>
      </c>
      <c r="N15" s="2">
        <f t="shared" si="4"/>
        <v>746393.56106657209</v>
      </c>
      <c r="O15" s="2">
        <f t="shared" si="5"/>
        <v>1010564.8106025644</v>
      </c>
      <c r="P15" s="2">
        <f t="shared" si="6"/>
        <v>158970.11942714592</v>
      </c>
      <c r="Q15" s="2">
        <f t="shared" si="7"/>
        <v>1594288.2730070227</v>
      </c>
      <c r="R15" s="2">
        <f t="shared" si="8"/>
        <v>398.71057099999985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1051.165405</v>
      </c>
      <c r="I16">
        <v>1410.9510499999999</v>
      </c>
      <c r="J16" s="2">
        <f t="shared" si="0"/>
        <v>359.78564499999993</v>
      </c>
      <c r="K16" s="2">
        <f t="shared" si="1"/>
        <v>750.6647991111106</v>
      </c>
      <c r="L16" s="2">
        <f t="shared" si="2"/>
        <v>483.81498317592605</v>
      </c>
      <c r="M16" s="2">
        <f t="shared" si="3"/>
        <v>563497.64062452398</v>
      </c>
      <c r="N16" s="2">
        <f t="shared" si="4"/>
        <v>234076.93794552161</v>
      </c>
      <c r="O16" s="2">
        <f t="shared" si="5"/>
        <v>363182.8771527019</v>
      </c>
      <c r="P16" s="2">
        <f t="shared" si="6"/>
        <v>129445.71034806597</v>
      </c>
      <c r="Q16" s="2">
        <f t="shared" si="7"/>
        <v>711662.01985881687</v>
      </c>
      <c r="R16" s="2">
        <f t="shared" si="8"/>
        <v>359.78564499999993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405.084656</v>
      </c>
      <c r="I17">
        <v>358.69158900000002</v>
      </c>
      <c r="J17" s="2">
        <f t="shared" si="0"/>
        <v>-46.393066999999974</v>
      </c>
      <c r="K17" s="2">
        <f t="shared" si="1"/>
        <v>-301.59466188888928</v>
      </c>
      <c r="L17" s="2">
        <f t="shared" si="2"/>
        <v>-162.26576582407392</v>
      </c>
      <c r="M17" s="2">
        <f t="shared" si="3"/>
        <v>90959.340079873436</v>
      </c>
      <c r="N17" s="2">
        <f t="shared" si="4"/>
        <v>26330.178758473197</v>
      </c>
      <c r="O17" s="2">
        <f t="shared" si="5"/>
        <v>48938.488779853258</v>
      </c>
      <c r="P17" s="2">
        <f t="shared" si="6"/>
        <v>2152.3166656664866</v>
      </c>
      <c r="Q17" s="2">
        <f t="shared" si="7"/>
        <v>43538.508515504822</v>
      </c>
      <c r="R17" s="2">
        <f t="shared" si="8"/>
        <v>46.393066999999974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1429.2799070000001</v>
      </c>
      <c r="I18">
        <v>1325.6676030000001</v>
      </c>
      <c r="J18" s="2">
        <f t="shared" si="0"/>
        <v>-103.61230399999999</v>
      </c>
      <c r="K18" s="2">
        <f t="shared" si="1"/>
        <v>665.3813521111108</v>
      </c>
      <c r="L18" s="2">
        <f t="shared" si="2"/>
        <v>861.92948517592617</v>
      </c>
      <c r="M18" s="2">
        <f t="shared" si="3"/>
        <v>442732.34373721003</v>
      </c>
      <c r="N18" s="2">
        <f t="shared" si="4"/>
        <v>742922.43741563719</v>
      </c>
      <c r="O18" s="2">
        <f t="shared" si="5"/>
        <v>573511.80627079133</v>
      </c>
      <c r="P18" s="2">
        <f t="shared" si="6"/>
        <v>10735.509540188415</v>
      </c>
      <c r="Q18" s="2">
        <f t="shared" si="7"/>
        <v>575044.94726660242</v>
      </c>
      <c r="R18" s="2">
        <f t="shared" si="8"/>
        <v>103.61230399999999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1130.412842</v>
      </c>
      <c r="I19">
        <v>1420.9259030000001</v>
      </c>
      <c r="J19" s="2">
        <f t="shared" si="0"/>
        <v>290.51306100000011</v>
      </c>
      <c r="K19" s="2">
        <f t="shared" si="1"/>
        <v>760.63965211111076</v>
      </c>
      <c r="L19" s="2">
        <f t="shared" si="2"/>
        <v>563.06242017592604</v>
      </c>
      <c r="M19" s="2">
        <f t="shared" si="3"/>
        <v>578572.68036371155</v>
      </c>
      <c r="N19" s="2">
        <f t="shared" si="4"/>
        <v>317039.28901437105</v>
      </c>
      <c r="O19" s="2">
        <f t="shared" si="5"/>
        <v>428287.60339945648</v>
      </c>
      <c r="P19" s="2">
        <f t="shared" si="6"/>
        <v>84397.838611589788</v>
      </c>
      <c r="Q19" s="2">
        <f t="shared" si="7"/>
        <v>728591.10206471384</v>
      </c>
      <c r="R19" s="2">
        <f t="shared" si="8"/>
        <v>290.51306100000011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587.10607900000002</v>
      </c>
      <c r="I20">
        <v>920.40270999999996</v>
      </c>
      <c r="J20" s="2">
        <f t="shared" si="0"/>
        <v>333.29663099999993</v>
      </c>
      <c r="K20" s="2">
        <f t="shared" si="1"/>
        <v>260.11645911111066</v>
      </c>
      <c r="L20" s="2">
        <f t="shared" si="2"/>
        <v>19.755657175926103</v>
      </c>
      <c r="M20" s="2">
        <f t="shared" si="3"/>
        <v>67660.572300502099</v>
      </c>
      <c r="N20" s="2">
        <f t="shared" si="4"/>
        <v>390.28599045272051</v>
      </c>
      <c r="O20" s="2">
        <f t="shared" si="5"/>
        <v>5138.7715920149021</v>
      </c>
      <c r="P20" s="2">
        <f t="shared" si="6"/>
        <v>111086.64423595012</v>
      </c>
      <c r="Q20" s="2">
        <f t="shared" si="7"/>
        <v>124645.91818625713</v>
      </c>
      <c r="R20" s="2">
        <f t="shared" si="8"/>
        <v>333.29663099999993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275.98037699999998</v>
      </c>
      <c r="I21">
        <v>501.154785</v>
      </c>
      <c r="J21" s="2">
        <f t="shared" si="0"/>
        <v>225.17440800000003</v>
      </c>
      <c r="K21" s="2">
        <f t="shared" si="1"/>
        <v>-159.1314658888893</v>
      </c>
      <c r="L21" s="2">
        <f t="shared" si="2"/>
        <v>-291.37004482407394</v>
      </c>
      <c r="M21" s="2">
        <f t="shared" si="3"/>
        <v>25322.823435946739</v>
      </c>
      <c r="N21" s="2">
        <f t="shared" si="4"/>
        <v>84896.503020782853</v>
      </c>
      <c r="O21" s="2">
        <f t="shared" si="5"/>
        <v>46366.14234896627</v>
      </c>
      <c r="P21" s="2">
        <f t="shared" si="6"/>
        <v>50703.514018150476</v>
      </c>
      <c r="Q21" s="2">
        <f t="shared" si="7"/>
        <v>4381.8623345446904</v>
      </c>
      <c r="R21" s="2">
        <f t="shared" si="8"/>
        <v>225.17440800000003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79.604225</v>
      </c>
      <c r="I22">
        <v>101.44976800000001</v>
      </c>
      <c r="J22" s="2">
        <f t="shared" si="0"/>
        <v>21.845543000000006</v>
      </c>
      <c r="K22" s="2">
        <f t="shared" si="1"/>
        <v>-558.83648288888935</v>
      </c>
      <c r="L22" s="2">
        <f t="shared" si="2"/>
        <v>-487.74619682407393</v>
      </c>
      <c r="M22" s="2">
        <f t="shared" si="3"/>
        <v>312298.21460762393</v>
      </c>
      <c r="N22" s="2">
        <f t="shared" si="4"/>
        <v>237896.35251634827</v>
      </c>
      <c r="O22" s="2">
        <f t="shared" si="5"/>
        <v>272570.36917559744</v>
      </c>
      <c r="P22" s="2">
        <f t="shared" si="6"/>
        <v>477.2277489648493</v>
      </c>
      <c r="Q22" s="2">
        <f t="shared" si="7"/>
        <v>217063.41923369956</v>
      </c>
      <c r="R22" s="2">
        <f t="shared" si="8"/>
        <v>21.845543000000006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24.450861</v>
      </c>
      <c r="I23">
        <v>48.338951000000002</v>
      </c>
      <c r="J23" s="2">
        <f t="shared" si="0"/>
        <v>23.888090000000002</v>
      </c>
      <c r="K23" s="2">
        <f t="shared" si="1"/>
        <v>-611.94729988888935</v>
      </c>
      <c r="L23" s="2">
        <f t="shared" si="2"/>
        <v>-542.89956082407389</v>
      </c>
      <c r="M23" s="2">
        <f t="shared" si="3"/>
        <v>374479.49784130225</v>
      </c>
      <c r="N23" s="2">
        <f t="shared" si="4"/>
        <v>294739.9331429723</v>
      </c>
      <c r="O23" s="2">
        <f t="shared" si="5"/>
        <v>332225.92035715585</v>
      </c>
      <c r="P23" s="2">
        <f t="shared" si="6"/>
        <v>570.64084384810008</v>
      </c>
      <c r="Q23" s="2">
        <f t="shared" si="7"/>
        <v>269372.90684696857</v>
      </c>
      <c r="R23" s="2">
        <f t="shared" si="8"/>
        <v>23.888090000000002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17.805150999999999</v>
      </c>
      <c r="I24">
        <v>36.287089999999999</v>
      </c>
      <c r="J24" s="2">
        <f t="shared" si="0"/>
        <v>18.481939000000001</v>
      </c>
      <c r="K24" s="2">
        <f t="shared" si="1"/>
        <v>-623.99916088888926</v>
      </c>
      <c r="L24" s="2">
        <f t="shared" si="2"/>
        <v>-549.5452708240739</v>
      </c>
      <c r="M24" s="2">
        <f t="shared" si="3"/>
        <v>389374.9527900379</v>
      </c>
      <c r="N24" s="2">
        <f t="shared" si="4"/>
        <v>302000.00468510471</v>
      </c>
      <c r="O24" s="2">
        <f t="shared" si="5"/>
        <v>342915.78786467953</v>
      </c>
      <c r="P24" s="2">
        <f t="shared" si="6"/>
        <v>341.58206919972105</v>
      </c>
      <c r="Q24" s="2">
        <f t="shared" si="7"/>
        <v>282028.26240808639</v>
      </c>
      <c r="R24" s="2">
        <f t="shared" si="8"/>
        <v>18.481939000000001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126.65406</v>
      </c>
      <c r="I25">
        <v>91.084762999999995</v>
      </c>
      <c r="J25" s="2">
        <f t="shared" si="0"/>
        <v>-35.569297000000006</v>
      </c>
      <c r="K25" s="2">
        <f t="shared" si="1"/>
        <v>-569.20148788888935</v>
      </c>
      <c r="L25" s="2">
        <f t="shared" si="2"/>
        <v>-440.6963618240739</v>
      </c>
      <c r="M25" s="2">
        <f t="shared" si="3"/>
        <v>323990.33381492546</v>
      </c>
      <c r="N25" s="2">
        <f t="shared" si="4"/>
        <v>194213.28332497505</v>
      </c>
      <c r="O25" s="2">
        <f t="shared" si="5"/>
        <v>250845.02485748319</v>
      </c>
      <c r="P25" s="2">
        <f t="shared" si="6"/>
        <v>1265.1748890742094</v>
      </c>
      <c r="Q25" s="2">
        <f t="shared" si="7"/>
        <v>226828.97777512917</v>
      </c>
      <c r="R25" s="2">
        <f t="shared" si="8"/>
        <v>35.569297000000006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617.43780500000003</v>
      </c>
      <c r="I26">
        <v>669.83679199999995</v>
      </c>
      <c r="J26" s="2">
        <f t="shared" si="0"/>
        <v>52.39898699999992</v>
      </c>
      <c r="K26" s="2">
        <f t="shared" si="1"/>
        <v>9.5505411111106469</v>
      </c>
      <c r="L26" s="2">
        <f t="shared" si="2"/>
        <v>50.087383175926107</v>
      </c>
      <c r="M26" s="2">
        <f t="shared" si="3"/>
        <v>91.212835515014589</v>
      </c>
      <c r="N26" s="2">
        <f t="shared" si="4"/>
        <v>2508.7459534120458</v>
      </c>
      <c r="O26" s="2">
        <f t="shared" si="5"/>
        <v>478.36161216963404</v>
      </c>
      <c r="P26" s="2">
        <f t="shared" si="6"/>
        <v>2745.6538386261605</v>
      </c>
      <c r="Q26" s="2">
        <f t="shared" si="7"/>
        <v>10503.456071836939</v>
      </c>
      <c r="R26" s="2">
        <f t="shared" si="8"/>
        <v>52.39898699999992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550.24670400000002</v>
      </c>
      <c r="I27">
        <v>799.27099599999997</v>
      </c>
      <c r="J27" s="2">
        <f t="shared" si="0"/>
        <v>249.02429199999995</v>
      </c>
      <c r="K27" s="2">
        <f t="shared" si="1"/>
        <v>138.98474511111067</v>
      </c>
      <c r="L27" s="2">
        <f t="shared" si="2"/>
        <v>-17.103717824073897</v>
      </c>
      <c r="M27" s="2">
        <f t="shared" si="3"/>
        <v>19316.759373600402</v>
      </c>
      <c r="N27" s="2">
        <f t="shared" si="4"/>
        <v>292.53716340554314</v>
      </c>
      <c r="O27" s="2">
        <f t="shared" si="5"/>
        <v>-2377.1558622312709</v>
      </c>
      <c r="P27" s="2">
        <f t="shared" si="6"/>
        <v>62013.098006101238</v>
      </c>
      <c r="Q27" s="2">
        <f t="shared" si="7"/>
        <v>53787.152726091219</v>
      </c>
      <c r="R27" s="2">
        <f t="shared" si="8"/>
        <v>249.02429199999995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1068.4063719999999</v>
      </c>
      <c r="I28">
        <v>1838.4205320000001</v>
      </c>
      <c r="J28" s="2">
        <f t="shared" si="0"/>
        <v>770.01416000000017</v>
      </c>
      <c r="K28" s="2">
        <f t="shared" si="1"/>
        <v>1178.1342811111108</v>
      </c>
      <c r="L28" s="2">
        <f t="shared" si="2"/>
        <v>501.055950175926</v>
      </c>
      <c r="M28" s="2">
        <f t="shared" si="3"/>
        <v>1388000.3843291937</v>
      </c>
      <c r="N28" s="2">
        <f t="shared" si="4"/>
        <v>251057.06520670003</v>
      </c>
      <c r="O28" s="2">
        <f t="shared" si="5"/>
        <v>590311.19165695913</v>
      </c>
      <c r="P28" s="2">
        <f t="shared" si="6"/>
        <v>592921.80660050584</v>
      </c>
      <c r="Q28" s="2">
        <f t="shared" si="7"/>
        <v>1615619.2249826412</v>
      </c>
      <c r="R28" s="2">
        <f t="shared" si="8"/>
        <v>770.01416000000017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1285.4956050000001</v>
      </c>
      <c r="I29">
        <v>902.86181599999998</v>
      </c>
      <c r="J29" s="2">
        <f t="shared" si="0"/>
        <v>-382.63378900000009</v>
      </c>
      <c r="K29" s="2">
        <f t="shared" si="1"/>
        <v>242.57556511111068</v>
      </c>
      <c r="L29" s="2">
        <f t="shared" si="2"/>
        <v>718.14518317592615</v>
      </c>
      <c r="M29" s="2">
        <f t="shared" si="3"/>
        <v>58842.904788974694</v>
      </c>
      <c r="N29" s="2">
        <f t="shared" si="4"/>
        <v>515732.50411878451</v>
      </c>
      <c r="O29" s="2">
        <f t="shared" si="5"/>
        <v>174204.47364072237</v>
      </c>
      <c r="P29" s="2">
        <f t="shared" si="6"/>
        <v>146408.6164844966</v>
      </c>
      <c r="Q29" s="2">
        <f t="shared" si="7"/>
        <v>112567.89562187363</v>
      </c>
      <c r="R29" s="2">
        <f t="shared" si="8"/>
        <v>382.63378900000009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1410.7138669999999</v>
      </c>
      <c r="I30">
        <v>1627.6883539999999</v>
      </c>
      <c r="J30" s="2">
        <f t="shared" si="0"/>
        <v>216.97448699999995</v>
      </c>
      <c r="K30" s="2">
        <f t="shared" si="1"/>
        <v>967.40210311111059</v>
      </c>
      <c r="L30" s="2">
        <f t="shared" si="2"/>
        <v>843.36344517592602</v>
      </c>
      <c r="M30" s="2">
        <f t="shared" si="3"/>
        <v>935866.82910379989</v>
      </c>
      <c r="N30" s="2">
        <f t="shared" si="4"/>
        <v>711261.90065900714</v>
      </c>
      <c r="O30" s="2">
        <f t="shared" si="5"/>
        <v>815871.57055022265</v>
      </c>
      <c r="P30" s="2">
        <f t="shared" si="6"/>
        <v>47077.92800891315</v>
      </c>
      <c r="Q30" s="2">
        <f t="shared" si="7"/>
        <v>1124316.5304111186</v>
      </c>
      <c r="R30" s="2">
        <f t="shared" si="8"/>
        <v>216.97448699999995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1125.132568</v>
      </c>
      <c r="I31">
        <v>1424.5310059999999</v>
      </c>
      <c r="J31" s="2">
        <f t="shared" si="0"/>
        <v>299.39843799999994</v>
      </c>
      <c r="K31" s="2">
        <f t="shared" si="1"/>
        <v>764.24475511111063</v>
      </c>
      <c r="L31" s="2">
        <f t="shared" si="2"/>
        <v>557.78214617592607</v>
      </c>
      <c r="M31" s="2">
        <f t="shared" si="3"/>
        <v>584070.04571484146</v>
      </c>
      <c r="N31" s="2">
        <f t="shared" si="4"/>
        <v>311120.92259262217</v>
      </c>
      <c r="O31" s="2">
        <f t="shared" si="5"/>
        <v>426282.07970957033</v>
      </c>
      <c r="P31" s="2">
        <f t="shared" si="6"/>
        <v>89639.424676839815</v>
      </c>
      <c r="Q31" s="2">
        <f t="shared" si="7"/>
        <v>734758.55388818181</v>
      </c>
      <c r="R31" s="2">
        <f t="shared" si="8"/>
        <v>299.39843799999994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560.12939500000005</v>
      </c>
      <c r="I32">
        <v>753.40222200000005</v>
      </c>
      <c r="J32" s="2">
        <f t="shared" si="0"/>
        <v>193.27282700000001</v>
      </c>
      <c r="K32" s="2">
        <f t="shared" si="1"/>
        <v>93.115971111110753</v>
      </c>
      <c r="L32" s="2">
        <f t="shared" si="2"/>
        <v>-7.2210268240738742</v>
      </c>
      <c r="M32" s="2">
        <f t="shared" si="3"/>
        <v>8670.5840759652128</v>
      </c>
      <c r="N32" s="2">
        <f t="shared" si="4"/>
        <v>52.14322839399442</v>
      </c>
      <c r="O32" s="2">
        <f t="shared" si="5"/>
        <v>-672.39292514301872</v>
      </c>
      <c r="P32" s="2">
        <f t="shared" si="6"/>
        <v>37354.385656571932</v>
      </c>
      <c r="Q32" s="2">
        <f t="shared" si="7"/>
        <v>34615.272348702747</v>
      </c>
      <c r="R32" s="2">
        <f t="shared" si="8"/>
        <v>193.27282700000001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484.58398399999999</v>
      </c>
      <c r="I33">
        <v>412.33941700000003</v>
      </c>
      <c r="J33" s="2">
        <f t="shared" si="0"/>
        <v>-72.244566999999961</v>
      </c>
      <c r="K33" s="2">
        <f t="shared" si="1"/>
        <v>-247.94683388888927</v>
      </c>
      <c r="L33" s="2">
        <f t="shared" si="2"/>
        <v>-82.766437824073932</v>
      </c>
      <c r="M33" s="2">
        <f t="shared" si="3"/>
        <v>61477.632435524451</v>
      </c>
      <c r="N33" s="2">
        <f t="shared" si="4"/>
        <v>6850.2832300862965</v>
      </c>
      <c r="O33" s="2">
        <f t="shared" si="5"/>
        <v>20521.676210740741</v>
      </c>
      <c r="P33" s="2">
        <f t="shared" si="6"/>
        <v>5219.2774610174838</v>
      </c>
      <c r="Q33" s="2">
        <f t="shared" si="7"/>
        <v>24028.411616569061</v>
      </c>
      <c r="R33" s="2">
        <f t="shared" si="8"/>
        <v>72.244566999999961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118.680161</v>
      </c>
      <c r="I34">
        <v>111.344009</v>
      </c>
      <c r="J34" s="2">
        <f t="shared" si="0"/>
        <v>-7.3361519999999985</v>
      </c>
      <c r="K34" s="2">
        <f t="shared" si="1"/>
        <v>-548.94224188888927</v>
      </c>
      <c r="L34" s="2">
        <f t="shared" si="2"/>
        <v>-448.67026082407392</v>
      </c>
      <c r="M34" s="2">
        <f t="shared" si="3"/>
        <v>301337.58492999984</v>
      </c>
      <c r="N34" s="2">
        <f t="shared" si="4"/>
        <v>201305.00294794253</v>
      </c>
      <c r="O34" s="2">
        <f t="shared" si="5"/>
        <v>246294.05884563984</v>
      </c>
      <c r="P34" s="2">
        <f t="shared" si="6"/>
        <v>53.819126167103974</v>
      </c>
      <c r="Q34" s="2">
        <f t="shared" si="7"/>
        <v>207941.8485366797</v>
      </c>
      <c r="R34" s="2">
        <f t="shared" si="8"/>
        <v>7.3361519999999985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25.749136</v>
      </c>
      <c r="I35">
        <v>42.948151000000003</v>
      </c>
      <c r="J35" s="2">
        <f t="shared" si="0"/>
        <v>17.199015000000003</v>
      </c>
      <c r="K35" s="2">
        <f t="shared" si="1"/>
        <v>-617.33809988888925</v>
      </c>
      <c r="L35" s="2">
        <f t="shared" si="2"/>
        <v>-541.6012858240739</v>
      </c>
      <c r="M35" s="2">
        <f t="shared" si="3"/>
        <v>381106.32957442419</v>
      </c>
      <c r="N35" s="2">
        <f t="shared" si="4"/>
        <v>293331.95280629018</v>
      </c>
      <c r="O35" s="2">
        <f t="shared" si="5"/>
        <v>334351.10868801299</v>
      </c>
      <c r="P35" s="2">
        <f t="shared" si="6"/>
        <v>295.8061169702251</v>
      </c>
      <c r="Q35" s="2">
        <f t="shared" si="7"/>
        <v>274997.74164544529</v>
      </c>
      <c r="R35" s="2">
        <f t="shared" si="8"/>
        <v>17.199015000000003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17.233481999999999</v>
      </c>
      <c r="I36">
        <v>28.641459000000001</v>
      </c>
      <c r="J36" s="2">
        <f t="shared" si="0"/>
        <v>11.407977000000002</v>
      </c>
      <c r="K36" s="2">
        <f t="shared" si="1"/>
        <v>-631.64479188888924</v>
      </c>
      <c r="L36" s="2">
        <f t="shared" si="2"/>
        <v>-550.11693982407394</v>
      </c>
      <c r="M36" s="2">
        <f t="shared" si="3"/>
        <v>398975.14312035823</v>
      </c>
      <c r="N36" s="2">
        <f t="shared" si="4"/>
        <v>302628.64748140378</v>
      </c>
      <c r="O36" s="2">
        <f t="shared" si="5"/>
        <v>347478.4999697298</v>
      </c>
      <c r="P36" s="2">
        <f t="shared" si="6"/>
        <v>130.14193923252907</v>
      </c>
      <c r="Q36" s="2">
        <f t="shared" si="7"/>
        <v>290207.34662698937</v>
      </c>
      <c r="R36" s="2">
        <f t="shared" si="8"/>
        <v>11.407977000000002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492.97726399999999</v>
      </c>
      <c r="I37">
        <v>432.794037</v>
      </c>
      <c r="J37" s="2">
        <f t="shared" si="0"/>
        <v>-60.183226999999988</v>
      </c>
      <c r="K37" s="2">
        <f t="shared" si="1"/>
        <v>-227.4922138888893</v>
      </c>
      <c r="L37" s="2">
        <f t="shared" si="2"/>
        <v>-74.373157824073928</v>
      </c>
      <c r="M37" s="2">
        <f t="shared" si="3"/>
        <v>51752.707380068154</v>
      </c>
      <c r="N37" s="2">
        <f t="shared" si="4"/>
        <v>5531.3666047246088</v>
      </c>
      <c r="O37" s="2">
        <f t="shared" si="5"/>
        <v>16919.314327306347</v>
      </c>
      <c r="P37" s="2">
        <f t="shared" si="6"/>
        <v>3622.0208121335277</v>
      </c>
      <c r="Q37" s="2">
        <f t="shared" si="7"/>
        <v>18105.42069692427</v>
      </c>
      <c r="R37" s="2">
        <f t="shared" si="8"/>
        <v>60.183226999999988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1163.0726320000001</v>
      </c>
      <c r="I38">
        <v>1204.549438</v>
      </c>
      <c r="J38" s="2">
        <f t="shared" si="0"/>
        <v>41.476805999999897</v>
      </c>
      <c r="K38" s="2">
        <f t="shared" si="1"/>
        <v>544.26318711111071</v>
      </c>
      <c r="L38" s="2">
        <f t="shared" si="2"/>
        <v>595.72221017592619</v>
      </c>
      <c r="M38" s="2">
        <f t="shared" si="3"/>
        <v>296222.41684434388</v>
      </c>
      <c r="N38" s="2">
        <f t="shared" si="4"/>
        <v>354884.95169689041</v>
      </c>
      <c r="O38" s="2">
        <f t="shared" si="5"/>
        <v>324229.66874322452</v>
      </c>
      <c r="P38" s="2">
        <f t="shared" si="6"/>
        <v>1720.3254359616274</v>
      </c>
      <c r="Q38" s="2">
        <f t="shared" si="7"/>
        <v>406022.58621556812</v>
      </c>
      <c r="R38" s="2">
        <f t="shared" si="8"/>
        <v>41.476805999999897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1235.8676760000001</v>
      </c>
      <c r="I39">
        <v>1370.4185789999999</v>
      </c>
      <c r="J39" s="2">
        <f t="shared" si="0"/>
        <v>134.55090299999983</v>
      </c>
      <c r="K39" s="2">
        <f t="shared" si="1"/>
        <v>710.13232811111061</v>
      </c>
      <c r="L39" s="2">
        <f t="shared" si="2"/>
        <v>668.51725417592615</v>
      </c>
      <c r="M39" s="2">
        <f t="shared" si="3"/>
        <v>504287.92342850607</v>
      </c>
      <c r="N39" s="2">
        <f t="shared" si="4"/>
        <v>446915.31913091987</v>
      </c>
      <c r="O39" s="2">
        <f t="shared" si="5"/>
        <v>474735.71409039752</v>
      </c>
      <c r="P39" s="2">
        <f t="shared" si="6"/>
        <v>18103.945498115365</v>
      </c>
      <c r="Q39" s="2">
        <f t="shared" si="7"/>
        <v>644918.46506993775</v>
      </c>
      <c r="R39" s="2">
        <f t="shared" si="8"/>
        <v>134.55090299999983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753.529358</v>
      </c>
      <c r="I40">
        <v>767.36413600000003</v>
      </c>
      <c r="J40" s="2">
        <f t="shared" si="0"/>
        <v>13.834778000000028</v>
      </c>
      <c r="K40" s="2">
        <f t="shared" si="1"/>
        <v>107.07788511111073</v>
      </c>
      <c r="L40" s="2">
        <f t="shared" si="2"/>
        <v>186.17893617592608</v>
      </c>
      <c r="M40" s="2">
        <f t="shared" si="3"/>
        <v>11465.67347986823</v>
      </c>
      <c r="N40" s="2">
        <f t="shared" si="4"/>
        <v>34662.596275599557</v>
      </c>
      <c r="O40" s="2">
        <f t="shared" si="5"/>
        <v>19935.64673795463</v>
      </c>
      <c r="P40" s="2">
        <f t="shared" si="6"/>
        <v>191.40108230928479</v>
      </c>
      <c r="Q40" s="2">
        <f t="shared" si="7"/>
        <v>40005.485858449065</v>
      </c>
      <c r="R40" s="2">
        <f t="shared" si="8"/>
        <v>13.834778000000028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668.57135000000005</v>
      </c>
      <c r="I41">
        <v>633.01983600000005</v>
      </c>
      <c r="J41" s="2">
        <f t="shared" si="0"/>
        <v>-35.551513999999997</v>
      </c>
      <c r="K41" s="2">
        <f t="shared" si="1"/>
        <v>-27.266414888889244</v>
      </c>
      <c r="L41" s="2">
        <f t="shared" si="2"/>
        <v>101.22092817592613</v>
      </c>
      <c r="M41" s="2">
        <f t="shared" si="3"/>
        <v>743.45738089304109</v>
      </c>
      <c r="N41" s="2">
        <f t="shared" si="4"/>
        <v>10245.676300795996</v>
      </c>
      <c r="O41" s="2">
        <f t="shared" si="5"/>
        <v>-2759.931823083261</v>
      </c>
      <c r="P41" s="2">
        <f t="shared" si="6"/>
        <v>1263.9101476921958</v>
      </c>
      <c r="Q41" s="2">
        <f t="shared" si="7"/>
        <v>4312.4719582093285</v>
      </c>
      <c r="R41" s="2">
        <f t="shared" si="8"/>
        <v>35.551513999999997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591.26129200000003</v>
      </c>
      <c r="I42">
        <v>875.90686000000005</v>
      </c>
      <c r="J42" s="2">
        <f t="shared" si="0"/>
        <v>284.64556800000003</v>
      </c>
      <c r="K42" s="2">
        <f t="shared" si="1"/>
        <v>215.62060911111075</v>
      </c>
      <c r="L42" s="2">
        <f t="shared" si="2"/>
        <v>23.910870175926107</v>
      </c>
      <c r="M42" s="2">
        <f t="shared" si="3"/>
        <v>46492.247073446415</v>
      </c>
      <c r="N42" s="2">
        <f t="shared" si="4"/>
        <v>571.72971256999256</v>
      </c>
      <c r="O42" s="2">
        <f t="shared" si="5"/>
        <v>5155.6763917098788</v>
      </c>
      <c r="P42" s="2">
        <f t="shared" si="6"/>
        <v>81023.099382042637</v>
      </c>
      <c r="Q42" s="2">
        <f t="shared" si="7"/>
        <v>95207.075539814119</v>
      </c>
      <c r="R42" s="2">
        <f t="shared" si="8"/>
        <v>284.64556800000003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656.71881099999996</v>
      </c>
      <c r="I43">
        <v>896.01080300000001</v>
      </c>
      <c r="J43" s="2">
        <f t="shared" si="0"/>
        <v>239.29199200000005</v>
      </c>
      <c r="K43" s="2">
        <f t="shared" si="1"/>
        <v>235.72455211111071</v>
      </c>
      <c r="L43" s="2">
        <f t="shared" si="2"/>
        <v>89.36838917592604</v>
      </c>
      <c r="M43" s="2">
        <f t="shared" si="3"/>
        <v>55566.06446798375</v>
      </c>
      <c r="N43" s="2">
        <f t="shared" si="4"/>
        <v>7986.7089838997745</v>
      </c>
      <c r="O43" s="2">
        <f t="shared" si="5"/>
        <v>21066.323511386599</v>
      </c>
      <c r="P43" s="2">
        <f t="shared" si="6"/>
        <v>57260.657435328088</v>
      </c>
      <c r="Q43" s="2">
        <f t="shared" si="7"/>
        <v>108017.64615470503</v>
      </c>
      <c r="R43" s="2">
        <f t="shared" si="8"/>
        <v>239.29199200000005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371.35437000000002</v>
      </c>
      <c r="I44">
        <v>444.47726399999999</v>
      </c>
      <c r="J44" s="2">
        <f t="shared" si="0"/>
        <v>73.122893999999974</v>
      </c>
      <c r="K44" s="2">
        <f t="shared" si="1"/>
        <v>-215.80898688888931</v>
      </c>
      <c r="L44" s="2">
        <f t="shared" si="2"/>
        <v>-195.9960518240739</v>
      </c>
      <c r="M44" s="2">
        <f t="shared" si="3"/>
        <v>46573.518822008795</v>
      </c>
      <c r="N44" s="2">
        <f t="shared" si="4"/>
        <v>38414.452330625063</v>
      </c>
      <c r="O44" s="2">
        <f t="shared" si="5"/>
        <v>42297.709378375635</v>
      </c>
      <c r="P44" s="2">
        <f t="shared" si="6"/>
        <v>5346.9576269352319</v>
      </c>
      <c r="Q44" s="2">
        <f t="shared" si="7"/>
        <v>15097.81291365978</v>
      </c>
      <c r="R44" s="2">
        <f t="shared" si="8"/>
        <v>73.122893999999974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219.03370699999999</v>
      </c>
      <c r="I45">
        <v>228.09420800000001</v>
      </c>
      <c r="J45" s="2">
        <f t="shared" si="0"/>
        <v>9.0605010000000163</v>
      </c>
      <c r="K45" s="2">
        <f t="shared" si="1"/>
        <v>-432.19204288888932</v>
      </c>
      <c r="L45" s="2">
        <f t="shared" si="2"/>
        <v>-348.31671482407393</v>
      </c>
      <c r="M45" s="2">
        <f t="shared" si="3"/>
        <v>186789.96193647155</v>
      </c>
      <c r="N45" s="2">
        <f t="shared" si="4"/>
        <v>121324.53382583524</v>
      </c>
      <c r="O45" s="2">
        <f t="shared" si="5"/>
        <v>150539.7125521632</v>
      </c>
      <c r="P45" s="2">
        <f t="shared" si="6"/>
        <v>82.092678371001298</v>
      </c>
      <c r="Q45" s="2">
        <f t="shared" si="7"/>
        <v>115094.77861824578</v>
      </c>
      <c r="R45" s="2">
        <f t="shared" si="8"/>
        <v>9.0605010000000163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61.581378999999998</v>
      </c>
      <c r="I46">
        <v>74.185706999999994</v>
      </c>
      <c r="J46" s="2">
        <f t="shared" si="0"/>
        <v>12.604327999999995</v>
      </c>
      <c r="K46" s="2">
        <f t="shared" si="1"/>
        <v>-586.10054388888932</v>
      </c>
      <c r="L46" s="2">
        <f t="shared" si="2"/>
        <v>-505.76904282407395</v>
      </c>
      <c r="M46" s="2">
        <f t="shared" si="3"/>
        <v>343513.8475468519</v>
      </c>
      <c r="N46" s="2">
        <f t="shared" si="4"/>
        <v>255802.32467917996</v>
      </c>
      <c r="O46" s="2">
        <f t="shared" si="5"/>
        <v>296431.51108135271</v>
      </c>
      <c r="P46" s="2">
        <f t="shared" si="6"/>
        <v>158.86908433158388</v>
      </c>
      <c r="Q46" s="2">
        <f t="shared" si="7"/>
        <v>243211.43594751018</v>
      </c>
      <c r="R46" s="2">
        <f t="shared" si="8"/>
        <v>12.604327999999995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24.510279000000001</v>
      </c>
      <c r="I47">
        <v>37.173737000000003</v>
      </c>
      <c r="J47" s="2">
        <f t="shared" si="0"/>
        <v>12.663458000000002</v>
      </c>
      <c r="K47" s="2">
        <f t="shared" si="1"/>
        <v>-623.11251388888934</v>
      </c>
      <c r="L47" s="2">
        <f t="shared" si="2"/>
        <v>-542.84014282407395</v>
      </c>
      <c r="M47" s="2">
        <f t="shared" si="3"/>
        <v>388269.2049649313</v>
      </c>
      <c r="N47" s="2">
        <f t="shared" si="4"/>
        <v>294675.42066126101</v>
      </c>
      <c r="O47" s="2">
        <f t="shared" si="5"/>
        <v>338250.48603491246</v>
      </c>
      <c r="P47" s="2">
        <f t="shared" si="6"/>
        <v>160.36316851776405</v>
      </c>
      <c r="Q47" s="2">
        <f t="shared" si="7"/>
        <v>281087.31713104545</v>
      </c>
      <c r="R47" s="2">
        <f t="shared" si="8"/>
        <v>12.663458000000002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362.41931199999999</v>
      </c>
      <c r="I48">
        <v>401.75067100000001</v>
      </c>
      <c r="J48" s="2">
        <f t="shared" si="0"/>
        <v>39.33135900000002</v>
      </c>
      <c r="K48" s="2">
        <f t="shared" si="1"/>
        <v>-258.53557988888929</v>
      </c>
      <c r="L48" s="2">
        <f t="shared" si="2"/>
        <v>-204.93110982407393</v>
      </c>
      <c r="M48" s="2">
        <f t="shared" si="3"/>
        <v>66840.64606848426</v>
      </c>
      <c r="N48" s="2">
        <f t="shared" si="4"/>
        <v>41996.759773726648</v>
      </c>
      <c r="O48" s="2">
        <f t="shared" si="5"/>
        <v>52981.983315640609</v>
      </c>
      <c r="P48" s="2">
        <f t="shared" si="6"/>
        <v>1546.9558007868825</v>
      </c>
      <c r="Q48" s="2">
        <f t="shared" si="7"/>
        <v>27423.277472995367</v>
      </c>
      <c r="R48" s="2">
        <f t="shared" si="8"/>
        <v>39.33135900000002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542.68633999999997</v>
      </c>
      <c r="I49">
        <v>390.99850500000002</v>
      </c>
      <c r="J49" s="2">
        <f t="shared" si="0"/>
        <v>-151.68783499999995</v>
      </c>
      <c r="K49" s="2">
        <f t="shared" si="1"/>
        <v>-269.28774588888928</v>
      </c>
      <c r="L49" s="2">
        <f t="shared" si="2"/>
        <v>-24.664081824073946</v>
      </c>
      <c r="M49" s="2">
        <f t="shared" si="3"/>
        <v>72515.890085919003</v>
      </c>
      <c r="N49" s="2">
        <f t="shared" si="4"/>
        <v>608.31693222461479</v>
      </c>
      <c r="O49" s="2">
        <f t="shared" si="5"/>
        <v>6641.7349988239976</v>
      </c>
      <c r="P49" s="2">
        <f t="shared" si="6"/>
        <v>23009.199286987208</v>
      </c>
      <c r="Q49" s="2">
        <f t="shared" si="7"/>
        <v>31099.998567525079</v>
      </c>
      <c r="R49" s="2">
        <f t="shared" si="8"/>
        <v>151.68783499999995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502.470032</v>
      </c>
      <c r="I50">
        <v>564.37799099999995</v>
      </c>
      <c r="J50" s="2">
        <f t="shared" si="0"/>
        <v>61.907958999999948</v>
      </c>
      <c r="K50" s="2">
        <f t="shared" si="1"/>
        <v>-95.908259888889347</v>
      </c>
      <c r="L50" s="2">
        <f t="shared" si="2"/>
        <v>-64.880389824073916</v>
      </c>
      <c r="M50" s="2">
        <f t="shared" si="3"/>
        <v>9198.3943149147417</v>
      </c>
      <c r="N50" s="2">
        <f t="shared" si="4"/>
        <v>4209.4649837237939</v>
      </c>
      <c r="O50" s="2">
        <f t="shared" si="5"/>
        <v>6222.5652889397334</v>
      </c>
      <c r="P50" s="2">
        <f t="shared" si="6"/>
        <v>3832.5953875456748</v>
      </c>
      <c r="Q50" s="2">
        <f t="shared" si="7"/>
        <v>8.8353450039050454</v>
      </c>
      <c r="R50" s="2">
        <f t="shared" si="8"/>
        <v>61.907958999999948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459.91885400000001</v>
      </c>
      <c r="I51">
        <v>541.60760500000004</v>
      </c>
      <c r="J51" s="2">
        <f t="shared" si="0"/>
        <v>81.688751000000025</v>
      </c>
      <c r="K51" s="2">
        <f t="shared" si="1"/>
        <v>-118.67864588888926</v>
      </c>
      <c r="L51" s="2">
        <f t="shared" si="2"/>
        <v>-107.43156782407391</v>
      </c>
      <c r="M51" s="2">
        <f t="shared" si="3"/>
        <v>14084.620990020372</v>
      </c>
      <c r="N51" s="2">
        <f t="shared" si="4"/>
        <v>11541.541765138592</v>
      </c>
      <c r="O51" s="2">
        <f t="shared" si="5"/>
        <v>12749.832995081457</v>
      </c>
      <c r="P51" s="2">
        <f t="shared" si="6"/>
        <v>6673.0520399400048</v>
      </c>
      <c r="Q51" s="2">
        <f t="shared" si="7"/>
        <v>662.69261803782138</v>
      </c>
      <c r="R51" s="2">
        <f t="shared" si="8"/>
        <v>81.688751000000025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534.96313499999997</v>
      </c>
      <c r="I52">
        <v>708.02136199999995</v>
      </c>
      <c r="J52" s="2">
        <f t="shared" si="0"/>
        <v>173.05822699999999</v>
      </c>
      <c r="K52" s="2">
        <f t="shared" si="1"/>
        <v>47.735111111110655</v>
      </c>
      <c r="L52" s="2">
        <f t="shared" si="2"/>
        <v>-32.387286824073954</v>
      </c>
      <c r="M52" s="2">
        <f t="shared" si="3"/>
        <v>2278.6408327900799</v>
      </c>
      <c r="N52" s="2">
        <f t="shared" si="4"/>
        <v>1048.9363478248342</v>
      </c>
      <c r="O52" s="2">
        <f t="shared" si="5"/>
        <v>-1546.0107351345803</v>
      </c>
      <c r="P52" s="2">
        <f t="shared" si="6"/>
        <v>29949.149932383523</v>
      </c>
      <c r="Q52" s="2">
        <f t="shared" si="7"/>
        <v>19788.31340997896</v>
      </c>
      <c r="R52" s="2">
        <f t="shared" si="8"/>
        <v>173.05822699999999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1503.7506100000001</v>
      </c>
      <c r="I53">
        <v>2141.6359859999998</v>
      </c>
      <c r="J53" s="2">
        <f t="shared" si="0"/>
        <v>637.88537599999972</v>
      </c>
      <c r="K53" s="2">
        <f t="shared" si="1"/>
        <v>1481.3497351111105</v>
      </c>
      <c r="L53" s="2">
        <f t="shared" si="2"/>
        <v>936.40018817592613</v>
      </c>
      <c r="M53" s="2">
        <f t="shared" si="3"/>
        <v>2194397.0377137573</v>
      </c>
      <c r="N53" s="2">
        <f t="shared" si="4"/>
        <v>876845.31241590984</v>
      </c>
      <c r="O53" s="2">
        <f t="shared" si="5"/>
        <v>1387136.1707124021</v>
      </c>
      <c r="P53" s="2">
        <f t="shared" si="6"/>
        <v>406897.75291466102</v>
      </c>
      <c r="Q53" s="2">
        <f t="shared" si="7"/>
        <v>2478375.0375727131</v>
      </c>
      <c r="R53" s="2">
        <f t="shared" si="8"/>
        <v>637.88537599999972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1536.5770259999999</v>
      </c>
      <c r="I54">
        <v>1873.216064</v>
      </c>
      <c r="J54" s="2">
        <f t="shared" si="0"/>
        <v>336.63903800000003</v>
      </c>
      <c r="K54" s="2">
        <f t="shared" si="1"/>
        <v>1212.9298131111107</v>
      </c>
      <c r="L54" s="2">
        <f t="shared" si="2"/>
        <v>969.22660417592601</v>
      </c>
      <c r="M54" s="2">
        <f t="shared" si="3"/>
        <v>1471198.7315337539</v>
      </c>
      <c r="N54" s="2">
        <f t="shared" si="4"/>
        <v>939400.21024239715</v>
      </c>
      <c r="O54" s="2">
        <f t="shared" si="5"/>
        <v>1175603.8438654223</v>
      </c>
      <c r="P54" s="2">
        <f t="shared" si="6"/>
        <v>113325.84190556547</v>
      </c>
      <c r="Q54" s="2">
        <f t="shared" si="7"/>
        <v>1705285.0754155437</v>
      </c>
      <c r="R54" s="2">
        <f t="shared" si="8"/>
        <v>336.63903800000003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783.47503700000004</v>
      </c>
      <c r="I55">
        <v>956.135132</v>
      </c>
      <c r="J55" s="2">
        <f t="shared" si="0"/>
        <v>172.66009499999996</v>
      </c>
      <c r="K55" s="2">
        <f t="shared" si="1"/>
        <v>295.8488811111107</v>
      </c>
      <c r="L55" s="2">
        <f t="shared" si="2"/>
        <v>216.12461517592612</v>
      </c>
      <c r="M55" s="2">
        <f t="shared" si="3"/>
        <v>87526.560454696111</v>
      </c>
      <c r="N55" s="2">
        <f t="shared" si="4"/>
        <v>46709.84928494216</v>
      </c>
      <c r="O55" s="2">
        <f t="shared" si="5"/>
        <v>63940.225580367121</v>
      </c>
      <c r="P55" s="2">
        <f t="shared" si="6"/>
        <v>29811.508405409011</v>
      </c>
      <c r="Q55" s="2">
        <f t="shared" si="7"/>
        <v>151153.55086657885</v>
      </c>
      <c r="R55" s="2">
        <f t="shared" si="8"/>
        <v>172.66009499999996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581.004639</v>
      </c>
      <c r="I56">
        <v>668.19274900000005</v>
      </c>
      <c r="J56" s="2">
        <f t="shared" si="0"/>
        <v>87.188110000000052</v>
      </c>
      <c r="K56" s="2">
        <f t="shared" si="1"/>
        <v>7.90649811111075</v>
      </c>
      <c r="L56" s="2">
        <f t="shared" si="2"/>
        <v>13.654217175926078</v>
      </c>
      <c r="M56" s="2">
        <f t="shared" si="3"/>
        <v>62.512712380997854</v>
      </c>
      <c r="N56" s="2">
        <f t="shared" si="4"/>
        <v>186.43764668735471</v>
      </c>
      <c r="O56" s="2">
        <f t="shared" si="5"/>
        <v>107.9570423101555</v>
      </c>
      <c r="P56" s="2">
        <f t="shared" si="6"/>
        <v>7601.7665253721088</v>
      </c>
      <c r="Q56" s="2">
        <f t="shared" si="7"/>
        <v>10169.174950256529</v>
      </c>
      <c r="R56" s="2">
        <f t="shared" si="8"/>
        <v>87.188110000000052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181.45710800000001</v>
      </c>
      <c r="I57">
        <v>168.778458</v>
      </c>
      <c r="J57" s="2">
        <f t="shared" si="0"/>
        <v>-12.678650000000005</v>
      </c>
      <c r="K57" s="2">
        <f t="shared" si="1"/>
        <v>-491.5077928888893</v>
      </c>
      <c r="L57" s="2">
        <f t="shared" si="2"/>
        <v>-385.89331382407391</v>
      </c>
      <c r="M57" s="2">
        <f t="shared" si="3"/>
        <v>241579.91047050731</v>
      </c>
      <c r="N57" s="2">
        <f t="shared" si="4"/>
        <v>148913.64965412518</v>
      </c>
      <c r="O57" s="2">
        <f t="shared" si="5"/>
        <v>189669.57096825007</v>
      </c>
      <c r="P57" s="2">
        <f t="shared" si="6"/>
        <v>160.74816582250011</v>
      </c>
      <c r="Q57" s="2">
        <f t="shared" si="7"/>
        <v>158859.61034657888</v>
      </c>
      <c r="R57" s="2">
        <f t="shared" si="8"/>
        <v>12.678650000000005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60.433193000000003</v>
      </c>
      <c r="I58">
        <v>83.757064999999997</v>
      </c>
      <c r="J58" s="2">
        <f t="shared" si="0"/>
        <v>23.323871999999994</v>
      </c>
      <c r="K58" s="2">
        <f t="shared" si="1"/>
        <v>-576.52918588888929</v>
      </c>
      <c r="L58" s="2">
        <f t="shared" si="2"/>
        <v>-506.9172288240739</v>
      </c>
      <c r="M58" s="2">
        <f t="shared" si="3"/>
        <v>332385.90218170546</v>
      </c>
      <c r="N58" s="2">
        <f t="shared" si="4"/>
        <v>256965.07687867849</v>
      </c>
      <c r="O58" s="2">
        <f t="shared" si="5"/>
        <v>292252.57724699512</v>
      </c>
      <c r="P58" s="2">
        <f t="shared" si="6"/>
        <v>544.00300507238376</v>
      </c>
      <c r="Q58" s="2">
        <f t="shared" si="7"/>
        <v>233862.53476437606</v>
      </c>
      <c r="R58" s="2">
        <f t="shared" si="8"/>
        <v>23.323871999999994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24.476790999999999</v>
      </c>
      <c r="I59">
        <v>33.438899999999997</v>
      </c>
      <c r="J59" s="2">
        <f t="shared" si="0"/>
        <v>8.9621089999999981</v>
      </c>
      <c r="K59" s="2">
        <f t="shared" si="1"/>
        <v>-626.84735088888931</v>
      </c>
      <c r="L59" s="2">
        <f t="shared" si="2"/>
        <v>-542.87363082407387</v>
      </c>
      <c r="M59" s="2">
        <f t="shared" si="3"/>
        <v>392937.60131641832</v>
      </c>
      <c r="N59" s="2">
        <f t="shared" si="4"/>
        <v>294711.77904411283</v>
      </c>
      <c r="O59" s="2">
        <f t="shared" si="5"/>
        <v>340298.89734950359</v>
      </c>
      <c r="P59" s="2">
        <f t="shared" si="6"/>
        <v>80.319397727880968</v>
      </c>
      <c r="Q59" s="2">
        <f t="shared" si="7"/>
        <v>285061.51313649857</v>
      </c>
      <c r="R59" s="2">
        <f t="shared" si="8"/>
        <v>8.9621089999999981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34.958111000000002</v>
      </c>
      <c r="I60">
        <v>21.20027</v>
      </c>
      <c r="J60" s="2">
        <f t="shared" si="0"/>
        <v>-13.757841000000003</v>
      </c>
      <c r="K60" s="2">
        <f t="shared" si="1"/>
        <v>-639.08598088888925</v>
      </c>
      <c r="L60" s="2">
        <f t="shared" si="2"/>
        <v>-532.39231082407389</v>
      </c>
      <c r="M60" s="2">
        <f t="shared" si="3"/>
        <v>408430.89096871373</v>
      </c>
      <c r="N60" s="2">
        <f t="shared" si="4"/>
        <v>283441.57262459729</v>
      </c>
      <c r="O60" s="2">
        <f t="shared" si="5"/>
        <v>340244.46218070568</v>
      </c>
      <c r="P60" s="2">
        <f t="shared" si="6"/>
        <v>189.27818898128106</v>
      </c>
      <c r="Q60" s="2">
        <f t="shared" si="7"/>
        <v>298279.98833745893</v>
      </c>
      <c r="R60" s="2">
        <f t="shared" si="8"/>
        <v>13.757841000000003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443.61056500000001</v>
      </c>
      <c r="I61">
        <v>270.32369999999997</v>
      </c>
      <c r="J61" s="2">
        <f t="shared" si="0"/>
        <v>-173.28686500000003</v>
      </c>
      <c r="K61" s="2">
        <f t="shared" si="1"/>
        <v>-389.96255088888933</v>
      </c>
      <c r="L61" s="2">
        <f t="shared" si="2"/>
        <v>-123.73985682407391</v>
      </c>
      <c r="M61" s="2">
        <f t="shared" si="3"/>
        <v>152070.79109576959</v>
      </c>
      <c r="N61" s="2">
        <f t="shared" si="4"/>
        <v>15311.552166842312</v>
      </c>
      <c r="O61" s="2">
        <f t="shared" si="5"/>
        <v>48253.910213741801</v>
      </c>
      <c r="P61" s="2">
        <f t="shared" si="6"/>
        <v>30028.337581528238</v>
      </c>
      <c r="Q61" s="2">
        <f t="shared" si="7"/>
        <v>88224.873477555811</v>
      </c>
      <c r="R61" s="2">
        <f t="shared" si="8"/>
        <v>173.28686500000003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1014.107117</v>
      </c>
      <c r="I62">
        <v>1167.6607670000001</v>
      </c>
      <c r="J62" s="2">
        <f t="shared" si="0"/>
        <v>153.55365000000006</v>
      </c>
      <c r="K62" s="2">
        <f t="shared" si="1"/>
        <v>507.37451611111078</v>
      </c>
      <c r="L62" s="2">
        <f t="shared" si="2"/>
        <v>446.7566951759261</v>
      </c>
      <c r="M62" s="2">
        <f t="shared" si="3"/>
        <v>257428.89959898381</v>
      </c>
      <c r="N62" s="2">
        <f t="shared" si="4"/>
        <v>199591.54468451533</v>
      </c>
      <c r="O62" s="2">
        <f t="shared" si="5"/>
        <v>226672.96203428452</v>
      </c>
      <c r="P62" s="2">
        <f t="shared" si="6"/>
        <v>23578.723428322519</v>
      </c>
      <c r="Q62" s="2">
        <f t="shared" si="7"/>
        <v>360372.51052523963</v>
      </c>
      <c r="R62" s="2">
        <f t="shared" si="8"/>
        <v>153.55365000000006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1165.7197269999999</v>
      </c>
      <c r="I63">
        <v>1426.358154</v>
      </c>
      <c r="J63" s="2">
        <f t="shared" si="0"/>
        <v>260.63842700000009</v>
      </c>
      <c r="K63" s="2">
        <f t="shared" si="1"/>
        <v>766.07190311111071</v>
      </c>
      <c r="L63" s="2">
        <f t="shared" si="2"/>
        <v>598.369305175926</v>
      </c>
      <c r="M63" s="2">
        <f t="shared" si="3"/>
        <v>586866.16073627898</v>
      </c>
      <c r="N63" s="2">
        <f t="shared" si="4"/>
        <v>358045.82537672046</v>
      </c>
      <c r="O63" s="2">
        <f t="shared" si="5"/>
        <v>458393.91237939463</v>
      </c>
      <c r="P63" s="2">
        <f t="shared" si="6"/>
        <v>67932.389629034384</v>
      </c>
      <c r="Q63" s="2">
        <f t="shared" si="7"/>
        <v>737894.28393802757</v>
      </c>
      <c r="R63" s="2">
        <f t="shared" si="8"/>
        <v>260.63842700000009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647.303223</v>
      </c>
      <c r="I64">
        <v>763.63372800000002</v>
      </c>
      <c r="J64" s="2">
        <f t="shared" si="0"/>
        <v>116.33050500000002</v>
      </c>
      <c r="K64" s="2">
        <f t="shared" si="1"/>
        <v>103.34747711111072</v>
      </c>
      <c r="L64" s="2">
        <f t="shared" si="2"/>
        <v>79.952801175926083</v>
      </c>
      <c r="M64" s="2">
        <f t="shared" si="3"/>
        <v>10680.701025231554</v>
      </c>
      <c r="N64" s="2">
        <f t="shared" si="4"/>
        <v>6392.450415877167</v>
      </c>
      <c r="O64" s="2">
        <f t="shared" si="5"/>
        <v>8262.9202894982063</v>
      </c>
      <c r="P64" s="2">
        <f t="shared" si="6"/>
        <v>13532.786393555029</v>
      </c>
      <c r="Q64" s="2">
        <f t="shared" si="7"/>
        <v>38527.136283352353</v>
      </c>
      <c r="R64" s="2">
        <f t="shared" si="8"/>
        <v>116.33050500000002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626.87683100000004</v>
      </c>
      <c r="I65">
        <v>788.83343500000001</v>
      </c>
      <c r="J65" s="2">
        <f t="shared" si="0"/>
        <v>161.95660399999997</v>
      </c>
      <c r="K65" s="2">
        <f t="shared" si="1"/>
        <v>128.54718411111071</v>
      </c>
      <c r="L65" s="2">
        <f t="shared" si="2"/>
        <v>59.526409175926119</v>
      </c>
      <c r="M65" s="2">
        <f t="shared" si="3"/>
        <v>16524.378542895793</v>
      </c>
      <c r="N65" s="2">
        <f t="shared" si="4"/>
        <v>3543.3933893797812</v>
      </c>
      <c r="O65" s="2">
        <f t="shared" si="5"/>
        <v>7651.9522798110847</v>
      </c>
      <c r="P65" s="2">
        <f t="shared" si="6"/>
        <v>26229.941579212806</v>
      </c>
      <c r="Q65" s="2">
        <f t="shared" si="7"/>
        <v>49054.72512548745</v>
      </c>
      <c r="R65" s="2">
        <f t="shared" si="8"/>
        <v>161.95660399999997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369.05633499999999</v>
      </c>
      <c r="I66">
        <v>454.85775799999999</v>
      </c>
      <c r="J66" s="2">
        <f t="shared" si="0"/>
        <v>85.801423</v>
      </c>
      <c r="K66" s="2">
        <f t="shared" si="1"/>
        <v>-205.42849288888931</v>
      </c>
      <c r="L66" s="2">
        <f t="shared" si="2"/>
        <v>-198.29408682407393</v>
      </c>
      <c r="M66" s="2">
        <f t="shared" si="3"/>
        <v>42200.865690600447</v>
      </c>
      <c r="N66" s="2">
        <f t="shared" si="4"/>
        <v>39320.544869393372</v>
      </c>
      <c r="O66" s="2">
        <f t="shared" si="5"/>
        <v>40735.255405048068</v>
      </c>
      <c r="P66" s="2">
        <f t="shared" si="6"/>
        <v>7361.884188824929</v>
      </c>
      <c r="Q66" s="2">
        <f t="shared" si="7"/>
        <v>12654.599414236111</v>
      </c>
      <c r="R66" s="2">
        <f t="shared" si="8"/>
        <v>85.801423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419.73519900000002</v>
      </c>
      <c r="I67">
        <v>340.67413299999998</v>
      </c>
      <c r="J67" s="2">
        <f t="shared" si="0"/>
        <v>-79.061066000000039</v>
      </c>
      <c r="K67" s="2">
        <f t="shared" si="1"/>
        <v>-319.61211788888932</v>
      </c>
      <c r="L67" s="2">
        <f t="shared" si="2"/>
        <v>-147.6152228240739</v>
      </c>
      <c r="M67" s="2">
        <f t="shared" si="3"/>
        <v>102151.90590142128</v>
      </c>
      <c r="N67" s="2">
        <f t="shared" si="4"/>
        <v>21790.254009400986</v>
      </c>
      <c r="O67" s="2">
        <f t="shared" si="5"/>
        <v>47179.613999442568</v>
      </c>
      <c r="P67" s="2">
        <f t="shared" si="6"/>
        <v>6250.6521570563618</v>
      </c>
      <c r="Q67" s="2">
        <f t="shared" si="7"/>
        <v>51382.139915054984</v>
      </c>
      <c r="R67" s="2">
        <f t="shared" si="8"/>
        <v>79.061066000000039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142.559845</v>
      </c>
      <c r="I68">
        <v>149.469437</v>
      </c>
      <c r="J68" s="2">
        <f t="shared" si="0"/>
        <v>6.9095920000000035</v>
      </c>
      <c r="K68" s="2">
        <f t="shared" si="1"/>
        <v>-510.81681388888933</v>
      </c>
      <c r="L68" s="2">
        <f t="shared" si="2"/>
        <v>-424.79057682407392</v>
      </c>
      <c r="M68" s="2">
        <f t="shared" si="3"/>
        <v>260933.8173515962</v>
      </c>
      <c r="N68" s="2">
        <f t="shared" si="4"/>
        <v>180447.03415852945</v>
      </c>
      <c r="O68" s="2">
        <f t="shared" si="5"/>
        <v>216990.16902329691</v>
      </c>
      <c r="P68" s="2">
        <f t="shared" si="6"/>
        <v>47.742461606464047</v>
      </c>
      <c r="Q68" s="2">
        <f t="shared" si="7"/>
        <v>174624.51747753791</v>
      </c>
      <c r="R68" s="2">
        <f t="shared" si="8"/>
        <v>6.9095920000000035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51.804504000000001</v>
      </c>
      <c r="I69">
        <v>68.438582999999994</v>
      </c>
      <c r="J69" s="2">
        <f t="shared" ref="J69:J111" si="10">I69-H69</f>
        <v>16.634078999999993</v>
      </c>
      <c r="K69" s="2">
        <f t="shared" ref="K69:K111" si="11">I69-I$2</f>
        <v>-591.8476678888893</v>
      </c>
      <c r="L69" s="2">
        <f t="shared" ref="L69:L111" si="12">H69-H$2</f>
        <v>-515.54591782407397</v>
      </c>
      <c r="M69" s="2">
        <f t="shared" ref="M69:M111" si="13">K69*K69</f>
        <v>350283.66198551701</v>
      </c>
      <c r="N69" s="2">
        <f t="shared" ref="N69:N111" si="14">L69*L69</f>
        <v>265787.59338506684</v>
      </c>
      <c r="O69" s="2">
        <f t="shared" ref="O69:O111" si="15">K69*L69</f>
        <v>305124.64915381517</v>
      </c>
      <c r="P69" s="2">
        <f t="shared" ref="P69:P111" si="16">J69*J69</f>
        <v>276.69258417824074</v>
      </c>
      <c r="Q69" s="2">
        <f t="shared" ref="Q69:Q111" si="17">(I69-H$2)*(I69-H$2)</f>
        <v>248913.02291881872</v>
      </c>
      <c r="R69" s="2">
        <f t="shared" ref="R69:R111" si="18">ABS(J69)</f>
        <v>16.634078999999993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19.934847000000001</v>
      </c>
      <c r="I70">
        <v>28.112144000000001</v>
      </c>
      <c r="J70" s="2">
        <f t="shared" si="10"/>
        <v>8.1772969999999994</v>
      </c>
      <c r="K70" s="2">
        <f t="shared" si="11"/>
        <v>-632.17410688888936</v>
      </c>
      <c r="L70" s="2">
        <f t="shared" si="12"/>
        <v>-547.41557482407393</v>
      </c>
      <c r="M70" s="2">
        <f t="shared" si="13"/>
        <v>399644.10142076493</v>
      </c>
      <c r="N70" s="2">
        <f t="shared" si="14"/>
        <v>299663.81155997131</v>
      </c>
      <c r="O70" s="2">
        <f t="shared" si="15"/>
        <v>346061.95211147692</v>
      </c>
      <c r="P70" s="2">
        <f t="shared" si="16"/>
        <v>66.868186226208991</v>
      </c>
      <c r="Q70" s="2">
        <f t="shared" si="17"/>
        <v>290777.92027067317</v>
      </c>
      <c r="R70" s="2">
        <f t="shared" si="18"/>
        <v>8.1772969999999994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16.886600000000001</v>
      </c>
      <c r="I71">
        <v>4.3336600000000001</v>
      </c>
      <c r="J71" s="2">
        <f t="shared" si="10"/>
        <v>-12.552940000000001</v>
      </c>
      <c r="K71" s="2">
        <f t="shared" si="11"/>
        <v>-655.95259088888929</v>
      </c>
      <c r="L71" s="2">
        <f t="shared" si="12"/>
        <v>-550.46382182407388</v>
      </c>
      <c r="M71" s="2">
        <f t="shared" si="13"/>
        <v>430273.80149384658</v>
      </c>
      <c r="N71" s="2">
        <f t="shared" si="14"/>
        <v>303010.41913716577</v>
      </c>
      <c r="O71" s="2">
        <f t="shared" si="15"/>
        <v>361078.17011610116</v>
      </c>
      <c r="P71" s="2">
        <f t="shared" si="16"/>
        <v>157.57630264360003</v>
      </c>
      <c r="Q71" s="2">
        <f t="shared" si="17"/>
        <v>316987.87409486598</v>
      </c>
      <c r="R71" s="2">
        <f t="shared" si="18"/>
        <v>12.552940000000001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39.025871000000002</v>
      </c>
      <c r="I72">
        <v>30.022444</v>
      </c>
      <c r="J72" s="2">
        <f t="shared" si="10"/>
        <v>-9.0034270000000021</v>
      </c>
      <c r="K72" s="2">
        <f t="shared" si="11"/>
        <v>-630.26380688888935</v>
      </c>
      <c r="L72" s="2">
        <f t="shared" si="12"/>
        <v>-528.32455082407387</v>
      </c>
      <c r="M72" s="2">
        <f t="shared" si="13"/>
        <v>397232.46627407521</v>
      </c>
      <c r="N72" s="2">
        <f t="shared" si="14"/>
        <v>279126.8310034594</v>
      </c>
      <c r="O72" s="2">
        <f t="shared" si="15"/>
        <v>332983.84267524327</v>
      </c>
      <c r="P72" s="2">
        <f t="shared" si="16"/>
        <v>81.061697744329038</v>
      </c>
      <c r="Q72" s="2">
        <f t="shared" si="17"/>
        <v>288721.35575250851</v>
      </c>
      <c r="R72" s="2">
        <f t="shared" si="18"/>
        <v>9.0034270000000021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91.362922999999995</v>
      </c>
      <c r="I73">
        <v>99.314025999999998</v>
      </c>
      <c r="J73" s="2">
        <f t="shared" si="10"/>
        <v>7.9511030000000034</v>
      </c>
      <c r="K73" s="2">
        <f t="shared" si="11"/>
        <v>-560.97222488888929</v>
      </c>
      <c r="L73" s="2">
        <f t="shared" si="12"/>
        <v>-475.9874988240739</v>
      </c>
      <c r="M73" s="2">
        <f t="shared" si="13"/>
        <v>314689.83709679055</v>
      </c>
      <c r="N73" s="2">
        <f t="shared" si="14"/>
        <v>226564.09903679774</v>
      </c>
      <c r="O73" s="2">
        <f t="shared" si="15"/>
        <v>267015.76623463829</v>
      </c>
      <c r="P73" s="2">
        <f t="shared" si="16"/>
        <v>63.220038916609056</v>
      </c>
      <c r="Q73" s="2">
        <f t="shared" si="17"/>
        <v>219058.0678159892</v>
      </c>
      <c r="R73" s="2">
        <f t="shared" si="18"/>
        <v>7.9511030000000034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939.46234100000004</v>
      </c>
      <c r="I74">
        <v>890.34704599999998</v>
      </c>
      <c r="J74" s="2">
        <f t="shared" si="10"/>
        <v>-49.11529500000006</v>
      </c>
      <c r="K74" s="2">
        <f t="shared" si="11"/>
        <v>230.06079511111068</v>
      </c>
      <c r="L74" s="2">
        <f t="shared" si="12"/>
        <v>372.11191917592612</v>
      </c>
      <c r="M74" s="2">
        <f t="shared" si="13"/>
        <v>52927.969447156443</v>
      </c>
      <c r="N74" s="2">
        <f t="shared" si="14"/>
        <v>138467.28039279097</v>
      </c>
      <c r="O74" s="2">
        <f t="shared" si="15"/>
        <v>85608.363995934909</v>
      </c>
      <c r="P74" s="2">
        <f t="shared" si="16"/>
        <v>2412.3122029370311</v>
      </c>
      <c r="Q74" s="2">
        <f t="shared" si="17"/>
        <v>104326.81922904443</v>
      </c>
      <c r="R74" s="2">
        <f t="shared" si="18"/>
        <v>49.11529500000006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1754.439697</v>
      </c>
      <c r="I75">
        <v>2154.5915530000002</v>
      </c>
      <c r="J75" s="2">
        <f t="shared" si="10"/>
        <v>400.15185600000018</v>
      </c>
      <c r="K75" s="2">
        <f t="shared" si="11"/>
        <v>1494.3053021111109</v>
      </c>
      <c r="L75" s="2">
        <f t="shared" si="12"/>
        <v>1187.0892751759261</v>
      </c>
      <c r="M75" s="2">
        <f t="shared" si="13"/>
        <v>2232948.3359173783</v>
      </c>
      <c r="N75" s="2">
        <f t="shared" si="14"/>
        <v>1409180.9472377056</v>
      </c>
      <c r="O75" s="2">
        <f t="shared" si="15"/>
        <v>1773873.7979746219</v>
      </c>
      <c r="P75" s="2">
        <f t="shared" si="16"/>
        <v>160121.50786024489</v>
      </c>
      <c r="Q75" s="2">
        <f t="shared" si="17"/>
        <v>2519334.4084966341</v>
      </c>
      <c r="R75" s="2">
        <f t="shared" si="18"/>
        <v>400.15185600000018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1084.098999</v>
      </c>
      <c r="I76">
        <v>1221.595337</v>
      </c>
      <c r="J76" s="2">
        <f t="shared" si="10"/>
        <v>137.49633799999992</v>
      </c>
      <c r="K76" s="2">
        <f t="shared" si="11"/>
        <v>561.30908611111067</v>
      </c>
      <c r="L76" s="2">
        <f t="shared" si="12"/>
        <v>516.74857717592613</v>
      </c>
      <c r="M76" s="2">
        <f t="shared" si="13"/>
        <v>315067.89015089028</v>
      </c>
      <c r="N76" s="2">
        <f t="shared" si="14"/>
        <v>267029.09201334411</v>
      </c>
      <c r="O76" s="2">
        <f t="shared" si="15"/>
        <v>290055.67160383583</v>
      </c>
      <c r="P76" s="2">
        <f t="shared" si="16"/>
        <v>18905.242963410223</v>
      </c>
      <c r="Q76" s="2">
        <f t="shared" si="17"/>
        <v>428036.40903355466</v>
      </c>
      <c r="R76" s="2">
        <f t="shared" si="18"/>
        <v>137.49633799999992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803.30230700000004</v>
      </c>
      <c r="I77">
        <v>1113.8675539999999</v>
      </c>
      <c r="J77" s="2">
        <f t="shared" si="10"/>
        <v>310.56524699999989</v>
      </c>
      <c r="K77" s="2">
        <f t="shared" si="11"/>
        <v>453.58130311111063</v>
      </c>
      <c r="L77" s="2">
        <f t="shared" si="12"/>
        <v>235.95188517592612</v>
      </c>
      <c r="M77" s="2">
        <f t="shared" si="13"/>
        <v>205735.99853197322</v>
      </c>
      <c r="N77" s="2">
        <f t="shared" si="14"/>
        <v>55673.292118073427</v>
      </c>
      <c r="O77" s="2">
        <f t="shared" si="15"/>
        <v>107023.36354961972</v>
      </c>
      <c r="P77" s="2">
        <f t="shared" si="16"/>
        <v>96450.772644170938</v>
      </c>
      <c r="Q77" s="2">
        <f t="shared" si="17"/>
        <v>298680.97576179856</v>
      </c>
      <c r="R77" s="2">
        <f t="shared" si="18"/>
        <v>310.56524699999989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966.14202899999998</v>
      </c>
      <c r="I78">
        <v>1268.189697</v>
      </c>
      <c r="J78" s="2">
        <f t="shared" si="10"/>
        <v>302.04766800000004</v>
      </c>
      <c r="K78" s="2">
        <f t="shared" si="11"/>
        <v>607.90344611111072</v>
      </c>
      <c r="L78" s="2">
        <f t="shared" si="12"/>
        <v>398.79160717592606</v>
      </c>
      <c r="M78" s="2">
        <f t="shared" si="13"/>
        <v>369546.59979376412</v>
      </c>
      <c r="N78" s="2">
        <f t="shared" si="14"/>
        <v>159034.74595395813</v>
      </c>
      <c r="O78" s="2">
        <f t="shared" si="15"/>
        <v>242426.7922824338</v>
      </c>
      <c r="P78" s="2">
        <f t="shared" si="16"/>
        <v>91232.793744238254</v>
      </c>
      <c r="Q78" s="2">
        <f t="shared" si="17"/>
        <v>491175.68962911749</v>
      </c>
      <c r="R78" s="2">
        <f t="shared" si="18"/>
        <v>302.04766800000004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395.28420999999997</v>
      </c>
      <c r="I79">
        <v>520.955872</v>
      </c>
      <c r="J79" s="2">
        <f t="shared" si="10"/>
        <v>125.67166200000003</v>
      </c>
      <c r="K79" s="2">
        <f t="shared" si="11"/>
        <v>-139.3303788888893</v>
      </c>
      <c r="L79" s="2">
        <f t="shared" si="12"/>
        <v>-172.06621182407395</v>
      </c>
      <c r="M79" s="2">
        <f t="shared" si="13"/>
        <v>19412.954481321449</v>
      </c>
      <c r="N79" s="2">
        <f t="shared" si="14"/>
        <v>29606.781251487086</v>
      </c>
      <c r="O79" s="2">
        <f t="shared" si="15"/>
        <v>23974.050487424105</v>
      </c>
      <c r="P79" s="2">
        <f t="shared" si="16"/>
        <v>15793.36662984225</v>
      </c>
      <c r="Q79" s="2">
        <f t="shared" si="17"/>
        <v>2152.4542533784775</v>
      </c>
      <c r="R79" s="2">
        <f t="shared" si="18"/>
        <v>125.67166200000003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176.471283</v>
      </c>
      <c r="I80">
        <v>165.370926</v>
      </c>
      <c r="J80" s="2">
        <f t="shared" si="10"/>
        <v>-11.100357000000002</v>
      </c>
      <c r="K80" s="2">
        <f t="shared" si="11"/>
        <v>-494.9153248888893</v>
      </c>
      <c r="L80" s="2">
        <f t="shared" si="12"/>
        <v>-390.87913882407395</v>
      </c>
      <c r="M80" s="2">
        <f t="shared" si="13"/>
        <v>244941.17880987484</v>
      </c>
      <c r="N80" s="2">
        <f t="shared" si="14"/>
        <v>152786.50116784967</v>
      </c>
      <c r="O80" s="2">
        <f t="shared" si="15"/>
        <v>193452.07598340581</v>
      </c>
      <c r="P80" s="2">
        <f t="shared" si="16"/>
        <v>123.21792552744905</v>
      </c>
      <c r="Q80" s="2">
        <f t="shared" si="17"/>
        <v>161587.51506297666</v>
      </c>
      <c r="R80" s="2">
        <f t="shared" si="18"/>
        <v>11.100357000000002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108.081108</v>
      </c>
      <c r="I81">
        <v>91.172195000000002</v>
      </c>
      <c r="J81" s="2">
        <f t="shared" si="10"/>
        <v>-16.908912999999998</v>
      </c>
      <c r="K81" s="2">
        <f t="shared" si="11"/>
        <v>-569.11405588888931</v>
      </c>
      <c r="L81" s="2">
        <f t="shared" si="12"/>
        <v>-459.26931382407395</v>
      </c>
      <c r="M81" s="2">
        <f t="shared" si="13"/>
        <v>323890.80861030181</v>
      </c>
      <c r="N81" s="2">
        <f t="shared" si="14"/>
        <v>210928.30262043572</v>
      </c>
      <c r="O81" s="2">
        <f t="shared" si="15"/>
        <v>261376.62193572585</v>
      </c>
      <c r="P81" s="2">
        <f t="shared" si="16"/>
        <v>285.91133884156892</v>
      </c>
      <c r="Q81" s="2">
        <f t="shared" si="17"/>
        <v>226745.7037013192</v>
      </c>
      <c r="R81" s="2">
        <f t="shared" si="18"/>
        <v>16.908912999999998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66.704696999999996</v>
      </c>
      <c r="I82">
        <v>63.862124999999999</v>
      </c>
      <c r="J82" s="2">
        <f t="shared" si="10"/>
        <v>-2.842571999999997</v>
      </c>
      <c r="K82" s="2">
        <f t="shared" si="11"/>
        <v>-596.42412588888931</v>
      </c>
      <c r="L82" s="2">
        <f t="shared" si="12"/>
        <v>-500.64572482407391</v>
      </c>
      <c r="M82" s="2">
        <f t="shared" si="13"/>
        <v>355721.73794232571</v>
      </c>
      <c r="N82" s="2">
        <f t="shared" si="14"/>
        <v>250646.14178462233</v>
      </c>
      <c r="O82" s="2">
        <f t="shared" si="15"/>
        <v>298597.18880820769</v>
      </c>
      <c r="P82" s="2">
        <f t="shared" si="16"/>
        <v>8.080215575183983</v>
      </c>
      <c r="Q82" s="2">
        <f t="shared" si="17"/>
        <v>253500.46503880678</v>
      </c>
      <c r="R82" s="2">
        <f t="shared" si="18"/>
        <v>2.842571999999997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22.036532999999999</v>
      </c>
      <c r="I83">
        <v>30.119972000000001</v>
      </c>
      <c r="J83" s="2">
        <f t="shared" si="10"/>
        <v>8.083439000000002</v>
      </c>
      <c r="K83" s="2">
        <f t="shared" si="11"/>
        <v>-630.16627888888934</v>
      </c>
      <c r="L83" s="2">
        <f t="shared" si="12"/>
        <v>-545.31388882407396</v>
      </c>
      <c r="M83" s="2">
        <f t="shared" si="13"/>
        <v>397109.53904866945</v>
      </c>
      <c r="N83" s="2">
        <f t="shared" si="14"/>
        <v>297367.23734443448</v>
      </c>
      <c r="O83" s="2">
        <f t="shared" si="15"/>
        <v>343638.42414669617</v>
      </c>
      <c r="P83" s="2">
        <f t="shared" si="16"/>
        <v>65.341986066721034</v>
      </c>
      <c r="Q83" s="2">
        <f t="shared" si="17"/>
        <v>288616.55621817685</v>
      </c>
      <c r="R83" s="2">
        <f t="shared" si="18"/>
        <v>8.083439000000002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76.821822999999995</v>
      </c>
      <c r="I84">
        <v>32.820892000000001</v>
      </c>
      <c r="J84" s="2">
        <f t="shared" si="10"/>
        <v>-44.000930999999994</v>
      </c>
      <c r="K84" s="2">
        <f t="shared" si="11"/>
        <v>-627.46535888888934</v>
      </c>
      <c r="L84" s="2">
        <f t="shared" si="12"/>
        <v>-490.52859882407392</v>
      </c>
      <c r="M84" s="2">
        <f t="shared" si="13"/>
        <v>393712.77660556271</v>
      </c>
      <c r="N84" s="2">
        <f t="shared" si="14"/>
        <v>240618.30626430927</v>
      </c>
      <c r="O84" s="2">
        <f t="shared" si="15"/>
        <v>307789.70330641157</v>
      </c>
      <c r="P84" s="2">
        <f t="shared" si="16"/>
        <v>1936.0819288667606</v>
      </c>
      <c r="Q84" s="2">
        <f t="shared" si="17"/>
        <v>285721.81825394556</v>
      </c>
      <c r="R84" s="2">
        <f t="shared" si="18"/>
        <v>44.000930999999994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1506.2032469999999</v>
      </c>
      <c r="I85">
        <v>1174.884644</v>
      </c>
      <c r="J85" s="2">
        <f t="shared" si="10"/>
        <v>-331.31860299999994</v>
      </c>
      <c r="K85" s="2">
        <f t="shared" si="11"/>
        <v>514.59839311111068</v>
      </c>
      <c r="L85" s="2">
        <f t="shared" si="12"/>
        <v>938.852825175926</v>
      </c>
      <c r="M85" s="2">
        <f t="shared" si="13"/>
        <v>264811.5061925372</v>
      </c>
      <c r="N85" s="2">
        <f t="shared" si="14"/>
        <v>881444.62734081782</v>
      </c>
      <c r="O85" s="2">
        <f t="shared" si="15"/>
        <v>483132.15520335804</v>
      </c>
      <c r="P85" s="2">
        <f t="shared" si="16"/>
        <v>109772.01669387157</v>
      </c>
      <c r="Q85" s="2">
        <f t="shared" si="17"/>
        <v>369097.83111490752</v>
      </c>
      <c r="R85" s="2">
        <f t="shared" si="18"/>
        <v>331.31860299999994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985.81097399999999</v>
      </c>
      <c r="I86">
        <v>1030.0791019999999</v>
      </c>
      <c r="J86" s="2">
        <f t="shared" si="10"/>
        <v>44.268127999999933</v>
      </c>
      <c r="K86" s="2">
        <f t="shared" si="11"/>
        <v>369.79285111111062</v>
      </c>
      <c r="L86" s="2">
        <f t="shared" si="12"/>
        <v>418.46055217592607</v>
      </c>
      <c r="M86" s="2">
        <f t="shared" si="13"/>
        <v>136746.75273288402</v>
      </c>
      <c r="N86" s="2">
        <f t="shared" si="14"/>
        <v>175109.23372738095</v>
      </c>
      <c r="O86" s="2">
        <f t="shared" si="15"/>
        <v>154743.72066666538</v>
      </c>
      <c r="P86" s="2">
        <f t="shared" si="16"/>
        <v>1959.6671566243781</v>
      </c>
      <c r="Q86" s="2">
        <f t="shared" si="17"/>
        <v>214117.83145735442</v>
      </c>
      <c r="R86" s="2">
        <f t="shared" si="18"/>
        <v>44.268127999999933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673.88494900000001</v>
      </c>
      <c r="I87">
        <v>1084.679932</v>
      </c>
      <c r="J87" s="2">
        <f t="shared" si="10"/>
        <v>410.794983</v>
      </c>
      <c r="K87" s="2">
        <f t="shared" si="11"/>
        <v>424.39368111111071</v>
      </c>
      <c r="L87" s="2">
        <f t="shared" si="12"/>
        <v>106.53452717592609</v>
      </c>
      <c r="M87" s="2">
        <f t="shared" si="13"/>
        <v>180109.99656703914</v>
      </c>
      <c r="N87" s="2">
        <f t="shared" si="14"/>
        <v>11349.605480598135</v>
      </c>
      <c r="O87" s="2">
        <f t="shared" si="15"/>
        <v>45212.580153622934</v>
      </c>
      <c r="P87" s="2">
        <f t="shared" si="16"/>
        <v>168752.5180579703</v>
      </c>
      <c r="Q87" s="2">
        <f t="shared" si="17"/>
        <v>267629.8220988636</v>
      </c>
      <c r="R87" s="2">
        <f t="shared" si="18"/>
        <v>410.794983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936.32183799999996</v>
      </c>
      <c r="I88">
        <v>792.36224400000003</v>
      </c>
      <c r="J88" s="2">
        <f t="shared" si="10"/>
        <v>-143.95959399999992</v>
      </c>
      <c r="K88" s="2">
        <f t="shared" si="11"/>
        <v>132.07599311111073</v>
      </c>
      <c r="L88" s="2">
        <f t="shared" si="12"/>
        <v>368.97141617592604</v>
      </c>
      <c r="M88" s="2">
        <f t="shared" si="13"/>
        <v>17444.06795628617</v>
      </c>
      <c r="N88" s="2">
        <f t="shared" si="14"/>
        <v>136139.90595486842</v>
      </c>
      <c r="O88" s="2">
        <f t="shared" si="15"/>
        <v>48732.266221048376</v>
      </c>
      <c r="P88" s="2">
        <f t="shared" si="16"/>
        <v>20724.364704644813</v>
      </c>
      <c r="Q88" s="2">
        <f t="shared" si="17"/>
        <v>50630.320118930591</v>
      </c>
      <c r="R88" s="2">
        <f t="shared" si="18"/>
        <v>143.95959399999992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1423.898193</v>
      </c>
      <c r="I89">
        <v>1811.86853</v>
      </c>
      <c r="J89" s="2">
        <f t="shared" si="10"/>
        <v>387.97033699999997</v>
      </c>
      <c r="K89" s="2">
        <f t="shared" si="11"/>
        <v>1151.5822791111107</v>
      </c>
      <c r="L89" s="2">
        <f t="shared" si="12"/>
        <v>856.54777117592607</v>
      </c>
      <c r="M89" s="2">
        <f t="shared" si="13"/>
        <v>1326141.7455627399</v>
      </c>
      <c r="N89" s="2">
        <f t="shared" si="14"/>
        <v>733674.0843064466</v>
      </c>
      <c r="O89" s="2">
        <f t="shared" si="15"/>
        <v>986385.23449831503</v>
      </c>
      <c r="P89" s="2">
        <f t="shared" si="16"/>
        <v>150520.98239189354</v>
      </c>
      <c r="Q89" s="2">
        <f t="shared" si="17"/>
        <v>1548825.321577786</v>
      </c>
      <c r="R89" s="2">
        <f t="shared" si="18"/>
        <v>387.97033699999997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1762.4545900000001</v>
      </c>
      <c r="I90">
        <v>2248.9426269999999</v>
      </c>
      <c r="J90" s="2">
        <f t="shared" si="10"/>
        <v>486.48803699999985</v>
      </c>
      <c r="K90" s="2">
        <f t="shared" si="11"/>
        <v>1588.6563761111106</v>
      </c>
      <c r="L90" s="2">
        <f t="shared" si="12"/>
        <v>1195.1041681759261</v>
      </c>
      <c r="M90" s="2">
        <f t="shared" si="13"/>
        <v>2523829.0813584863</v>
      </c>
      <c r="N90" s="2">
        <f t="shared" si="14"/>
        <v>1428273.9727914724</v>
      </c>
      <c r="O90" s="2">
        <f t="shared" si="15"/>
        <v>1898609.85688965</v>
      </c>
      <c r="P90" s="2">
        <f t="shared" si="16"/>
        <v>236670.61014411322</v>
      </c>
      <c r="Q90" s="2">
        <f t="shared" si="17"/>
        <v>2827752.3445084337</v>
      </c>
      <c r="R90" s="2">
        <f t="shared" si="18"/>
        <v>486.48803699999985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1056.305298</v>
      </c>
      <c r="I91">
        <v>1199.3811040000001</v>
      </c>
      <c r="J91" s="2">
        <f t="shared" si="10"/>
        <v>143.07580600000006</v>
      </c>
      <c r="K91" s="2">
        <f t="shared" si="11"/>
        <v>539.09485311111075</v>
      </c>
      <c r="L91" s="2">
        <f t="shared" si="12"/>
        <v>488.95487617592607</v>
      </c>
      <c r="M91" s="2">
        <f t="shared" si="13"/>
        <v>290623.26065089006</v>
      </c>
      <c r="N91" s="2">
        <f t="shared" si="14"/>
        <v>239076.87093621519</v>
      </c>
      <c r="O91" s="2">
        <f t="shared" si="15"/>
        <v>263593.05715002218</v>
      </c>
      <c r="P91" s="2">
        <f t="shared" si="16"/>
        <v>20470.686262549651</v>
      </c>
      <c r="Q91" s="2">
        <f t="shared" si="17"/>
        <v>399462.78321176657</v>
      </c>
      <c r="R91" s="2">
        <f t="shared" si="18"/>
        <v>143.07580600000006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569.35412599999995</v>
      </c>
      <c r="I92">
        <v>822.702271</v>
      </c>
      <c r="J92" s="2">
        <f t="shared" si="10"/>
        <v>253.34814500000005</v>
      </c>
      <c r="K92" s="2">
        <f t="shared" si="11"/>
        <v>162.4160201111107</v>
      </c>
      <c r="L92" s="2">
        <f t="shared" si="12"/>
        <v>2.0037041759260319</v>
      </c>
      <c r="M92" s="2">
        <f t="shared" si="13"/>
        <v>26378.963588732713</v>
      </c>
      <c r="N92" s="2">
        <f t="shared" si="14"/>
        <v>4.014830424623419</v>
      </c>
      <c r="O92" s="2">
        <f t="shared" si="15"/>
        <v>325.43365773391889</v>
      </c>
      <c r="P92" s="2">
        <f t="shared" si="16"/>
        <v>64185.282574941048</v>
      </c>
      <c r="Q92" s="2">
        <f t="shared" si="17"/>
        <v>65204.566877564896</v>
      </c>
      <c r="R92" s="2">
        <f t="shared" si="18"/>
        <v>253.34814500000005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82.459152000000003</v>
      </c>
      <c r="I93">
        <v>236.85865799999999</v>
      </c>
      <c r="J93" s="2">
        <f t="shared" si="10"/>
        <v>154.39950599999997</v>
      </c>
      <c r="K93" s="2">
        <f t="shared" si="11"/>
        <v>-423.42759288888931</v>
      </c>
      <c r="L93" s="2">
        <f t="shared" si="12"/>
        <v>-484.8912698240739</v>
      </c>
      <c r="M93" s="2">
        <f t="shared" si="13"/>
        <v>179290.92641967899</v>
      </c>
      <c r="N93" s="2">
        <f t="shared" si="14"/>
        <v>235119.54355160284</v>
      </c>
      <c r="O93" s="2">
        <f t="shared" si="15"/>
        <v>205316.34319444455</v>
      </c>
      <c r="P93" s="2">
        <f t="shared" si="16"/>
        <v>23839.20745304403</v>
      </c>
      <c r="Q93" s="2">
        <f t="shared" si="17"/>
        <v>109224.80595554746</v>
      </c>
      <c r="R93" s="2">
        <f t="shared" si="18"/>
        <v>154.39950599999997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22.662952000000001</v>
      </c>
      <c r="I94">
        <v>61.329425999999998</v>
      </c>
      <c r="J94" s="2">
        <f t="shared" si="10"/>
        <v>38.666473999999994</v>
      </c>
      <c r="K94" s="2">
        <f t="shared" si="11"/>
        <v>-598.95682488888929</v>
      </c>
      <c r="L94" s="2">
        <f t="shared" si="12"/>
        <v>-544.6874698240739</v>
      </c>
      <c r="M94" s="2">
        <f t="shared" si="13"/>
        <v>358749.27808097959</v>
      </c>
      <c r="N94" s="2">
        <f t="shared" si="14"/>
        <v>296684.43978335144</v>
      </c>
      <c r="O94" s="2">
        <f t="shared" si="15"/>
        <v>326244.27748259</v>
      </c>
      <c r="P94" s="2">
        <f t="shared" si="16"/>
        <v>1495.0962115926754</v>
      </c>
      <c r="Q94" s="2">
        <f t="shared" si="17"/>
        <v>256057.24821478743</v>
      </c>
      <c r="R94" s="2">
        <f t="shared" si="18"/>
        <v>38.666473999999994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16.525746999999999</v>
      </c>
      <c r="I95">
        <v>30.686636</v>
      </c>
      <c r="J95" s="2">
        <f t="shared" si="10"/>
        <v>14.160889000000001</v>
      </c>
      <c r="K95" s="2">
        <f t="shared" si="11"/>
        <v>-629.59961488888928</v>
      </c>
      <c r="L95" s="2">
        <f t="shared" si="12"/>
        <v>-550.8246748240739</v>
      </c>
      <c r="M95" s="2">
        <f t="shared" si="13"/>
        <v>396395.6750682377</v>
      </c>
      <c r="N95" s="2">
        <f t="shared" si="14"/>
        <v>303407.82239504677</v>
      </c>
      <c r="O95" s="2">
        <f t="shared" si="15"/>
        <v>346799.00314053457</v>
      </c>
      <c r="P95" s="2">
        <f t="shared" si="16"/>
        <v>200.53077727032104</v>
      </c>
      <c r="Q95" s="2">
        <f t="shared" si="17"/>
        <v>288008.01901502744</v>
      </c>
      <c r="R95" s="2">
        <f t="shared" si="18"/>
        <v>14.160889000000001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114.108879</v>
      </c>
      <c r="I96">
        <v>69.276802000000004</v>
      </c>
      <c r="J96" s="2">
        <f t="shared" si="10"/>
        <v>-44.832076999999998</v>
      </c>
      <c r="K96" s="2">
        <f t="shared" si="11"/>
        <v>-591.00944888888932</v>
      </c>
      <c r="L96" s="2">
        <f t="shared" si="12"/>
        <v>-453.24154282407392</v>
      </c>
      <c r="M96" s="2">
        <f t="shared" si="13"/>
        <v>349292.16867594869</v>
      </c>
      <c r="N96" s="2">
        <f t="shared" si="14"/>
        <v>205427.89614154684</v>
      </c>
      <c r="O96" s="2">
        <f t="shared" si="15"/>
        <v>267870.03443800588</v>
      </c>
      <c r="P96" s="2">
        <f t="shared" si="16"/>
        <v>2009.9151281339289</v>
      </c>
      <c r="Q96" s="2">
        <f t="shared" si="17"/>
        <v>248077.33076465616</v>
      </c>
      <c r="R96" s="2">
        <f t="shared" si="18"/>
        <v>44.832076999999998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905.47631799999999</v>
      </c>
      <c r="I97">
        <v>697.02307099999996</v>
      </c>
      <c r="J97" s="2">
        <f t="shared" si="10"/>
        <v>-208.45324700000003</v>
      </c>
      <c r="K97" s="2">
        <f t="shared" si="11"/>
        <v>36.73682011111066</v>
      </c>
      <c r="L97" s="2">
        <f t="shared" si="12"/>
        <v>338.12589617592607</v>
      </c>
      <c r="M97" s="2">
        <f t="shared" si="13"/>
        <v>1349.5939518761047</v>
      </c>
      <c r="N97" s="2">
        <f t="shared" si="14"/>
        <v>114329.12166477313</v>
      </c>
      <c r="O97" s="2">
        <f t="shared" si="15"/>
        <v>12421.670222723076</v>
      </c>
      <c r="P97" s="2">
        <f t="shared" si="16"/>
        <v>43452.75618484302</v>
      </c>
      <c r="Q97" s="2">
        <f t="shared" si="17"/>
        <v>16814.995944302791</v>
      </c>
      <c r="R97" s="2">
        <f t="shared" si="18"/>
        <v>208.45324700000003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1303.252686</v>
      </c>
      <c r="I98">
        <v>1334.964966</v>
      </c>
      <c r="J98" s="2">
        <f t="shared" si="10"/>
        <v>31.712279999999964</v>
      </c>
      <c r="K98" s="2">
        <f t="shared" si="11"/>
        <v>674.67871511111071</v>
      </c>
      <c r="L98" s="2">
        <f t="shared" si="12"/>
        <v>735.90226417592612</v>
      </c>
      <c r="M98" s="2">
        <f t="shared" si="13"/>
        <v>455191.36862397927</v>
      </c>
      <c r="N98" s="2">
        <f t="shared" si="14"/>
        <v>541552.14241925452</v>
      </c>
      <c r="O98" s="2">
        <f t="shared" si="15"/>
        <v>496497.59404157096</v>
      </c>
      <c r="P98" s="2">
        <f t="shared" si="16"/>
        <v>1005.6687027983977</v>
      </c>
      <c r="Q98" s="2">
        <f t="shared" si="17"/>
        <v>589232.08843041479</v>
      </c>
      <c r="R98" s="2">
        <f t="shared" si="18"/>
        <v>31.712279999999964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616.32598900000005</v>
      </c>
      <c r="I99">
        <v>642.90667699999995</v>
      </c>
      <c r="J99" s="2">
        <f t="shared" si="10"/>
        <v>26.580687999999896</v>
      </c>
      <c r="K99" s="2">
        <f t="shared" si="11"/>
        <v>-17.379573888889354</v>
      </c>
      <c r="L99" s="2">
        <f t="shared" si="12"/>
        <v>48.97556717592613</v>
      </c>
      <c r="M99" s="2">
        <f t="shared" si="13"/>
        <v>302.04958855936462</v>
      </c>
      <c r="N99" s="2">
        <f t="shared" si="14"/>
        <v>2398.6061802036529</v>
      </c>
      <c r="O99" s="2">
        <f t="shared" si="15"/>
        <v>-851.17448848427227</v>
      </c>
      <c r="P99" s="2">
        <f t="shared" si="16"/>
        <v>706.53297455333848</v>
      </c>
      <c r="Q99" s="2">
        <f t="shared" si="17"/>
        <v>5708.747696209648</v>
      </c>
      <c r="R99" s="2">
        <f t="shared" si="18"/>
        <v>26.580687999999896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999.02880900000002</v>
      </c>
      <c r="I100">
        <v>1363.3747559999999</v>
      </c>
      <c r="J100" s="2">
        <f t="shared" si="10"/>
        <v>364.34594699999991</v>
      </c>
      <c r="K100" s="2">
        <f t="shared" si="11"/>
        <v>703.08850511111063</v>
      </c>
      <c r="L100" s="2">
        <f t="shared" si="12"/>
        <v>431.6783871759261</v>
      </c>
      <c r="M100" s="2">
        <f t="shared" si="13"/>
        <v>494333.44601937622</v>
      </c>
      <c r="N100" s="2">
        <f t="shared" si="14"/>
        <v>186346.22995480878</v>
      </c>
      <c r="O100" s="2">
        <f t="shared" si="15"/>
        <v>303508.11192829709</v>
      </c>
      <c r="P100" s="2">
        <f t="shared" si="16"/>
        <v>132747.96909532676</v>
      </c>
      <c r="Q100" s="2">
        <f t="shared" si="17"/>
        <v>633654.74060022633</v>
      </c>
      <c r="R100" s="2">
        <f t="shared" si="18"/>
        <v>364.34594699999991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460.33871499999998</v>
      </c>
      <c r="I101">
        <v>651.52429199999995</v>
      </c>
      <c r="J101" s="2">
        <f t="shared" si="10"/>
        <v>191.18557699999997</v>
      </c>
      <c r="K101" s="2">
        <f t="shared" si="11"/>
        <v>-8.7619588888893531</v>
      </c>
      <c r="L101" s="2">
        <f t="shared" si="12"/>
        <v>-107.01170682407394</v>
      </c>
      <c r="M101" s="2">
        <f t="shared" si="13"/>
        <v>76.771923570587148</v>
      </c>
      <c r="N101" s="2">
        <f t="shared" si="14"/>
        <v>11451.505397401554</v>
      </c>
      <c r="O101" s="2">
        <f t="shared" si="15"/>
        <v>937.63217582241612</v>
      </c>
      <c r="P101" s="2">
        <f t="shared" si="16"/>
        <v>36551.924852822915</v>
      </c>
      <c r="Q101" s="2">
        <f t="shared" si="17"/>
        <v>7085.2404203936494</v>
      </c>
      <c r="R101" s="2">
        <f t="shared" si="18"/>
        <v>191.18557699999997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875.63745100000006</v>
      </c>
      <c r="I102">
        <v>842.76898200000005</v>
      </c>
      <c r="J102" s="2">
        <f t="shared" si="10"/>
        <v>-32.868469000000005</v>
      </c>
      <c r="K102" s="2">
        <f t="shared" si="11"/>
        <v>182.48273111111075</v>
      </c>
      <c r="L102" s="2">
        <f t="shared" si="12"/>
        <v>308.28702917592614</v>
      </c>
      <c r="M102" s="2">
        <f t="shared" si="13"/>
        <v>33299.94715376995</v>
      </c>
      <c r="N102" s="2">
        <f t="shared" si="14"/>
        <v>95040.892358118334</v>
      </c>
      <c r="O102" s="2">
        <f t="shared" si="15"/>
        <v>56257.059050153686</v>
      </c>
      <c r="P102" s="2">
        <f t="shared" si="16"/>
        <v>1080.3362544039612</v>
      </c>
      <c r="Q102" s="2">
        <f t="shared" si="17"/>
        <v>75855.383289380246</v>
      </c>
      <c r="R102" s="2">
        <f t="shared" si="18"/>
        <v>32.868469000000005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861.22875999999997</v>
      </c>
      <c r="I103">
        <v>1262.902832</v>
      </c>
      <c r="J103" s="2">
        <f t="shared" si="10"/>
        <v>401.67407200000002</v>
      </c>
      <c r="K103" s="2">
        <f t="shared" si="11"/>
        <v>602.61658111111069</v>
      </c>
      <c r="L103" s="2">
        <f t="shared" si="12"/>
        <v>293.87833817592605</v>
      </c>
      <c r="M103" s="2">
        <f t="shared" si="13"/>
        <v>363146.74383004382</v>
      </c>
      <c r="N103" s="2">
        <f t="shared" si="14"/>
        <v>86364.477649043954</v>
      </c>
      <c r="O103" s="2">
        <f t="shared" si="15"/>
        <v>177095.95941419137</v>
      </c>
      <c r="P103" s="2">
        <f t="shared" si="16"/>
        <v>161342.06011706119</v>
      </c>
      <c r="Q103" s="2">
        <f t="shared" si="17"/>
        <v>483793.15530153969</v>
      </c>
      <c r="R103" s="2">
        <f t="shared" si="18"/>
        <v>401.67407200000002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163.411789</v>
      </c>
      <c r="I104">
        <v>251.039963</v>
      </c>
      <c r="J104" s="2">
        <f t="shared" si="10"/>
        <v>87.628174000000001</v>
      </c>
      <c r="K104" s="2">
        <f t="shared" si="11"/>
        <v>-409.2462878888893</v>
      </c>
      <c r="L104" s="2">
        <f t="shared" si="12"/>
        <v>-403.93863282407392</v>
      </c>
      <c r="M104" s="2">
        <f t="shared" si="13"/>
        <v>167482.52415083567</v>
      </c>
      <c r="N104" s="2">
        <f t="shared" si="14"/>
        <v>163166.41908778201</v>
      </c>
      <c r="O104" s="2">
        <f t="shared" si="15"/>
        <v>165310.3860181653</v>
      </c>
      <c r="P104" s="2">
        <f t="shared" si="16"/>
        <v>7678.6968785742765</v>
      </c>
      <c r="Q104" s="2">
        <f t="shared" si="17"/>
        <v>100052.30636149616</v>
      </c>
      <c r="R104" s="2">
        <f t="shared" si="18"/>
        <v>87.628174000000001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31.625975</v>
      </c>
      <c r="I105">
        <v>75.360039</v>
      </c>
      <c r="J105" s="2">
        <f t="shared" si="10"/>
        <v>43.734064000000004</v>
      </c>
      <c r="K105" s="2">
        <f t="shared" si="11"/>
        <v>-584.92621188888927</v>
      </c>
      <c r="L105" s="2">
        <f t="shared" si="12"/>
        <v>-535.72444682407388</v>
      </c>
      <c r="M105" s="2">
        <f t="shared" si="13"/>
        <v>342138.67335468577</v>
      </c>
      <c r="N105" s="2">
        <f t="shared" si="14"/>
        <v>287000.68292495998</v>
      </c>
      <c r="O105" s="2">
        <f t="shared" si="15"/>
        <v>313359.27129707625</v>
      </c>
      <c r="P105" s="2">
        <f t="shared" si="16"/>
        <v>1912.6683539560963</v>
      </c>
      <c r="Q105" s="2">
        <f t="shared" si="17"/>
        <v>242054.53679137878</v>
      </c>
      <c r="R105" s="2">
        <f t="shared" si="18"/>
        <v>43.734064000000004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16.855713000000002</v>
      </c>
      <c r="I106">
        <v>31.429894999999998</v>
      </c>
      <c r="J106" s="2">
        <f t="shared" si="10"/>
        <v>14.574181999999997</v>
      </c>
      <c r="K106" s="2">
        <f t="shared" si="11"/>
        <v>-628.85635588888931</v>
      </c>
      <c r="L106" s="2">
        <f t="shared" si="12"/>
        <v>-550.49470882407388</v>
      </c>
      <c r="M106" s="2">
        <f t="shared" si="13"/>
        <v>395460.31634185341</v>
      </c>
      <c r="N106" s="2">
        <f t="shared" si="14"/>
        <v>303044.42444330186</v>
      </c>
      <c r="O106" s="2">
        <f t="shared" si="15"/>
        <v>346182.09652722231</v>
      </c>
      <c r="P106" s="2">
        <f t="shared" si="16"/>
        <v>212.4067809691239</v>
      </c>
      <c r="Q106" s="2">
        <f t="shared" si="17"/>
        <v>287210.81107139296</v>
      </c>
      <c r="R106" s="2">
        <f t="shared" si="18"/>
        <v>14.574181999999997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15.760911</v>
      </c>
      <c r="I107">
        <v>19.208096000000001</v>
      </c>
      <c r="J107" s="2">
        <f t="shared" si="10"/>
        <v>3.4471850000000011</v>
      </c>
      <c r="K107" s="2">
        <f t="shared" si="11"/>
        <v>-641.07815488888934</v>
      </c>
      <c r="L107" s="2">
        <f t="shared" si="12"/>
        <v>-551.58951082407395</v>
      </c>
      <c r="M107" s="2">
        <f t="shared" si="13"/>
        <v>410981.20067574282</v>
      </c>
      <c r="N107" s="2">
        <f t="shared" si="14"/>
        <v>304250.98845114122</v>
      </c>
      <c r="O107" s="2">
        <f t="shared" si="15"/>
        <v>353611.98585516238</v>
      </c>
      <c r="P107" s="2">
        <f t="shared" si="16"/>
        <v>11.883084424225007</v>
      </c>
      <c r="Q107" s="2">
        <f t="shared" si="17"/>
        <v>300460.00935982529</v>
      </c>
      <c r="R107" s="2">
        <f t="shared" si="18"/>
        <v>3.4471850000000011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19.275075999999999</v>
      </c>
      <c r="I108">
        <v>17.971436000000001</v>
      </c>
      <c r="J108" s="2">
        <f t="shared" si="10"/>
        <v>-1.3036399999999979</v>
      </c>
      <c r="K108" s="2">
        <f t="shared" si="11"/>
        <v>-642.31481488888926</v>
      </c>
      <c r="L108" s="2">
        <f t="shared" si="12"/>
        <v>-548.07534582407391</v>
      </c>
      <c r="M108" s="2">
        <f t="shared" si="13"/>
        <v>412568.32142574806</v>
      </c>
      <c r="N108" s="2">
        <f t="shared" si="14"/>
        <v>300386.58470017818</v>
      </c>
      <c r="O108" s="2">
        <f t="shared" si="15"/>
        <v>352036.91429815401</v>
      </c>
      <c r="P108" s="2">
        <f t="shared" si="16"/>
        <v>1.6994772495999946</v>
      </c>
      <c r="Q108" s="2">
        <f t="shared" si="17"/>
        <v>301817.27006508794</v>
      </c>
      <c r="R108" s="2">
        <f t="shared" si="18"/>
        <v>1.3036399999999979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73.715835999999996</v>
      </c>
      <c r="I109">
        <v>46.271599000000002</v>
      </c>
      <c r="J109" s="2">
        <f t="shared" si="10"/>
        <v>-27.444236999999994</v>
      </c>
      <c r="K109" s="2">
        <f t="shared" si="11"/>
        <v>-614.01465188888926</v>
      </c>
      <c r="L109" s="2">
        <f t="shared" si="12"/>
        <v>-493.63458582407395</v>
      </c>
      <c r="M109" s="2">
        <f t="shared" si="13"/>
        <v>377013.99273423385</v>
      </c>
      <c r="N109" s="2">
        <f t="shared" si="14"/>
        <v>243675.10432170503</v>
      </c>
      <c r="O109" s="2">
        <f t="shared" si="15"/>
        <v>303098.86837508477</v>
      </c>
      <c r="P109" s="2">
        <f t="shared" si="16"/>
        <v>753.18614451216865</v>
      </c>
      <c r="Q109" s="2">
        <f t="shared" si="17"/>
        <v>271523.13959572261</v>
      </c>
      <c r="R109" s="2">
        <f t="shared" si="18"/>
        <v>27.444236999999994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526.71356200000002</v>
      </c>
      <c r="I110">
        <v>312.14798000000002</v>
      </c>
      <c r="J110" s="2">
        <f t="shared" si="10"/>
        <v>-214.56558200000001</v>
      </c>
      <c r="K110" s="2">
        <f t="shared" si="11"/>
        <v>-348.13827088888928</v>
      </c>
      <c r="L110" s="2">
        <f t="shared" si="12"/>
        <v>-40.636859824073895</v>
      </c>
      <c r="M110" s="2">
        <f t="shared" si="13"/>
        <v>121200.25565750565</v>
      </c>
      <c r="N110" s="2">
        <f t="shared" si="14"/>
        <v>1651.3543763614309</v>
      </c>
      <c r="O110" s="2">
        <f t="shared" si="15"/>
        <v>14147.246113507259</v>
      </c>
      <c r="P110" s="2">
        <f t="shared" si="16"/>
        <v>46038.38897899873</v>
      </c>
      <c r="Q110" s="2">
        <f t="shared" si="17"/>
        <v>65128.286312969823</v>
      </c>
      <c r="R110" s="2">
        <f t="shared" si="18"/>
        <v>214.56558200000001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1115.2358400000001</v>
      </c>
      <c r="I111">
        <v>1153.08728</v>
      </c>
      <c r="J111" s="2">
        <f t="shared" si="10"/>
        <v>37.851439999999911</v>
      </c>
      <c r="K111" s="2">
        <f t="shared" si="11"/>
        <v>492.80102911111067</v>
      </c>
      <c r="L111" s="2">
        <f t="shared" si="12"/>
        <v>547.88541817592613</v>
      </c>
      <c r="M111" s="2">
        <f t="shared" si="13"/>
        <v>242852.85429296974</v>
      </c>
      <c r="N111" s="2">
        <f t="shared" si="14"/>
        <v>300178.43144980946</v>
      </c>
      <c r="O111" s="2">
        <f t="shared" si="15"/>
        <v>269998.49791206763</v>
      </c>
      <c r="P111" s="2">
        <f t="shared" si="16"/>
        <v>1432.7315100735932</v>
      </c>
      <c r="Q111" s="2">
        <f t="shared" si="17"/>
        <v>343087.66702580493</v>
      </c>
      <c r="R111" s="2">
        <f t="shared" si="18"/>
        <v>37.851439999999911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2021-10-02T12:39:04Z</dcterms:modified>
</cp:coreProperties>
</file>