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1F532F3-6719-44BB-BCFC-9E5CE9120170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<sst xmlns="http://schemas.openxmlformats.org/spreadsheetml/2006/main" count="79" uniqueCount="63">
  <si>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</si>
  <si>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</si>
  <si>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</si>
  <si>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</si>
  <si>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</si>
  <si>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</si>
  <si>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</si>
  <si>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</si>
  <si>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</si>
  <si>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</si>
  <si>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</si>
  <si>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</si>
  <si>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</si>
  <si>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</si>
  <si>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</si>
  <si>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</si>
  <si>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</si>
  <si>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</si>
  <si>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</si>
  <si>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</si>
  <si>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</si>
  <si>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</si>
  <si>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</si>
  <si>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</si>
  <si>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</si>
  <si>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</si>
  <si>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</si>
  <si>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</si>
  <si>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</si>
  <si>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</si>
  <si>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</si>
  <si>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</si>
  <si>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</si>
  <si>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</si>
  <si>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</si>
  <si>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</si>
  <si>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</si>
  <si>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</si>
  <si>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</si>
  <si>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</si>
  <si>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</si>
  <si>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</si>
  <si>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</si>
  <si>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</si>
  <si>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</si>
  <si>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</si>
  <si>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</si>
  <si>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</si>
  <si>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</si>
  <si>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</si>
  <si>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</si>
  <si>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</si>
  <si>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</si>
  <si>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</si>
  <si>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</si>
  <si>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</si>
  <si>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</si>
  <si>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</si>
  <si>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</si>
  <si>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</si>
  <si>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</si>
  <si>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adjusted Q (cfs)</t>
  </si>
  <si>
    <t xml:space="preserve"> Obs:..\Observations\NSantiam\USGS_14182500_flow_LITTLE NORTH SANTIAM RIVER NEAR MEHAMA  OR_23780805.csv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</si>
</sst>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adjusted Q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1266.6030270000001</c:v>
                </c:pt>
                <c:pt idx="1">
                  <c:v>519.886841</c:v>
                </c:pt>
                <c:pt idx="2">
                  <c:v>624.28594999999996</c:v>
                </c:pt>
                <c:pt idx="3">
                  <c:v>897.72363299999995</c:v>
                </c:pt>
                <c:pt idx="4">
                  <c:v>644.46771200000001</c:v>
                </c:pt>
                <c:pt idx="5">
                  <c:v>754.74603300000001</c:v>
                </c:pt>
                <c:pt idx="6">
                  <c:v>58.439442</c:v>
                </c:pt>
                <c:pt idx="7">
                  <c:v>17.355250999999999</c:v>
                </c:pt>
                <c:pt idx="8">
                  <c:v>208.90947</c:v>
                </c:pt>
                <c:pt idx="9">
                  <c:v>451.19323700000001</c:v>
                </c:pt>
                <c:pt idx="10">
                  <c:v>877.64154099999996</c:v>
                </c:pt>
                <c:pt idx="11">
                  <c:v>1450.9846190000001</c:v>
                </c:pt>
                <c:pt idx="12">
                  <c:v>1045.635986</c:v>
                </c:pt>
                <c:pt idx="13">
                  <c:v>376.61224399999998</c:v>
                </c:pt>
                <c:pt idx="14">
                  <c:v>1364.717163</c:v>
                </c:pt>
                <c:pt idx="15">
                  <c:v>1080.607788</c:v>
                </c:pt>
                <c:pt idx="16">
                  <c:v>556.76348900000005</c:v>
                </c:pt>
                <c:pt idx="17">
                  <c:v>261.22833300000002</c:v>
                </c:pt>
                <c:pt idx="18">
                  <c:v>100.926498</c:v>
                </c:pt>
                <c:pt idx="19">
                  <c:v>21.440269000000001</c:v>
                </c:pt>
                <c:pt idx="20">
                  <c:v>33.266609000000003</c:v>
                </c:pt>
                <c:pt idx="21">
                  <c:v>260.63430799999998</c:v>
                </c:pt>
                <c:pt idx="22">
                  <c:v>610.80920400000002</c:v>
                </c:pt>
                <c:pt idx="23">
                  <c:v>572.74829099999999</c:v>
                </c:pt>
                <c:pt idx="24">
                  <c:v>1046.863525</c:v>
                </c:pt>
                <c:pt idx="25">
                  <c:v>1184.8043210000001</c:v>
                </c:pt>
                <c:pt idx="26">
                  <c:v>1285.8126219999999</c:v>
                </c:pt>
                <c:pt idx="27">
                  <c:v>1190.6961670000001</c:v>
                </c:pt>
                <c:pt idx="28">
                  <c:v>476.68322799999999</c:v>
                </c:pt>
                <c:pt idx="29">
                  <c:v>468.524292</c:v>
                </c:pt>
                <c:pt idx="30">
                  <c:v>76.782570000000007</c:v>
                </c:pt>
                <c:pt idx="31">
                  <c:v>17.020605</c:v>
                </c:pt>
                <c:pt idx="32">
                  <c:v>19.569410000000001</c:v>
                </c:pt>
                <c:pt idx="33">
                  <c:v>657.96881099999996</c:v>
                </c:pt>
                <c:pt idx="34">
                  <c:v>1197.744263</c:v>
                </c:pt>
                <c:pt idx="35">
                  <c:v>1191.302124</c:v>
                </c:pt>
                <c:pt idx="36">
                  <c:v>706.03741500000001</c:v>
                </c:pt>
                <c:pt idx="37">
                  <c:v>649.48333700000001</c:v>
                </c:pt>
                <c:pt idx="38">
                  <c:v>634.64648399999999</c:v>
                </c:pt>
                <c:pt idx="39">
                  <c:v>584.74780299999998</c:v>
                </c:pt>
                <c:pt idx="40">
                  <c:v>389.984894</c:v>
                </c:pt>
                <c:pt idx="41">
                  <c:v>241.82307399999999</c:v>
                </c:pt>
                <c:pt idx="42">
                  <c:v>41.436981000000003</c:v>
                </c:pt>
                <c:pt idx="43">
                  <c:v>36.965443</c:v>
                </c:pt>
                <c:pt idx="44">
                  <c:v>503.38516199999998</c:v>
                </c:pt>
                <c:pt idx="45">
                  <c:v>537.97015399999998</c:v>
                </c:pt>
                <c:pt idx="46">
                  <c:v>460.74203499999999</c:v>
                </c:pt>
                <c:pt idx="47">
                  <c:v>503.411316</c:v>
                </c:pt>
                <c:pt idx="48">
                  <c:v>454.62365699999998</c:v>
                </c:pt>
                <c:pt idx="49">
                  <c:v>1392.559937</c:v>
                </c:pt>
                <c:pt idx="50">
                  <c:v>1497.6954350000001</c:v>
                </c:pt>
                <c:pt idx="51">
                  <c:v>688.322632</c:v>
                </c:pt>
                <c:pt idx="52">
                  <c:v>527.11029099999996</c:v>
                </c:pt>
                <c:pt idx="53">
                  <c:v>184.21945199999999</c:v>
                </c:pt>
                <c:pt idx="54">
                  <c:v>72.333427</c:v>
                </c:pt>
                <c:pt idx="55">
                  <c:v>30.640398000000001</c:v>
                </c:pt>
                <c:pt idx="56">
                  <c:v>76.408660999999995</c:v>
                </c:pt>
                <c:pt idx="57">
                  <c:v>560.95636000000002</c:v>
                </c:pt>
                <c:pt idx="58">
                  <c:v>1005.731384</c:v>
                </c:pt>
                <c:pt idx="59">
                  <c:v>1212.8139650000001</c:v>
                </c:pt>
                <c:pt idx="60">
                  <c:v>590.96649200000002</c:v>
                </c:pt>
                <c:pt idx="61">
                  <c:v>502.86956800000002</c:v>
                </c:pt>
                <c:pt idx="62">
                  <c:v>412.53048699999999</c:v>
                </c:pt>
                <c:pt idx="63">
                  <c:v>435.17514</c:v>
                </c:pt>
                <c:pt idx="64">
                  <c:v>152.598297</c:v>
                </c:pt>
                <c:pt idx="65">
                  <c:v>53.391396</c:v>
                </c:pt>
                <c:pt idx="66">
                  <c:v>20.433401</c:v>
                </c:pt>
                <c:pt idx="67">
                  <c:v>32.748145999999998</c:v>
                </c:pt>
                <c:pt idx="68">
                  <c:v>98.625320000000002</c:v>
                </c:pt>
                <c:pt idx="69">
                  <c:v>135.06358299999999</c:v>
                </c:pt>
                <c:pt idx="70">
                  <c:v>978.51068099999998</c:v>
                </c:pt>
                <c:pt idx="71">
                  <c:v>1796.9171140000001</c:v>
                </c:pt>
                <c:pt idx="72">
                  <c:v>999.76776099999995</c:v>
                </c:pt>
                <c:pt idx="73">
                  <c:v>830.40765399999998</c:v>
                </c:pt>
                <c:pt idx="74">
                  <c:v>987.60992399999998</c:v>
                </c:pt>
                <c:pt idx="75">
                  <c:v>382.79586799999998</c:v>
                </c:pt>
                <c:pt idx="76">
                  <c:v>186.66973899999999</c:v>
                </c:pt>
                <c:pt idx="77">
                  <c:v>149.75590500000001</c:v>
                </c:pt>
                <c:pt idx="78">
                  <c:v>70.211067</c:v>
                </c:pt>
                <c:pt idx="79">
                  <c:v>22.534731000000001</c:v>
                </c:pt>
                <c:pt idx="80">
                  <c:v>156.44309999999999</c:v>
                </c:pt>
                <c:pt idx="81">
                  <c:v>1640.5620120000001</c:v>
                </c:pt>
                <c:pt idx="82">
                  <c:v>959.59722899999997</c:v>
                </c:pt>
                <c:pt idx="83">
                  <c:v>677.44348100000002</c:v>
                </c:pt>
                <c:pt idx="84">
                  <c:v>679.88403300000004</c:v>
                </c:pt>
                <c:pt idx="85">
                  <c:v>1640.7174070000001</c:v>
                </c:pt>
                <c:pt idx="86">
                  <c:v>1800.8266599999999</c:v>
                </c:pt>
                <c:pt idx="87">
                  <c:v>1040.6577150000001</c:v>
                </c:pt>
                <c:pt idx="88">
                  <c:v>543.31121800000005</c:v>
                </c:pt>
                <c:pt idx="89">
                  <c:v>38.127785000000003</c:v>
                </c:pt>
                <c:pt idx="90">
                  <c:v>15.777597</c:v>
                </c:pt>
                <c:pt idx="91">
                  <c:v>19.343817000000001</c:v>
                </c:pt>
                <c:pt idx="92">
                  <c:v>261.11535600000002</c:v>
                </c:pt>
                <c:pt idx="93">
                  <c:v>917.45178199999998</c:v>
                </c:pt>
                <c:pt idx="94">
                  <c:v>1303.265625</c:v>
                </c:pt>
                <c:pt idx="95">
                  <c:v>550.72180200000003</c:v>
                </c:pt>
                <c:pt idx="96">
                  <c:v>979.19140600000003</c:v>
                </c:pt>
                <c:pt idx="97">
                  <c:v>426.88223299999999</c:v>
                </c:pt>
                <c:pt idx="98">
                  <c:v>887.95105000000001</c:v>
                </c:pt>
                <c:pt idx="99">
                  <c:v>900.714111</c:v>
                </c:pt>
                <c:pt idx="100">
                  <c:v>128.92939799999999</c:v>
                </c:pt>
                <c:pt idx="101">
                  <c:v>21.904997000000002</c:v>
                </c:pt>
                <c:pt idx="102">
                  <c:v>15.559666999999999</c:v>
                </c:pt>
                <c:pt idx="103">
                  <c:v>21.552268999999999</c:v>
                </c:pt>
                <c:pt idx="104">
                  <c:v>53.573376000000003</c:v>
                </c:pt>
                <c:pt idx="105">
                  <c:v>165.26779199999999</c:v>
                </c:pt>
                <c:pt idx="106">
                  <c:v>574.97015399999998</c:v>
                </c:pt>
                <c:pt idx="107">
                  <c:v>1108.6058350000001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Obs:..\Observations\NSantiam\USGS_14182500_flow_LITTLE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1342.384644</c:v>
                </c:pt>
                <c:pt idx="1">
                  <c:v>627.96984899999995</c:v>
                </c:pt>
                <c:pt idx="2">
                  <c:v>864.41570999999999</c:v>
                </c:pt>
                <c:pt idx="3">
                  <c:v>1074.364624</c:v>
                </c:pt>
                <c:pt idx="4">
                  <c:v>854.92816200000004</c:v>
                </c:pt>
                <c:pt idx="5">
                  <c:v>1131.1062010000001</c:v>
                </c:pt>
                <c:pt idx="6">
                  <c:v>114.97434199999999</c:v>
                </c:pt>
                <c:pt idx="7">
                  <c:v>44.979168000000001</c:v>
                </c:pt>
                <c:pt idx="8">
                  <c:v>83.805549999999997</c:v>
                </c:pt>
                <c:pt idx="9">
                  <c:v>292.33776899999998</c:v>
                </c:pt>
                <c:pt idx="10">
                  <c:v>1176.866577</c:v>
                </c:pt>
                <c:pt idx="11">
                  <c:v>2110.3557129999999</c:v>
                </c:pt>
                <c:pt idx="12">
                  <c:v>1759.5478519999999</c:v>
                </c:pt>
                <c:pt idx="13">
                  <c:v>468.22210699999999</c:v>
                </c:pt>
                <c:pt idx="14">
                  <c:v>1301.367798</c:v>
                </c:pt>
                <c:pt idx="15">
                  <c:v>1511.114746</c:v>
                </c:pt>
                <c:pt idx="16">
                  <c:v>984.95910600000002</c:v>
                </c:pt>
                <c:pt idx="17">
                  <c:v>674.331909</c:v>
                </c:pt>
                <c:pt idx="18">
                  <c:v>164.11691300000001</c:v>
                </c:pt>
                <c:pt idx="19">
                  <c:v>55.702587000000001</c:v>
                </c:pt>
                <c:pt idx="20">
                  <c:v>32.596527000000002</c:v>
                </c:pt>
                <c:pt idx="21">
                  <c:v>144.50630200000001</c:v>
                </c:pt>
                <c:pt idx="22">
                  <c:v>837.14758300000005</c:v>
                </c:pt>
                <c:pt idx="23">
                  <c:v>968.58630400000004</c:v>
                </c:pt>
                <c:pt idx="24">
                  <c:v>2226.1145019999999</c:v>
                </c:pt>
                <c:pt idx="25">
                  <c:v>1144.6274410000001</c:v>
                </c:pt>
                <c:pt idx="26">
                  <c:v>1660.1641850000001</c:v>
                </c:pt>
                <c:pt idx="27">
                  <c:v>1482.9467770000001</c:v>
                </c:pt>
                <c:pt idx="28">
                  <c:v>982.75799600000005</c:v>
                </c:pt>
                <c:pt idx="29">
                  <c:v>634.70874000000003</c:v>
                </c:pt>
                <c:pt idx="30">
                  <c:v>173.407318</c:v>
                </c:pt>
                <c:pt idx="31">
                  <c:v>58.453625000000002</c:v>
                </c:pt>
                <c:pt idx="32">
                  <c:v>39.579945000000002</c:v>
                </c:pt>
                <c:pt idx="33">
                  <c:v>589.66687000000002</c:v>
                </c:pt>
                <c:pt idx="34">
                  <c:v>1360.6866460000001</c:v>
                </c:pt>
                <c:pt idx="35">
                  <c:v>1518.8148189999999</c:v>
                </c:pt>
                <c:pt idx="36">
                  <c:v>973.04644800000005</c:v>
                </c:pt>
                <c:pt idx="37">
                  <c:v>797.98053000000004</c:v>
                </c:pt>
                <c:pt idx="38">
                  <c:v>982.05096400000002</c:v>
                </c:pt>
                <c:pt idx="39">
                  <c:v>1009.720154</c:v>
                </c:pt>
                <c:pt idx="40">
                  <c:v>704.52618399999994</c:v>
                </c:pt>
                <c:pt idx="41">
                  <c:v>363.70660400000003</c:v>
                </c:pt>
                <c:pt idx="42">
                  <c:v>106.160591</c:v>
                </c:pt>
                <c:pt idx="43">
                  <c:v>47.913445000000003</c:v>
                </c:pt>
                <c:pt idx="44">
                  <c:v>387.85830700000002</c:v>
                </c:pt>
                <c:pt idx="45">
                  <c:v>461.88507099999998</c:v>
                </c:pt>
                <c:pt idx="46">
                  <c:v>685.27191200000004</c:v>
                </c:pt>
                <c:pt idx="47">
                  <c:v>759.15930200000003</c:v>
                </c:pt>
                <c:pt idx="48">
                  <c:v>816.93914800000005</c:v>
                </c:pt>
                <c:pt idx="49">
                  <c:v>2116.4047850000002</c:v>
                </c:pt>
                <c:pt idx="50">
                  <c:v>1808.8873289999999</c:v>
                </c:pt>
                <c:pt idx="51">
                  <c:v>1015.598877</c:v>
                </c:pt>
                <c:pt idx="52">
                  <c:v>763.369507</c:v>
                </c:pt>
                <c:pt idx="53">
                  <c:v>255.19963100000001</c:v>
                </c:pt>
                <c:pt idx="54">
                  <c:v>125.83065000000001</c:v>
                </c:pt>
                <c:pt idx="55">
                  <c:v>44.710284999999999</c:v>
                </c:pt>
                <c:pt idx="56">
                  <c:v>33.385421999999998</c:v>
                </c:pt>
                <c:pt idx="57">
                  <c:v>351.82427999999999</c:v>
                </c:pt>
                <c:pt idx="58">
                  <c:v>1377.880981</c:v>
                </c:pt>
                <c:pt idx="59">
                  <c:v>1685.5017089999999</c:v>
                </c:pt>
                <c:pt idx="60">
                  <c:v>752.04418899999996</c:v>
                </c:pt>
                <c:pt idx="61">
                  <c:v>662.61444100000006</c:v>
                </c:pt>
                <c:pt idx="62">
                  <c:v>587.58245799999997</c:v>
                </c:pt>
                <c:pt idx="63">
                  <c:v>553.24182099999996</c:v>
                </c:pt>
                <c:pt idx="64">
                  <c:v>178.59049999999999</c:v>
                </c:pt>
                <c:pt idx="65">
                  <c:v>79.458038000000002</c:v>
                </c:pt>
                <c:pt idx="66">
                  <c:v>34.181193999999998</c:v>
                </c:pt>
                <c:pt idx="67">
                  <c:v>24.113814999999999</c:v>
                </c:pt>
                <c:pt idx="68">
                  <c:v>36.915759999999999</c:v>
                </c:pt>
                <c:pt idx="69">
                  <c:v>149.830399</c:v>
                </c:pt>
                <c:pt idx="70">
                  <c:v>1151.1414789999999</c:v>
                </c:pt>
                <c:pt idx="71">
                  <c:v>2297.5532229999999</c:v>
                </c:pt>
                <c:pt idx="72">
                  <c:v>1222.165405</c:v>
                </c:pt>
                <c:pt idx="73">
                  <c:v>1263.7174070000001</c:v>
                </c:pt>
                <c:pt idx="74">
                  <c:v>1320.882568</c:v>
                </c:pt>
                <c:pt idx="75">
                  <c:v>607.23577899999998</c:v>
                </c:pt>
                <c:pt idx="76">
                  <c:v>270.91561899999999</c:v>
                </c:pt>
                <c:pt idx="77">
                  <c:v>211.91166699999999</c:v>
                </c:pt>
                <c:pt idx="78">
                  <c:v>104.008453</c:v>
                </c:pt>
                <c:pt idx="79">
                  <c:v>39.007201999999999</c:v>
                </c:pt>
                <c:pt idx="80">
                  <c:v>44.902824000000003</c:v>
                </c:pt>
                <c:pt idx="81">
                  <c:v>1404.009033</c:v>
                </c:pt>
                <c:pt idx="82">
                  <c:v>1021.493591</c:v>
                </c:pt>
                <c:pt idx="83">
                  <c:v>1175.6577150000001</c:v>
                </c:pt>
                <c:pt idx="84">
                  <c:v>709.046021</c:v>
                </c:pt>
                <c:pt idx="85">
                  <c:v>1648.881836</c:v>
                </c:pt>
                <c:pt idx="86">
                  <c:v>2382.0834960000002</c:v>
                </c:pt>
                <c:pt idx="87">
                  <c:v>1320.1610109999999</c:v>
                </c:pt>
                <c:pt idx="88">
                  <c:v>1071.5164789999999</c:v>
                </c:pt>
                <c:pt idx="89">
                  <c:v>359.89279199999999</c:v>
                </c:pt>
                <c:pt idx="90">
                  <c:v>77.952575999999993</c:v>
                </c:pt>
                <c:pt idx="91">
                  <c:v>33.585678000000001</c:v>
                </c:pt>
                <c:pt idx="92">
                  <c:v>136.73461900000001</c:v>
                </c:pt>
                <c:pt idx="93">
                  <c:v>872.19836399999997</c:v>
                </c:pt>
                <c:pt idx="94">
                  <c:v>1455.4692379999999</c:v>
                </c:pt>
                <c:pt idx="95">
                  <c:v>840.29711899999995</c:v>
                </c:pt>
                <c:pt idx="96">
                  <c:v>1322.490112</c:v>
                </c:pt>
                <c:pt idx="97">
                  <c:v>810.73584000000005</c:v>
                </c:pt>
                <c:pt idx="98">
                  <c:v>842.74981700000001</c:v>
                </c:pt>
                <c:pt idx="99">
                  <c:v>1319.1453859999999</c:v>
                </c:pt>
                <c:pt idx="100">
                  <c:v>346.08395400000001</c:v>
                </c:pt>
                <c:pt idx="101">
                  <c:v>112.98595400000001</c:v>
                </c:pt>
                <c:pt idx="102">
                  <c:v>45.040531000000001</c:v>
                </c:pt>
                <c:pt idx="103">
                  <c:v>28.234048999999999</c:v>
                </c:pt>
                <c:pt idx="104">
                  <c:v>28.309725</c:v>
                </c:pt>
                <c:pt idx="105">
                  <c:v>80.904944999999998</c:v>
                </c:pt>
                <c:pt idx="106">
                  <c:v>498.89050300000002</c:v>
                </c:pt>
                <c:pt idx="107">
                  <c:v>1230.877563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647.68639633333339</v>
      </c>
      <c r="I1"/>
      <c r="J1"/>
      <c r="O1" s="15" t="s">
        <v>60</v>
      </c>
      <c r="P1" s="11">
        <f>SUM(P4:P111)</f>
        <v>8747965.3294566423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-173.14343941666698</v>
      </c>
      <c r="D2" t="s">
        <v>17</v>
      </c>
      <c r="E2"/>
      <c r="F2"/>
      <c r="G2"/>
      <c r="H2">
        <f>AVERAGE(H4:H111)</f>
        <v>576.25351624074074</v>
      </c>
      <c r="I2">
        <f>AVERAGE(I4:I111)</f>
        <v>749.39695565740772</v>
      </c>
      <c r="J2" s="4"/>
      <c r="K2" s="4"/>
      <c r="L2" s="4"/>
      <c r="M2" s="4"/>
      <c r="N2" s="4"/>
      <c r="O2" s="4"/>
      <c r="P2" s="4">
        <f>AVERAGE(P4:P111)</f>
        <v>80999.678976450392</v>
      </c>
      <c r="Q2" s="4"/>
      <c r="R2" s="4">
        <f>AVERAGE(R4:R111)</f>
        <v>207.13106167592579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0.30046400505490894</v>
      </c>
      <c r="C3" s="16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0.78069000271699451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1266.6030270000001</v>
      </c>
      <c r="I4">
        <v>1342.384644</v>
      </c>
      <c r="J4" s="2">
        <f>I4-H4</f>
        <v>75.781616999999869</v>
      </c>
      <c r="K4" s="2">
        <f>I4-I$2</f>
        <v>592.98768834259226</v>
      </c>
      <c r="L4" s="2">
        <f>H4-H$2</f>
        <v>690.34951075925937</v>
      </c>
      <c r="M4" s="2">
        <f>K4*K4</f>
        <v>351634.39852589136</v>
      </c>
      <c r="N4" s="2">
        <f>L4*L4</f>
        <v>476582.44700554875</v>
      </c>
      <c r="O4" s="2">
        <f>K4*L4</f>
        <v>409368.76053357276</v>
      </c>
      <c r="P4" s="2">
        <f>J4*J4</f>
        <v>5742.8534751346688</v>
      </c>
      <c r="Q4" s="2">
        <f>(I4-H$2)*(I4-H$2)</f>
        <v>586956.9049216744</v>
      </c>
      <c r="R4" s="2">
        <f>ABS(J4)</f>
        <v>75.781616999999869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0.45038356508138627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519.886841</v>
      </c>
      <c r="I5">
        <v>627.96984899999995</v>
      </c>
      <c r="J5" s="2">
        <f t="shared" ref="J5:J68" si="0">I5-H5</f>
        <v>108.08300799999995</v>
      </c>
      <c r="K5" s="2">
        <f t="shared" ref="K5:K68" si="1">I5-I$2</f>
        <v>-121.42710665740776</v>
      </c>
      <c r="L5" s="2">
        <f t="shared" ref="L5:L68" si="2">H5-H$2</f>
        <v>-56.366675240740733</v>
      </c>
      <c r="M5" s="2">
        <f t="shared" ref="M5:M68" si="3">K5*K5</f>
        <v>14744.54223118948</v>
      </c>
      <c r="N5" s="2">
        <f t="shared" ref="N5:N68" si="4">L5*L5</f>
        <v>3177.2020776951344</v>
      </c>
      <c r="O5" s="2">
        <f t="shared" ref="O5:O68" si="5">K5*L5</f>
        <v>6844.4422863808904</v>
      </c>
      <c r="P5" s="2">
        <f t="shared" ref="P5:P68" si="6">J5*J5</f>
        <v>11681.936618328053</v>
      </c>
      <c r="Q5" s="2">
        <f t="shared" ref="Q5:Q68" si="7">(I5-H$2)*(I5-H$2)</f>
        <v>2674.5790740664279</v>
      </c>
      <c r="R5" s="2">
        <f t="shared" ref="R5:R68" si="8">ABS(J5)</f>
        <v>108.08300799999995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0.88910615811015559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624.28594999999996</v>
      </c>
      <c r="I6">
        <v>864.41570999999999</v>
      </c>
      <c r="J6" s="2">
        <f t="shared" si="0"/>
        <v>240.12976000000003</v>
      </c>
      <c r="K6" s="2">
        <f t="shared" si="1"/>
        <v>115.01875434259227</v>
      </c>
      <c r="L6" s="2">
        <f t="shared" si="2"/>
        <v>48.03243375925922</v>
      </c>
      <c r="M6" s="2">
        <f t="shared" si="3"/>
        <v>13229.313850521588</v>
      </c>
      <c r="N6" s="2">
        <f t="shared" si="4"/>
        <v>2307.1146928376247</v>
      </c>
      <c r="O6" s="2">
        <f t="shared" si="5"/>
        <v>5524.6306990330722</v>
      </c>
      <c r="P6" s="2">
        <f t="shared" si="6"/>
        <v>57662.301637657612</v>
      </c>
      <c r="Q6" s="2">
        <f t="shared" si="7"/>
        <v>83037.449912148877</v>
      </c>
      <c r="R6" s="2">
        <f t="shared" si="8"/>
        <v>240.12976000000003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576.25351624074074</v>
      </c>
      <c r="C7" s="2"/>
      <c r="D7">
        <v>3</v>
      </c>
      <c r="E7">
        <v>2010</v>
      </c>
      <c r="F7">
        <v>4</v>
      </c>
      <c r="G7">
        <v>30</v>
      </c>
      <c r="H7">
        <v>897.72363299999995</v>
      </c>
      <c r="I7">
        <v>1074.364624</v>
      </c>
      <c r="J7" s="2">
        <f t="shared" si="0"/>
        <v>176.6409910000001</v>
      </c>
      <c r="K7" s="2">
        <f t="shared" si="1"/>
        <v>324.96766834259233</v>
      </c>
      <c r="L7" s="2">
        <f t="shared" si="2"/>
        <v>321.47011675925921</v>
      </c>
      <c r="M7" s="2">
        <f t="shared" si="3"/>
        <v>105603.98546802108</v>
      </c>
      <c r="N7" s="2">
        <f t="shared" si="4"/>
        <v>103343.03596921175</v>
      </c>
      <c r="O7" s="2">
        <f t="shared" si="5"/>
        <v>104467.39428507737</v>
      </c>
      <c r="P7" s="2">
        <f t="shared" si="6"/>
        <v>31202.039701462116</v>
      </c>
      <c r="Q7" s="2">
        <f t="shared" si="7"/>
        <v>248114.67567315645</v>
      </c>
      <c r="R7" s="2">
        <f t="shared" si="8"/>
        <v>176.6409910000001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472.72800468641822</v>
      </c>
      <c r="C8" s="5"/>
      <c r="D8">
        <v>4</v>
      </c>
      <c r="E8">
        <v>2010</v>
      </c>
      <c r="F8">
        <v>5</v>
      </c>
      <c r="G8">
        <v>31</v>
      </c>
      <c r="H8">
        <v>644.46771200000001</v>
      </c>
      <c r="I8">
        <v>854.92816200000004</v>
      </c>
      <c r="J8" s="2">
        <f t="shared" si="0"/>
        <v>210.46045000000004</v>
      </c>
      <c r="K8" s="2">
        <f t="shared" si="1"/>
        <v>105.53120634259233</v>
      </c>
      <c r="L8" s="2">
        <f t="shared" si="2"/>
        <v>68.214195759259269</v>
      </c>
      <c r="M8" s="2">
        <f t="shared" si="3"/>
        <v>11136.8355121228</v>
      </c>
      <c r="N8" s="2">
        <f t="shared" si="4"/>
        <v>4653.1765030825454</v>
      </c>
      <c r="O8" s="2">
        <f t="shared" si="5"/>
        <v>7198.7263681643763</v>
      </c>
      <c r="P8" s="2">
        <f t="shared" si="6"/>
        <v>44293.601014202519</v>
      </c>
      <c r="Q8" s="2">
        <f t="shared" si="7"/>
        <v>77659.558189048665</v>
      </c>
      <c r="R8" s="2">
        <f t="shared" si="8"/>
        <v>210.46045000000004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749.39695565740772</v>
      </c>
      <c r="C9" s="2"/>
      <c r="D9">
        <v>5</v>
      </c>
      <c r="E9">
        <v>2010</v>
      </c>
      <c r="F9">
        <v>6</v>
      </c>
      <c r="G9">
        <v>30</v>
      </c>
      <c r="H9">
        <v>754.74603300000001</v>
      </c>
      <c r="I9">
        <v>1131.1062010000001</v>
      </c>
      <c r="J9" s="2">
        <f t="shared" si="0"/>
        <v>376.36016800000004</v>
      </c>
      <c r="K9" s="2">
        <f t="shared" si="1"/>
        <v>381.70924534259234</v>
      </c>
      <c r="L9" s="2">
        <f t="shared" si="2"/>
        <v>178.49251675925927</v>
      </c>
      <c r="M9" s="2">
        <f t="shared" si="3"/>
        <v>145701.94798001135</v>
      </c>
      <c r="N9" s="2">
        <f t="shared" si="4"/>
        <v>31859.578539054452</v>
      </c>
      <c r="O9" s="2">
        <f t="shared" si="5"/>
        <v>68132.24387147688</v>
      </c>
      <c r="P9" s="2">
        <f t="shared" si="6"/>
        <v>141646.97605698826</v>
      </c>
      <c r="Q9" s="2">
        <f t="shared" si="7"/>
        <v>307861.501784558</v>
      </c>
      <c r="R9" s="2">
        <f t="shared" si="8"/>
        <v>376.36016800000004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607.73246099895573</v>
      </c>
      <c r="D10">
        <v>6</v>
      </c>
      <c r="E10">
        <v>2010</v>
      </c>
      <c r="F10">
        <v>7</v>
      </c>
      <c r="G10">
        <v>31</v>
      </c>
      <c r="H10">
        <v>58.439442</v>
      </c>
      <c r="I10">
        <v>114.97434199999999</v>
      </c>
      <c r="J10" s="2">
        <f t="shared" si="0"/>
        <v>56.534899999999993</v>
      </c>
      <c r="K10" s="2">
        <f t="shared" si="1"/>
        <v>-634.42261365740774</v>
      </c>
      <c r="L10" s="2">
        <f t="shared" si="2"/>
        <v>-517.81407424074075</v>
      </c>
      <c r="M10" s="2">
        <f t="shared" si="3"/>
        <v>402492.05271989643</v>
      </c>
      <c r="N10" s="2">
        <f t="shared" si="4"/>
        <v>268131.41548179538</v>
      </c>
      <c r="O10" s="2">
        <f t="shared" si="5"/>
        <v>328512.95836840174</v>
      </c>
      <c r="P10" s="2">
        <f t="shared" si="6"/>
        <v>3196.1949180099991</v>
      </c>
      <c r="Q10" s="2">
        <f t="shared" si="7"/>
        <v>212778.47658821967</v>
      </c>
      <c r="R10" s="2">
        <f t="shared" si="8"/>
        <v>56.534899999999993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284.60442543370681</v>
      </c>
      <c r="D11">
        <v>7</v>
      </c>
      <c r="E11">
        <v>2010</v>
      </c>
      <c r="F11">
        <v>8</v>
      </c>
      <c r="G11">
        <v>31</v>
      </c>
      <c r="H11">
        <v>17.355250999999999</v>
      </c>
      <c r="I11">
        <v>44.979168000000001</v>
      </c>
      <c r="J11" s="2">
        <f t="shared" si="0"/>
        <v>27.623917000000002</v>
      </c>
      <c r="K11" s="2">
        <f t="shared" si="1"/>
        <v>-704.41778765740776</v>
      </c>
      <c r="L11" s="2">
        <f t="shared" si="2"/>
        <v>-558.89826524074078</v>
      </c>
      <c r="M11" s="2">
        <f t="shared" si="3"/>
        <v>496204.41956815682</v>
      </c>
      <c r="N11" s="2">
        <f t="shared" si="4"/>
        <v>312367.27088910947</v>
      </c>
      <c r="O11" s="2">
        <f t="shared" si="5"/>
        <v>393697.8795264457</v>
      </c>
      <c r="P11" s="2">
        <f t="shared" si="6"/>
        <v>763.08079042288909</v>
      </c>
      <c r="Q11" s="2">
        <f t="shared" si="7"/>
        <v>282252.43309862388</v>
      </c>
      <c r="R11" s="2">
        <f t="shared" si="8"/>
        <v>27.623917000000002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0.9429242589466853</v>
      </c>
      <c r="C12" s="6"/>
      <c r="D12">
        <v>8</v>
      </c>
      <c r="E12">
        <v>2010</v>
      </c>
      <c r="F12">
        <v>9</v>
      </c>
      <c r="G12">
        <v>30</v>
      </c>
      <c r="H12">
        <v>208.90947</v>
      </c>
      <c r="I12">
        <v>83.805549999999997</v>
      </c>
      <c r="J12" s="2">
        <f t="shared" si="0"/>
        <v>-125.10392</v>
      </c>
      <c r="K12" s="2">
        <f t="shared" si="1"/>
        <v>-665.59140565740768</v>
      </c>
      <c r="L12" s="2">
        <f t="shared" si="2"/>
        <v>-367.34404624074074</v>
      </c>
      <c r="M12" s="2">
        <f t="shared" si="3"/>
        <v>443011.91928500385</v>
      </c>
      <c r="N12" s="2">
        <f t="shared" si="4"/>
        <v>134941.64830851948</v>
      </c>
      <c r="O12" s="2">
        <f t="shared" si="5"/>
        <v>244501.04009725439</v>
      </c>
      <c r="P12" s="2">
        <f t="shared" si="6"/>
        <v>15650.9907993664</v>
      </c>
      <c r="Q12" s="2">
        <f t="shared" si="7"/>
        <v>242504.99945464174</v>
      </c>
      <c r="R12" s="2">
        <f t="shared" si="8"/>
        <v>125.10392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207.13106167592579</v>
      </c>
      <c r="D13">
        <v>9</v>
      </c>
      <c r="E13">
        <v>2010</v>
      </c>
      <c r="F13">
        <v>10</v>
      </c>
      <c r="G13">
        <v>31</v>
      </c>
      <c r="H13">
        <v>451.19323700000001</v>
      </c>
      <c r="I13">
        <v>292.33776899999998</v>
      </c>
      <c r="J13" s="2">
        <f t="shared" si="0"/>
        <v>-158.85546800000003</v>
      </c>
      <c r="K13" s="2">
        <f t="shared" si="1"/>
        <v>-457.05918665740774</v>
      </c>
      <c r="L13" s="2">
        <f t="shared" si="2"/>
        <v>-125.06027924074073</v>
      </c>
      <c r="M13" s="2">
        <f t="shared" si="3"/>
        <v>208903.1001079311</v>
      </c>
      <c r="N13" s="2">
        <f t="shared" si="4"/>
        <v>15640.073443772046</v>
      </c>
      <c r="O13" s="2">
        <f t="shared" si="5"/>
        <v>57159.949512921252</v>
      </c>
      <c r="P13" s="2">
        <f t="shared" si="6"/>
        <v>25235.059713499035</v>
      </c>
      <c r="Q13" s="2">
        <f t="shared" si="7"/>
        <v>80608.151531268188</v>
      </c>
      <c r="R13" s="2">
        <f t="shared" si="8"/>
        <v>158.85546800000003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877.64154099999996</v>
      </c>
      <c r="I14">
        <v>1176.866577</v>
      </c>
      <c r="J14" s="2">
        <f t="shared" si="0"/>
        <v>299.22503600000005</v>
      </c>
      <c r="K14" s="2">
        <f t="shared" si="1"/>
        <v>427.46962134259229</v>
      </c>
      <c r="L14" s="2">
        <f t="shared" si="2"/>
        <v>301.38802475925922</v>
      </c>
      <c r="M14" s="2">
        <f t="shared" si="3"/>
        <v>182730.27717077924</v>
      </c>
      <c r="N14" s="2">
        <f t="shared" si="4"/>
        <v>90834.741468287844</v>
      </c>
      <c r="O14" s="2">
        <f t="shared" si="5"/>
        <v>128834.22482103237</v>
      </c>
      <c r="P14" s="2">
        <f t="shared" si="6"/>
        <v>89535.622169201321</v>
      </c>
      <c r="Q14" s="2">
        <f t="shared" si="7"/>
        <v>360736.04875460564</v>
      </c>
      <c r="R14" s="2">
        <f t="shared" si="8"/>
        <v>299.22503600000005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0.45038356508138627</v>
      </c>
      <c r="D15">
        <v>11</v>
      </c>
      <c r="E15">
        <v>2010</v>
      </c>
      <c r="F15">
        <v>12</v>
      </c>
      <c r="G15">
        <v>31</v>
      </c>
      <c r="H15">
        <v>1450.9846190000001</v>
      </c>
      <c r="I15">
        <v>2110.3557129999999</v>
      </c>
      <c r="J15" s="2">
        <f t="shared" si="0"/>
        <v>659.37109399999986</v>
      </c>
      <c r="K15" s="2">
        <f t="shared" si="1"/>
        <v>1360.9587573425922</v>
      </c>
      <c r="L15" s="2">
        <f t="shared" si="2"/>
        <v>874.73110275925933</v>
      </c>
      <c r="M15" s="2">
        <f t="shared" si="3"/>
        <v>1852208.7391874928</v>
      </c>
      <c r="N15" s="2">
        <f t="shared" si="4"/>
        <v>765154.50213442987</v>
      </c>
      <c r="O15" s="2">
        <f t="shared" si="5"/>
        <v>1190472.9546201569</v>
      </c>
      <c r="P15" s="2">
        <f t="shared" si="6"/>
        <v>434770.23960275663</v>
      </c>
      <c r="Q15" s="2">
        <f t="shared" si="7"/>
        <v>2353469.5501015848</v>
      </c>
      <c r="R15" s="2">
        <f t="shared" si="8"/>
        <v>659.37109399999986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1045.635986</v>
      </c>
      <c r="I16">
        <v>1759.5478519999999</v>
      </c>
      <c r="J16" s="2">
        <f t="shared" si="0"/>
        <v>713.91186599999992</v>
      </c>
      <c r="K16" s="2">
        <f t="shared" si="1"/>
        <v>1010.1508963425922</v>
      </c>
      <c r="L16" s="2">
        <f t="shared" si="2"/>
        <v>469.38246975925927</v>
      </c>
      <c r="M16" s="2">
        <f t="shared" si="3"/>
        <v>1020404.8333817425</v>
      </c>
      <c r="N16" s="2">
        <f t="shared" si="4"/>
        <v>220319.90291730195</v>
      </c>
      <c r="O16" s="2">
        <f t="shared" si="5"/>
        <v>474147.12255481543</v>
      </c>
      <c r="P16" s="2">
        <f t="shared" si="6"/>
        <v>509670.15241560183</v>
      </c>
      <c r="Q16" s="2">
        <f t="shared" si="7"/>
        <v>1400185.4850399464</v>
      </c>
      <c r="R16" s="2">
        <f t="shared" si="8"/>
        <v>713.91186599999992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376.61224399999998</v>
      </c>
      <c r="I17">
        <v>468.22210699999999</v>
      </c>
      <c r="J17" s="2">
        <f t="shared" si="0"/>
        <v>91.609863000000018</v>
      </c>
      <c r="K17" s="2">
        <f t="shared" si="1"/>
        <v>-281.17484865740772</v>
      </c>
      <c r="L17" s="2">
        <f t="shared" si="2"/>
        <v>-199.64127224074076</v>
      </c>
      <c r="M17" s="2">
        <f t="shared" si="3"/>
        <v>79059.295517516133</v>
      </c>
      <c r="N17" s="2">
        <f t="shared" si="4"/>
        <v>39856.637581901567</v>
      </c>
      <c r="O17" s="2">
        <f t="shared" si="5"/>
        <v>56134.104508062614</v>
      </c>
      <c r="P17" s="2">
        <f t="shared" si="6"/>
        <v>8392.3669988787715</v>
      </c>
      <c r="Q17" s="2">
        <f t="shared" si="7"/>
        <v>11670.785382540404</v>
      </c>
      <c r="R17" s="2">
        <f t="shared" si="8"/>
        <v>91.609863000000018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1364.717163</v>
      </c>
      <c r="I18">
        <v>1301.367798</v>
      </c>
      <c r="J18" s="2">
        <f t="shared" si="0"/>
        <v>-63.349365000000034</v>
      </c>
      <c r="K18" s="2">
        <f t="shared" si="1"/>
        <v>551.97084234259228</v>
      </c>
      <c r="L18" s="2">
        <f t="shared" si="2"/>
        <v>788.46364675925929</v>
      </c>
      <c r="M18" s="2">
        <f t="shared" si="3"/>
        <v>304671.81079639087</v>
      </c>
      <c r="N18" s="2">
        <f t="shared" si="4"/>
        <v>621674.92226091004</v>
      </c>
      <c r="O18" s="2">
        <f t="shared" si="5"/>
        <v>435208.9432582205</v>
      </c>
      <c r="P18" s="2">
        <f t="shared" si="6"/>
        <v>4013.1420459032292</v>
      </c>
      <c r="Q18" s="2">
        <f t="shared" si="7"/>
        <v>525790.72161124647</v>
      </c>
      <c r="R18" s="2">
        <f t="shared" si="8"/>
        <v>63.349365000000034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1080.607788</v>
      </c>
      <c r="I19">
        <v>1511.114746</v>
      </c>
      <c r="J19" s="2">
        <f t="shared" si="0"/>
        <v>430.50695799999994</v>
      </c>
      <c r="K19" s="2">
        <f t="shared" si="1"/>
        <v>761.71779034259225</v>
      </c>
      <c r="L19" s="2">
        <f t="shared" si="2"/>
        <v>504.35427175925929</v>
      </c>
      <c r="M19" s="2">
        <f t="shared" si="3"/>
        <v>580213.99212440138</v>
      </c>
      <c r="N19" s="2">
        <f t="shared" si="4"/>
        <v>254373.23144181276</v>
      </c>
      <c r="O19" s="2">
        <f t="shared" si="5"/>
        <v>384175.62143431028</v>
      </c>
      <c r="P19" s="2">
        <f t="shared" si="6"/>
        <v>185336.24088641373</v>
      </c>
      <c r="Q19" s="2">
        <f t="shared" si="7"/>
        <v>873965.51890699449</v>
      </c>
      <c r="R19" s="2">
        <f t="shared" si="8"/>
        <v>430.50695799999994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556.76348900000005</v>
      </c>
      <c r="I20">
        <v>984.95910600000002</v>
      </c>
      <c r="J20" s="2">
        <f t="shared" si="0"/>
        <v>428.19561699999997</v>
      </c>
      <c r="K20" s="2">
        <f t="shared" si="1"/>
        <v>235.5621503425923</v>
      </c>
      <c r="L20" s="2">
        <f t="shared" si="2"/>
        <v>-19.490027240740687</v>
      </c>
      <c r="M20" s="2">
        <f t="shared" si="3"/>
        <v>55489.526674026056</v>
      </c>
      <c r="N20" s="2">
        <f t="shared" si="4"/>
        <v>379.86116184481403</v>
      </c>
      <c r="O20" s="2">
        <f t="shared" si="5"/>
        <v>-4591.1127270645775</v>
      </c>
      <c r="P20" s="2">
        <f t="shared" si="6"/>
        <v>183351.48641801067</v>
      </c>
      <c r="Q20" s="2">
        <f t="shared" si="7"/>
        <v>167040.25910046394</v>
      </c>
      <c r="R20" s="2">
        <f t="shared" si="8"/>
        <v>428.19561699999997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261.22833300000002</v>
      </c>
      <c r="I21">
        <v>674.331909</v>
      </c>
      <c r="J21" s="2">
        <f t="shared" si="0"/>
        <v>413.10357599999998</v>
      </c>
      <c r="K21" s="2">
        <f t="shared" si="1"/>
        <v>-75.06504665740772</v>
      </c>
      <c r="L21" s="2">
        <f t="shared" si="2"/>
        <v>-315.02518324074072</v>
      </c>
      <c r="M21" s="2">
        <f t="shared" si="3"/>
        <v>5634.7612296787975</v>
      </c>
      <c r="N21" s="2">
        <f t="shared" si="4"/>
        <v>99240.866075862272</v>
      </c>
      <c r="O21" s="2">
        <f t="shared" si="5"/>
        <v>23647.380078224618</v>
      </c>
      <c r="P21" s="2">
        <f t="shared" si="6"/>
        <v>170654.56450398776</v>
      </c>
      <c r="Q21" s="2">
        <f t="shared" si="7"/>
        <v>9619.3711262395191</v>
      </c>
      <c r="R21" s="2">
        <f t="shared" si="8"/>
        <v>413.10357599999998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100.926498</v>
      </c>
      <c r="I22">
        <v>164.11691300000001</v>
      </c>
      <c r="J22" s="2">
        <f t="shared" si="0"/>
        <v>63.190415000000016</v>
      </c>
      <c r="K22" s="2">
        <f t="shared" si="1"/>
        <v>-585.28004265740765</v>
      </c>
      <c r="L22" s="2">
        <f t="shared" si="2"/>
        <v>-475.32701824074076</v>
      </c>
      <c r="M22" s="2">
        <f t="shared" si="3"/>
        <v>342552.7283330569</v>
      </c>
      <c r="N22" s="2">
        <f t="shared" si="4"/>
        <v>225935.77426963349</v>
      </c>
      <c r="O22" s="2">
        <f t="shared" si="5"/>
        <v>278199.41751215915</v>
      </c>
      <c r="P22" s="2">
        <f t="shared" si="6"/>
        <v>3993.0285478722271</v>
      </c>
      <c r="Q22" s="2">
        <f t="shared" si="7"/>
        <v>169856.57973081575</v>
      </c>
      <c r="R22" s="2">
        <f t="shared" si="8"/>
        <v>63.190415000000016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21.440269000000001</v>
      </c>
      <c r="I23">
        <v>55.702587000000001</v>
      </c>
      <c r="J23" s="2">
        <f t="shared" si="0"/>
        <v>34.262318</v>
      </c>
      <c r="K23" s="2">
        <f t="shared" si="1"/>
        <v>-693.69436865740772</v>
      </c>
      <c r="L23" s="2">
        <f t="shared" si="2"/>
        <v>-554.81324724074079</v>
      </c>
      <c r="M23" s="2">
        <f t="shared" si="3"/>
        <v>481211.87710699951</v>
      </c>
      <c r="N23" s="2">
        <f t="shared" si="4"/>
        <v>307817.73931381537</v>
      </c>
      <c r="O23" s="2">
        <f t="shared" si="5"/>
        <v>384870.82526743197</v>
      </c>
      <c r="P23" s="2">
        <f t="shared" si="6"/>
        <v>1173.9064347331241</v>
      </c>
      <c r="Q23" s="2">
        <f t="shared" si="7"/>
        <v>270973.2699333987</v>
      </c>
      <c r="R23" s="2">
        <f t="shared" si="8"/>
        <v>34.262318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33.266609000000003</v>
      </c>
      <c r="I24">
        <v>32.596527000000002</v>
      </c>
      <c r="J24" s="2">
        <f t="shared" si="0"/>
        <v>-0.67008200000000073</v>
      </c>
      <c r="K24" s="2">
        <f t="shared" si="1"/>
        <v>-716.80042865740768</v>
      </c>
      <c r="L24" s="2">
        <f t="shared" si="2"/>
        <v>-542.98690724074072</v>
      </c>
      <c r="M24" s="2">
        <f t="shared" si="3"/>
        <v>513802.85452344338</v>
      </c>
      <c r="N24" s="2">
        <f t="shared" si="4"/>
        <v>294834.7814348648</v>
      </c>
      <c r="O24" s="2">
        <f t="shared" si="5"/>
        <v>389213.24786552304</v>
      </c>
      <c r="P24" s="2">
        <f t="shared" si="6"/>
        <v>0.44900988672400099</v>
      </c>
      <c r="Q24" s="2">
        <f t="shared" si="7"/>
        <v>295562.92195030686</v>
      </c>
      <c r="R24" s="2">
        <f t="shared" si="8"/>
        <v>0.67008200000000073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260.63430799999998</v>
      </c>
      <c r="I25">
        <v>144.50630200000001</v>
      </c>
      <c r="J25" s="2">
        <f t="shared" si="0"/>
        <v>-116.12800599999997</v>
      </c>
      <c r="K25" s="2">
        <f t="shared" si="1"/>
        <v>-604.89065365740771</v>
      </c>
      <c r="L25" s="2">
        <f t="shared" si="2"/>
        <v>-315.61920824074076</v>
      </c>
      <c r="M25" s="2">
        <f t="shared" si="3"/>
        <v>365892.70288208599</v>
      </c>
      <c r="N25" s="2">
        <f t="shared" si="4"/>
        <v>99615.484610512081</v>
      </c>
      <c r="O25" s="2">
        <f t="shared" si="5"/>
        <v>190915.10917957517</v>
      </c>
      <c r="P25" s="2">
        <f t="shared" si="6"/>
        <v>13485.71377753603</v>
      </c>
      <c r="Q25" s="2">
        <f t="shared" si="7"/>
        <v>186405.65700464009</v>
      </c>
      <c r="R25" s="2">
        <f t="shared" si="8"/>
        <v>116.12800599999997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610.80920400000002</v>
      </c>
      <c r="I26">
        <v>837.14758300000005</v>
      </c>
      <c r="J26" s="2">
        <f t="shared" si="0"/>
        <v>226.33837900000003</v>
      </c>
      <c r="K26" s="2">
        <f t="shared" si="1"/>
        <v>87.750627342592338</v>
      </c>
      <c r="L26" s="2">
        <f t="shared" si="2"/>
        <v>34.555687759259285</v>
      </c>
      <c r="M26" s="2">
        <f t="shared" si="3"/>
        <v>7700.1725990185141</v>
      </c>
      <c r="N26" s="2">
        <f t="shared" si="4"/>
        <v>1194.095556515422</v>
      </c>
      <c r="O26" s="2">
        <f t="shared" si="5"/>
        <v>3032.283279129741</v>
      </c>
      <c r="P26" s="2">
        <f t="shared" si="6"/>
        <v>51229.061808347658</v>
      </c>
      <c r="Q26" s="2">
        <f t="shared" si="7"/>
        <v>68065.714070184855</v>
      </c>
      <c r="R26" s="2">
        <f t="shared" si="8"/>
        <v>226.33837900000003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572.74829099999999</v>
      </c>
      <c r="I27">
        <v>968.58630400000004</v>
      </c>
      <c r="J27" s="2">
        <f t="shared" si="0"/>
        <v>395.83801300000005</v>
      </c>
      <c r="K27" s="2">
        <f t="shared" si="1"/>
        <v>219.18934834259233</v>
      </c>
      <c r="L27" s="2">
        <f t="shared" si="2"/>
        <v>-3.5052252407407423</v>
      </c>
      <c r="M27" s="2">
        <f t="shared" si="3"/>
        <v>48043.970426850283</v>
      </c>
      <c r="N27" s="2">
        <f t="shared" si="4"/>
        <v>12.286603988325995</v>
      </c>
      <c r="O27" s="2">
        <f t="shared" si="5"/>
        <v>-768.30803631196954</v>
      </c>
      <c r="P27" s="2">
        <f t="shared" si="6"/>
        <v>156687.73253578821</v>
      </c>
      <c r="Q27" s="2">
        <f t="shared" si="7"/>
        <v>153925.01635095201</v>
      </c>
      <c r="R27" s="2">
        <f t="shared" si="8"/>
        <v>395.83801300000005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1046.863525</v>
      </c>
      <c r="I28">
        <v>2226.1145019999999</v>
      </c>
      <c r="J28" s="2">
        <f t="shared" si="0"/>
        <v>1179.2509769999999</v>
      </c>
      <c r="K28" s="2">
        <f t="shared" si="1"/>
        <v>1476.7175463425922</v>
      </c>
      <c r="L28" s="2">
        <f t="shared" si="2"/>
        <v>470.61000875925924</v>
      </c>
      <c r="M28" s="2">
        <f t="shared" si="3"/>
        <v>2180694.7116760858</v>
      </c>
      <c r="N28" s="2">
        <f t="shared" si="4"/>
        <v>221473.78034439005</v>
      </c>
      <c r="O28" s="2">
        <f t="shared" si="5"/>
        <v>694958.05741923908</v>
      </c>
      <c r="P28" s="2">
        <f t="shared" si="6"/>
        <v>1390632.8667554543</v>
      </c>
      <c r="Q28" s="2">
        <f t="shared" si="7"/>
        <v>2722041.2723305142</v>
      </c>
      <c r="R28" s="2">
        <f t="shared" si="8"/>
        <v>1179.2509769999999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1184.8043210000001</v>
      </c>
      <c r="I29">
        <v>1144.6274410000001</v>
      </c>
      <c r="J29" s="2">
        <f t="shared" si="0"/>
        <v>-40.176879999999983</v>
      </c>
      <c r="K29" s="2">
        <f t="shared" si="1"/>
        <v>395.23048534259237</v>
      </c>
      <c r="L29" s="2">
        <f t="shared" si="2"/>
        <v>608.55080475925934</v>
      </c>
      <c r="M29" s="2">
        <f t="shared" si="3"/>
        <v>156207.13654414113</v>
      </c>
      <c r="N29" s="2">
        <f t="shared" si="4"/>
        <v>370334.08197314217</v>
      </c>
      <c r="O29" s="2">
        <f t="shared" si="5"/>
        <v>240517.82992062723</v>
      </c>
      <c r="P29" s="2">
        <f t="shared" si="6"/>
        <v>1614.1816865343985</v>
      </c>
      <c r="Q29" s="2">
        <f t="shared" si="7"/>
        <v>323048.9183462442</v>
      </c>
      <c r="R29" s="2">
        <f t="shared" si="8"/>
        <v>40.176879999999983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1285.8126219999999</v>
      </c>
      <c r="I30">
        <v>1660.1641850000001</v>
      </c>
      <c r="J30" s="2">
        <f t="shared" si="0"/>
        <v>374.35156300000017</v>
      </c>
      <c r="K30" s="2">
        <f t="shared" si="1"/>
        <v>910.76722934259237</v>
      </c>
      <c r="L30" s="2">
        <f t="shared" si="2"/>
        <v>709.55910575925918</v>
      </c>
      <c r="M30" s="2">
        <f t="shared" si="3"/>
        <v>829496.94604438229</v>
      </c>
      <c r="N30" s="2">
        <f t="shared" si="4"/>
        <v>503474.12456587958</v>
      </c>
      <c r="O30" s="2">
        <f t="shared" si="5"/>
        <v>646243.18080716801</v>
      </c>
      <c r="P30" s="2">
        <f t="shared" si="6"/>
        <v>140139.09272054309</v>
      </c>
      <c r="Q30" s="2">
        <f t="shared" si="7"/>
        <v>1174862.3378501448</v>
      </c>
      <c r="R30" s="2">
        <f t="shared" si="8"/>
        <v>374.35156300000017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1190.6961670000001</v>
      </c>
      <c r="I31">
        <v>1482.9467770000001</v>
      </c>
      <c r="J31" s="2">
        <f t="shared" si="0"/>
        <v>292.25061000000005</v>
      </c>
      <c r="K31" s="2">
        <f t="shared" si="1"/>
        <v>733.5498213425924</v>
      </c>
      <c r="L31" s="2">
        <f t="shared" si="2"/>
        <v>614.44265075925932</v>
      </c>
      <c r="M31" s="2">
        <f t="shared" si="3"/>
        <v>538095.34039174917</v>
      </c>
      <c r="N31" s="2">
        <f t="shared" si="4"/>
        <v>377539.77107206511</v>
      </c>
      <c r="O31" s="2">
        <f t="shared" si="5"/>
        <v>450724.29668972356</v>
      </c>
      <c r="P31" s="2">
        <f t="shared" si="6"/>
        <v>85410.419045372124</v>
      </c>
      <c r="Q31" s="2">
        <f t="shared" si="7"/>
        <v>822092.66910625831</v>
      </c>
      <c r="R31" s="2">
        <f t="shared" si="8"/>
        <v>292.25061000000005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476.68322799999999</v>
      </c>
      <c r="I32">
        <v>982.75799600000005</v>
      </c>
      <c r="J32" s="2">
        <f t="shared" si="0"/>
        <v>506.07476800000006</v>
      </c>
      <c r="K32" s="2">
        <f t="shared" si="1"/>
        <v>233.36104034259233</v>
      </c>
      <c r="L32" s="2">
        <f t="shared" si="2"/>
        <v>-99.570288240740751</v>
      </c>
      <c r="M32" s="2">
        <f t="shared" si="3"/>
        <v>54457.375149777006</v>
      </c>
      <c r="N32" s="2">
        <f t="shared" si="4"/>
        <v>9914.2423003441963</v>
      </c>
      <c r="O32" s="2">
        <f t="shared" si="5"/>
        <v>-23235.82605107105</v>
      </c>
      <c r="P32" s="2">
        <f t="shared" si="6"/>
        <v>256111.67080625388</v>
      </c>
      <c r="Q32" s="2">
        <f t="shared" si="7"/>
        <v>165245.89206434606</v>
      </c>
      <c r="R32" s="2">
        <f t="shared" si="8"/>
        <v>506.07476800000006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468.524292</v>
      </c>
      <c r="I33">
        <v>634.70874000000003</v>
      </c>
      <c r="J33" s="2">
        <f t="shared" si="0"/>
        <v>166.18444800000003</v>
      </c>
      <c r="K33" s="2">
        <f t="shared" si="1"/>
        <v>-114.68821565740768</v>
      </c>
      <c r="L33" s="2">
        <f t="shared" si="2"/>
        <v>-107.72922424074073</v>
      </c>
      <c r="M33" s="2">
        <f t="shared" si="3"/>
        <v>13153.386810680053</v>
      </c>
      <c r="N33" s="2">
        <f t="shared" si="4"/>
        <v>11605.585755511802</v>
      </c>
      <c r="O33" s="2">
        <f t="shared" si="5"/>
        <v>12355.272502327305</v>
      </c>
      <c r="P33" s="2">
        <f t="shared" si="6"/>
        <v>27617.270757064714</v>
      </c>
      <c r="Q33" s="2">
        <f t="shared" si="7"/>
        <v>3417.0131847450725</v>
      </c>
      <c r="R33" s="2">
        <f t="shared" si="8"/>
        <v>166.18444800000003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76.782570000000007</v>
      </c>
      <c r="I34">
        <v>173.407318</v>
      </c>
      <c r="J34" s="2">
        <f t="shared" si="0"/>
        <v>96.624747999999997</v>
      </c>
      <c r="K34" s="2">
        <f t="shared" si="1"/>
        <v>-575.98963765740768</v>
      </c>
      <c r="L34" s="2">
        <f t="shared" si="2"/>
        <v>-499.47094624074072</v>
      </c>
      <c r="M34" s="2">
        <f t="shared" si="3"/>
        <v>331764.0626887118</v>
      </c>
      <c r="N34" s="2">
        <f t="shared" si="4"/>
        <v>249471.2261386209</v>
      </c>
      <c r="O34" s="2">
        <f t="shared" si="5"/>
        <v>287690.0893456068</v>
      </c>
      <c r="P34" s="2">
        <f t="shared" si="6"/>
        <v>9336.3419260635037</v>
      </c>
      <c r="Q34" s="2">
        <f t="shared" si="7"/>
        <v>162285.05943701815</v>
      </c>
      <c r="R34" s="2">
        <f t="shared" si="8"/>
        <v>96.624747999999997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17.020605</v>
      </c>
      <c r="I35">
        <v>58.453625000000002</v>
      </c>
      <c r="J35" s="2">
        <f t="shared" si="0"/>
        <v>41.433019999999999</v>
      </c>
      <c r="K35" s="2">
        <f t="shared" si="1"/>
        <v>-690.94333065740773</v>
      </c>
      <c r="L35" s="2">
        <f t="shared" si="2"/>
        <v>-559.23291124074069</v>
      </c>
      <c r="M35" s="2">
        <f t="shared" si="3"/>
        <v>477402.68617995188</v>
      </c>
      <c r="N35" s="2">
        <f t="shared" si="4"/>
        <v>312741.44901479414</v>
      </c>
      <c r="O35" s="2">
        <f t="shared" si="5"/>
        <v>386398.25030591583</v>
      </c>
      <c r="P35" s="2">
        <f t="shared" si="6"/>
        <v>1716.6951463204</v>
      </c>
      <c r="Q35" s="2">
        <f t="shared" si="7"/>
        <v>268116.72736892296</v>
      </c>
      <c r="R35" s="2">
        <f t="shared" si="8"/>
        <v>41.433019999999999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19.569410000000001</v>
      </c>
      <c r="I36">
        <v>39.579945000000002</v>
      </c>
      <c r="J36" s="2">
        <f t="shared" si="0"/>
        <v>20.010535000000001</v>
      </c>
      <c r="K36" s="2">
        <f t="shared" si="1"/>
        <v>-709.81701065740776</v>
      </c>
      <c r="L36" s="2">
        <f t="shared" si="2"/>
        <v>-556.68410624074079</v>
      </c>
      <c r="M36" s="2">
        <f t="shared" si="3"/>
        <v>503840.18861861853</v>
      </c>
      <c r="N36" s="2">
        <f t="shared" si="4"/>
        <v>309897.19414105237</v>
      </c>
      <c r="O36" s="2">
        <f t="shared" si="5"/>
        <v>395143.84817229339</v>
      </c>
      <c r="P36" s="2">
        <f t="shared" si="6"/>
        <v>400.42151098622503</v>
      </c>
      <c r="Q36" s="2">
        <f t="shared" si="7"/>
        <v>288018.52206829045</v>
      </c>
      <c r="R36" s="2">
        <f t="shared" si="8"/>
        <v>20.010535000000001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657.96881099999996</v>
      </c>
      <c r="I37">
        <v>589.66687000000002</v>
      </c>
      <c r="J37" s="2">
        <f t="shared" si="0"/>
        <v>-68.301940999999943</v>
      </c>
      <c r="K37" s="2">
        <f t="shared" si="1"/>
        <v>-159.7300856574077</v>
      </c>
      <c r="L37" s="2">
        <f t="shared" si="2"/>
        <v>81.715294759259223</v>
      </c>
      <c r="M37" s="2">
        <f t="shared" si="3"/>
        <v>25513.700264122799</v>
      </c>
      <c r="N37" s="2">
        <f t="shared" si="4"/>
        <v>6677.3893975926176</v>
      </c>
      <c r="O37" s="2">
        <f t="shared" si="5"/>
        <v>-13052.391031416793</v>
      </c>
      <c r="P37" s="2">
        <f t="shared" si="6"/>
        <v>4665.1551443674734</v>
      </c>
      <c r="Q37" s="2">
        <f t="shared" si="7"/>
        <v>179.91805907103506</v>
      </c>
      <c r="R37" s="2">
        <f t="shared" si="8"/>
        <v>68.301940999999943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1197.744263</v>
      </c>
      <c r="I38">
        <v>1360.6866460000001</v>
      </c>
      <c r="J38" s="2">
        <f t="shared" si="0"/>
        <v>162.94238300000006</v>
      </c>
      <c r="K38" s="2">
        <f t="shared" si="1"/>
        <v>611.28969034259239</v>
      </c>
      <c r="L38" s="2">
        <f t="shared" si="2"/>
        <v>621.49074675925931</v>
      </c>
      <c r="M38" s="2">
        <f t="shared" si="3"/>
        <v>373675.08551914251</v>
      </c>
      <c r="N38" s="2">
        <f t="shared" si="4"/>
        <v>386250.74830738176</v>
      </c>
      <c r="O38" s="2">
        <f t="shared" si="5"/>
        <v>379910.88613725413</v>
      </c>
      <c r="P38" s="2">
        <f t="shared" si="6"/>
        <v>26550.220177718711</v>
      </c>
      <c r="Q38" s="2">
        <f t="shared" si="7"/>
        <v>615335.33506390708</v>
      </c>
      <c r="R38" s="2">
        <f t="shared" si="8"/>
        <v>162.94238300000006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1191.302124</v>
      </c>
      <c r="I39">
        <v>1518.8148189999999</v>
      </c>
      <c r="J39" s="2">
        <f t="shared" si="0"/>
        <v>327.51269499999989</v>
      </c>
      <c r="K39" s="2">
        <f t="shared" si="1"/>
        <v>769.41786334259223</v>
      </c>
      <c r="L39" s="2">
        <f t="shared" si="2"/>
        <v>615.04860775925931</v>
      </c>
      <c r="M39" s="2">
        <f t="shared" si="3"/>
        <v>592003.84843067988</v>
      </c>
      <c r="N39" s="2">
        <f t="shared" si="4"/>
        <v>378284.78990660323</v>
      </c>
      <c r="O39" s="2">
        <f t="shared" si="5"/>
        <v>473229.38563396537</v>
      </c>
      <c r="P39" s="2">
        <f t="shared" si="6"/>
        <v>107264.56538616295</v>
      </c>
      <c r="Q39" s="2">
        <f t="shared" si="7"/>
        <v>888421.80945923191</v>
      </c>
      <c r="R39" s="2">
        <f t="shared" si="8"/>
        <v>327.51269499999989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706.03741500000001</v>
      </c>
      <c r="I40">
        <v>973.04644800000005</v>
      </c>
      <c r="J40" s="2">
        <f t="shared" si="0"/>
        <v>267.00903300000004</v>
      </c>
      <c r="K40" s="2">
        <f t="shared" si="1"/>
        <v>223.64949234259234</v>
      </c>
      <c r="L40" s="2">
        <f t="shared" si="2"/>
        <v>129.78389875925927</v>
      </c>
      <c r="M40" s="2">
        <f t="shared" si="3"/>
        <v>50019.095425099273</v>
      </c>
      <c r="N40" s="2">
        <f t="shared" si="4"/>
        <v>16843.860377153662</v>
      </c>
      <c r="O40" s="2">
        <f t="shared" si="5"/>
        <v>29026.103071750735</v>
      </c>
      <c r="P40" s="2">
        <f t="shared" si="6"/>
        <v>71293.823703595117</v>
      </c>
      <c r="Q40" s="2">
        <f t="shared" si="7"/>
        <v>157444.63069410823</v>
      </c>
      <c r="R40" s="2">
        <f t="shared" si="8"/>
        <v>267.00903300000004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649.48333700000001</v>
      </c>
      <c r="I41">
        <v>797.98053000000004</v>
      </c>
      <c r="J41" s="2">
        <f t="shared" si="0"/>
        <v>148.49719300000004</v>
      </c>
      <c r="K41" s="2">
        <f t="shared" si="1"/>
        <v>48.583574342592328</v>
      </c>
      <c r="L41" s="2">
        <f t="shared" si="2"/>
        <v>73.229820759259269</v>
      </c>
      <c r="M41" s="2">
        <f t="shared" si="3"/>
        <v>2360.3636959021956</v>
      </c>
      <c r="N41" s="2">
        <f t="shared" si="4"/>
        <v>5362.6066484332396</v>
      </c>
      <c r="O41" s="2">
        <f t="shared" si="5"/>
        <v>3557.7664409521835</v>
      </c>
      <c r="P41" s="2">
        <f t="shared" si="6"/>
        <v>22051.416328879259</v>
      </c>
      <c r="Q41" s="2">
        <f t="shared" si="7"/>
        <v>49162.868630598765</v>
      </c>
      <c r="R41" s="2">
        <f t="shared" si="8"/>
        <v>148.49719300000004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634.64648399999999</v>
      </c>
      <c r="I42">
        <v>982.05096400000002</v>
      </c>
      <c r="J42" s="2">
        <f t="shared" si="0"/>
        <v>347.40448000000004</v>
      </c>
      <c r="K42" s="2">
        <f t="shared" si="1"/>
        <v>232.65400834259231</v>
      </c>
      <c r="L42" s="2">
        <f t="shared" si="2"/>
        <v>58.39296775925925</v>
      </c>
      <c r="M42" s="2">
        <f t="shared" si="3"/>
        <v>54127.887597875007</v>
      </c>
      <c r="N42" s="2">
        <f t="shared" si="4"/>
        <v>3409.7386837338904</v>
      </c>
      <c r="O42" s="2">
        <f t="shared" si="5"/>
        <v>13585.358008211426</v>
      </c>
      <c r="P42" s="2">
        <f t="shared" si="6"/>
        <v>120689.87272407042</v>
      </c>
      <c r="Q42" s="2">
        <f t="shared" si="7"/>
        <v>164671.56860792876</v>
      </c>
      <c r="R42" s="2">
        <f t="shared" si="8"/>
        <v>347.40448000000004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584.74780299999998</v>
      </c>
      <c r="I43">
        <v>1009.720154</v>
      </c>
      <c r="J43" s="2">
        <f t="shared" si="0"/>
        <v>424.972351</v>
      </c>
      <c r="K43" s="2">
        <f t="shared" si="1"/>
        <v>260.32319834259226</v>
      </c>
      <c r="L43" s="2">
        <f t="shared" si="2"/>
        <v>8.4942867592592393</v>
      </c>
      <c r="M43" s="2">
        <f t="shared" si="3"/>
        <v>67768.167595316627</v>
      </c>
      <c r="N43" s="2">
        <f t="shared" si="4"/>
        <v>72.152907548526827</v>
      </c>
      <c r="O43" s="2">
        <f t="shared" si="5"/>
        <v>2211.2598968094981</v>
      </c>
      <c r="P43" s="2">
        <f t="shared" si="6"/>
        <v>180601.49911446721</v>
      </c>
      <c r="Q43" s="2">
        <f t="shared" si="7"/>
        <v>187893.32605031686</v>
      </c>
      <c r="R43" s="2">
        <f t="shared" si="8"/>
        <v>424.972351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389.984894</v>
      </c>
      <c r="I44">
        <v>704.52618399999994</v>
      </c>
      <c r="J44" s="2">
        <f t="shared" si="0"/>
        <v>314.54128999999995</v>
      </c>
      <c r="K44" s="2">
        <f t="shared" si="1"/>
        <v>-44.870771657407772</v>
      </c>
      <c r="L44" s="2">
        <f t="shared" si="2"/>
        <v>-186.26862224074074</v>
      </c>
      <c r="M44" s="2">
        <f t="shared" si="3"/>
        <v>2013.3861491312286</v>
      </c>
      <c r="N44" s="2">
        <f t="shared" si="4"/>
        <v>34695.999631463776</v>
      </c>
      <c r="O44" s="2">
        <f t="shared" si="5"/>
        <v>8358.0168155042247</v>
      </c>
      <c r="P44" s="2">
        <f t="shared" si="6"/>
        <v>98936.223114864071</v>
      </c>
      <c r="Q44" s="2">
        <f t="shared" si="7"/>
        <v>16453.877294077298</v>
      </c>
      <c r="R44" s="2">
        <f t="shared" si="8"/>
        <v>314.54128999999995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241.82307399999999</v>
      </c>
      <c r="I45">
        <v>363.70660400000003</v>
      </c>
      <c r="J45" s="2">
        <f t="shared" si="0"/>
        <v>121.88353000000004</v>
      </c>
      <c r="K45" s="2">
        <f t="shared" si="1"/>
        <v>-385.69035165740769</v>
      </c>
      <c r="L45" s="2">
        <f t="shared" si="2"/>
        <v>-334.43044224074072</v>
      </c>
      <c r="M45" s="2">
        <f t="shared" si="3"/>
        <v>148757.04736161479</v>
      </c>
      <c r="N45" s="2">
        <f t="shared" si="4"/>
        <v>111843.72069733741</v>
      </c>
      <c r="O45" s="2">
        <f t="shared" si="5"/>
        <v>128986.59487277365</v>
      </c>
      <c r="P45" s="2">
        <f t="shared" si="6"/>
        <v>14855.594885260909</v>
      </c>
      <c r="Q45" s="2">
        <f t="shared" si="7"/>
        <v>45176.189903073137</v>
      </c>
      <c r="R45" s="2">
        <f t="shared" si="8"/>
        <v>121.88353000000004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41.436981000000003</v>
      </c>
      <c r="I46">
        <v>106.160591</v>
      </c>
      <c r="J46" s="2">
        <f t="shared" si="0"/>
        <v>64.723609999999994</v>
      </c>
      <c r="K46" s="2">
        <f t="shared" si="1"/>
        <v>-643.23636465740776</v>
      </c>
      <c r="L46" s="2">
        <f t="shared" si="2"/>
        <v>-534.81653524074068</v>
      </c>
      <c r="M46" s="2">
        <f t="shared" si="3"/>
        <v>413753.02081767767</v>
      </c>
      <c r="N46" s="2">
        <f t="shared" si="4"/>
        <v>286028.72636691044</v>
      </c>
      <c r="O46" s="2">
        <f t="shared" si="5"/>
        <v>344013.44388692442</v>
      </c>
      <c r="P46" s="2">
        <f t="shared" si="6"/>
        <v>4189.1456914320988</v>
      </c>
      <c r="Q46" s="2">
        <f t="shared" si="7"/>
        <v>220987.35836139665</v>
      </c>
      <c r="R46" s="2">
        <f t="shared" si="8"/>
        <v>64.723609999999994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36.965443</v>
      </c>
      <c r="I47">
        <v>47.913445000000003</v>
      </c>
      <c r="J47" s="2">
        <f t="shared" si="0"/>
        <v>10.948002000000002</v>
      </c>
      <c r="K47" s="2">
        <f t="shared" si="1"/>
        <v>-701.48351065740769</v>
      </c>
      <c r="L47" s="2">
        <f t="shared" si="2"/>
        <v>-539.28807324074069</v>
      </c>
      <c r="M47" s="2">
        <f t="shared" si="3"/>
        <v>492079.11572424142</v>
      </c>
      <c r="N47" s="2">
        <f t="shared" si="4"/>
        <v>290831.62593971047</v>
      </c>
      <c r="O47" s="2">
        <f t="shared" si="5"/>
        <v>378301.690872584</v>
      </c>
      <c r="P47" s="2">
        <f t="shared" si="6"/>
        <v>119.85874779200405</v>
      </c>
      <c r="Q47" s="2">
        <f t="shared" si="7"/>
        <v>279143.23087867099</v>
      </c>
      <c r="R47" s="2">
        <f t="shared" si="8"/>
        <v>10.948002000000002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503.38516199999998</v>
      </c>
      <c r="I48">
        <v>387.85830700000002</v>
      </c>
      <c r="J48" s="2">
        <f t="shared" si="0"/>
        <v>-115.52685499999995</v>
      </c>
      <c r="K48" s="2">
        <f t="shared" si="1"/>
        <v>-361.53864865740769</v>
      </c>
      <c r="L48" s="2">
        <f t="shared" si="2"/>
        <v>-72.868354240740757</v>
      </c>
      <c r="M48" s="2">
        <f t="shared" si="3"/>
        <v>130710.19447302449</v>
      </c>
      <c r="N48" s="2">
        <f t="shared" si="4"/>
        <v>5309.7970497540819</v>
      </c>
      <c r="O48" s="2">
        <f t="shared" si="5"/>
        <v>26344.726322086695</v>
      </c>
      <c r="P48" s="2">
        <f t="shared" si="6"/>
        <v>13346.454226191014</v>
      </c>
      <c r="Q48" s="2">
        <f t="shared" si="7"/>
        <v>35492.754864862472</v>
      </c>
      <c r="R48" s="2">
        <f t="shared" si="8"/>
        <v>115.52685499999995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537.97015399999998</v>
      </c>
      <c r="I49">
        <v>461.88507099999998</v>
      </c>
      <c r="J49" s="2">
        <f t="shared" si="0"/>
        <v>-76.085082999999997</v>
      </c>
      <c r="K49" s="2">
        <f t="shared" si="1"/>
        <v>-287.51188465740773</v>
      </c>
      <c r="L49" s="2">
        <f t="shared" si="2"/>
        <v>-38.283362240740757</v>
      </c>
      <c r="M49" s="2">
        <f t="shared" si="3"/>
        <v>82663.083819254534</v>
      </c>
      <c r="N49" s="2">
        <f t="shared" si="4"/>
        <v>1465.6158244557753</v>
      </c>
      <c r="O49" s="2">
        <f t="shared" si="5"/>
        <v>11006.921628857615</v>
      </c>
      <c r="P49" s="2">
        <f t="shared" si="6"/>
        <v>5788.9398551168888</v>
      </c>
      <c r="Q49" s="2">
        <f t="shared" si="7"/>
        <v>13080.141266784316</v>
      </c>
      <c r="R49" s="2">
        <f t="shared" si="8"/>
        <v>76.085082999999997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460.74203499999999</v>
      </c>
      <c r="I50">
        <v>685.27191200000004</v>
      </c>
      <c r="J50" s="2">
        <f t="shared" si="0"/>
        <v>224.52987700000006</v>
      </c>
      <c r="K50" s="2">
        <f t="shared" si="1"/>
        <v>-64.125043657407673</v>
      </c>
      <c r="L50" s="2">
        <f t="shared" si="2"/>
        <v>-115.51148124074075</v>
      </c>
      <c r="M50" s="2">
        <f t="shared" si="3"/>
        <v>4112.0212240644396</v>
      </c>
      <c r="N50" s="2">
        <f t="shared" si="4"/>
        <v>13342.902298430003</v>
      </c>
      <c r="O50" s="2">
        <f t="shared" si="5"/>
        <v>7407.1787774943277</v>
      </c>
      <c r="P50" s="2">
        <f t="shared" si="6"/>
        <v>50413.665665635155</v>
      </c>
      <c r="Q50" s="2">
        <f t="shared" si="7"/>
        <v>11885.010613922488</v>
      </c>
      <c r="R50" s="2">
        <f t="shared" si="8"/>
        <v>224.52987700000006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503.411316</v>
      </c>
      <c r="I51">
        <v>759.15930200000003</v>
      </c>
      <c r="J51" s="2">
        <f t="shared" si="0"/>
        <v>255.74798600000003</v>
      </c>
      <c r="K51" s="2">
        <f t="shared" si="1"/>
        <v>9.7623463425923092</v>
      </c>
      <c r="L51" s="2">
        <f t="shared" si="2"/>
        <v>-72.842200240740738</v>
      </c>
      <c r="M51" s="2">
        <f t="shared" si="3"/>
        <v>95.30340611272544</v>
      </c>
      <c r="N51" s="2">
        <f t="shared" si="4"/>
        <v>5305.9861359121696</v>
      </c>
      <c r="O51" s="2">
        <f t="shared" si="5"/>
        <v>-711.11078710657193</v>
      </c>
      <c r="P51" s="2">
        <f t="shared" si="6"/>
        <v>65407.032343056206</v>
      </c>
      <c r="Q51" s="2">
        <f t="shared" si="7"/>
        <v>33454.52646421206</v>
      </c>
      <c r="R51" s="2">
        <f t="shared" si="8"/>
        <v>255.74798600000003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454.62365699999998</v>
      </c>
      <c r="I52">
        <v>816.93914800000005</v>
      </c>
      <c r="J52" s="2">
        <f t="shared" si="0"/>
        <v>362.31549100000007</v>
      </c>
      <c r="K52" s="2">
        <f t="shared" si="1"/>
        <v>67.54219234259233</v>
      </c>
      <c r="L52" s="2">
        <f t="shared" si="2"/>
        <v>-121.62985924074076</v>
      </c>
      <c r="M52" s="2">
        <f t="shared" si="3"/>
        <v>4561.9477464437377</v>
      </c>
      <c r="N52" s="2">
        <f t="shared" si="4"/>
        <v>14793.82265892241</v>
      </c>
      <c r="O52" s="2">
        <f t="shared" si="5"/>
        <v>-8215.1473474405429</v>
      </c>
      <c r="P52" s="2">
        <f t="shared" si="6"/>
        <v>131272.51501857114</v>
      </c>
      <c r="Q52" s="2">
        <f t="shared" si="7"/>
        <v>57929.573335353773</v>
      </c>
      <c r="R52" s="2">
        <f t="shared" si="8"/>
        <v>362.31549100000007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1392.559937</v>
      </c>
      <c r="I53">
        <v>2116.4047850000002</v>
      </c>
      <c r="J53" s="2">
        <f t="shared" si="0"/>
        <v>723.84484800000018</v>
      </c>
      <c r="K53" s="2">
        <f t="shared" si="1"/>
        <v>1367.0078293425925</v>
      </c>
      <c r="L53" s="2">
        <f t="shared" si="2"/>
        <v>816.30642075925925</v>
      </c>
      <c r="M53" s="2">
        <f t="shared" si="3"/>
        <v>1868710.4054839464</v>
      </c>
      <c r="N53" s="2">
        <f t="shared" si="4"/>
        <v>666356.17257279286</v>
      </c>
      <c r="O53" s="2">
        <f t="shared" si="5"/>
        <v>1115897.268320536</v>
      </c>
      <c r="P53" s="2">
        <f t="shared" si="6"/>
        <v>523951.36397614336</v>
      </c>
      <c r="Q53" s="2">
        <f t="shared" si="7"/>
        <v>2372065.9306607568</v>
      </c>
      <c r="R53" s="2">
        <f t="shared" si="8"/>
        <v>723.84484800000018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1497.6954350000001</v>
      </c>
      <c r="I54">
        <v>1808.8873289999999</v>
      </c>
      <c r="J54" s="2">
        <f t="shared" si="0"/>
        <v>311.19189399999982</v>
      </c>
      <c r="K54" s="2">
        <f t="shared" si="1"/>
        <v>1059.4903733425922</v>
      </c>
      <c r="L54" s="2">
        <f t="shared" si="2"/>
        <v>921.44191875925935</v>
      </c>
      <c r="M54" s="2">
        <f t="shared" si="3"/>
        <v>1122519.8512056253</v>
      </c>
      <c r="N54" s="2">
        <f t="shared" si="4"/>
        <v>849055.20964674547</v>
      </c>
      <c r="O54" s="2">
        <f t="shared" si="5"/>
        <v>976258.84251976223</v>
      </c>
      <c r="P54" s="2">
        <f t="shared" si="6"/>
        <v>96840.394891307122</v>
      </c>
      <c r="Q54" s="2">
        <f t="shared" si="7"/>
        <v>1519386.1163574285</v>
      </c>
      <c r="R54" s="2">
        <f t="shared" si="8"/>
        <v>311.19189399999982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688.322632</v>
      </c>
      <c r="I55">
        <v>1015.598877</v>
      </c>
      <c r="J55" s="2">
        <f t="shared" si="0"/>
        <v>327.27624500000002</v>
      </c>
      <c r="K55" s="2">
        <f t="shared" si="1"/>
        <v>266.2019213425923</v>
      </c>
      <c r="L55" s="2">
        <f t="shared" si="2"/>
        <v>112.06911575925926</v>
      </c>
      <c r="M55" s="2">
        <f t="shared" si="3"/>
        <v>70863.4629264877</v>
      </c>
      <c r="N55" s="2">
        <f t="shared" si="4"/>
        <v>12559.486707062253</v>
      </c>
      <c r="O55" s="2">
        <f t="shared" si="5"/>
        <v>29833.013938280204</v>
      </c>
      <c r="P55" s="2">
        <f t="shared" si="6"/>
        <v>107109.74054130004</v>
      </c>
      <c r="Q55" s="2">
        <f t="shared" si="7"/>
        <v>193024.34602068368</v>
      </c>
      <c r="R55" s="2">
        <f t="shared" si="8"/>
        <v>327.27624500000002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527.11029099999996</v>
      </c>
      <c r="I56">
        <v>763.369507</v>
      </c>
      <c r="J56" s="2">
        <f t="shared" si="0"/>
        <v>236.25921600000004</v>
      </c>
      <c r="K56" s="2">
        <f t="shared" si="1"/>
        <v>13.972551342592283</v>
      </c>
      <c r="L56" s="2">
        <f t="shared" si="2"/>
        <v>-49.143225240740776</v>
      </c>
      <c r="M56" s="2">
        <f t="shared" si="3"/>
        <v>195.23219102137739</v>
      </c>
      <c r="N56" s="2">
        <f t="shared" si="4"/>
        <v>2415.0565870621813</v>
      </c>
      <c r="O56" s="2">
        <f t="shared" si="5"/>
        <v>-686.65623781682746</v>
      </c>
      <c r="P56" s="2">
        <f t="shared" si="6"/>
        <v>55818.417144934676</v>
      </c>
      <c r="Q56" s="2">
        <f t="shared" si="7"/>
        <v>35012.393997819199</v>
      </c>
      <c r="R56" s="2">
        <f t="shared" si="8"/>
        <v>236.25921600000004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184.21945199999999</v>
      </c>
      <c r="I57">
        <v>255.19963100000001</v>
      </c>
      <c r="J57" s="2">
        <f t="shared" si="0"/>
        <v>70.980179000000021</v>
      </c>
      <c r="K57" s="2">
        <f t="shared" si="1"/>
        <v>-494.19732465740771</v>
      </c>
      <c r="L57" s="2">
        <f t="shared" si="2"/>
        <v>-392.03406424074075</v>
      </c>
      <c r="M57" s="2">
        <f t="shared" si="3"/>
        <v>244230.99569853922</v>
      </c>
      <c r="N57" s="2">
        <f t="shared" si="4"/>
        <v>153690.70752511325</v>
      </c>
      <c r="O57" s="2">
        <f t="shared" si="5"/>
        <v>193742.18572234438</v>
      </c>
      <c r="P57" s="2">
        <f t="shared" si="6"/>
        <v>5038.1858108720444</v>
      </c>
      <c r="Q57" s="2">
        <f t="shared" si="7"/>
        <v>103075.59722817471</v>
      </c>
      <c r="R57" s="2">
        <f t="shared" si="8"/>
        <v>70.980179000000021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72.333427</v>
      </c>
      <c r="I58">
        <v>125.83065000000001</v>
      </c>
      <c r="J58" s="2">
        <f t="shared" si="0"/>
        <v>53.497223000000005</v>
      </c>
      <c r="K58" s="2">
        <f t="shared" si="1"/>
        <v>-623.56630565740772</v>
      </c>
      <c r="L58" s="2">
        <f t="shared" si="2"/>
        <v>-503.92008924074071</v>
      </c>
      <c r="M58" s="2">
        <f t="shared" si="3"/>
        <v>388834.93755122763</v>
      </c>
      <c r="N58" s="2">
        <f t="shared" si="4"/>
        <v>253935.45634039608</v>
      </c>
      <c r="O58" s="2">
        <f t="shared" si="5"/>
        <v>314227.58839439991</v>
      </c>
      <c r="P58" s="2">
        <f t="shared" si="6"/>
        <v>2861.9528687117295</v>
      </c>
      <c r="Q58" s="2">
        <f t="shared" si="7"/>
        <v>202880.75843252422</v>
      </c>
      <c r="R58" s="2">
        <f t="shared" si="8"/>
        <v>53.497223000000005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30.640398000000001</v>
      </c>
      <c r="I59">
        <v>44.710284999999999</v>
      </c>
      <c r="J59" s="2">
        <f t="shared" si="0"/>
        <v>14.069886999999998</v>
      </c>
      <c r="K59" s="2">
        <f t="shared" si="1"/>
        <v>-704.68667065740772</v>
      </c>
      <c r="L59" s="2">
        <f t="shared" si="2"/>
        <v>-545.61311824074073</v>
      </c>
      <c r="M59" s="2">
        <f t="shared" si="3"/>
        <v>496583.30380222184</v>
      </c>
      <c r="N59" s="2">
        <f t="shared" si="4"/>
        <v>297693.67479638453</v>
      </c>
      <c r="O59" s="2">
        <f t="shared" si="5"/>
        <v>384486.29176007409</v>
      </c>
      <c r="P59" s="2">
        <f t="shared" si="6"/>
        <v>197.96172019276895</v>
      </c>
      <c r="Q59" s="2">
        <f t="shared" si="7"/>
        <v>282538.2066778476</v>
      </c>
      <c r="R59" s="2">
        <f t="shared" si="8"/>
        <v>14.069886999999998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76.408660999999995</v>
      </c>
      <c r="I60">
        <v>33.385421999999998</v>
      </c>
      <c r="J60" s="2">
        <f t="shared" si="0"/>
        <v>-43.023238999999997</v>
      </c>
      <c r="K60" s="2">
        <f t="shared" si="1"/>
        <v>-716.01153365740777</v>
      </c>
      <c r="L60" s="2">
        <f t="shared" si="2"/>
        <v>-499.84485524074074</v>
      </c>
      <c r="M60" s="2">
        <f t="shared" si="3"/>
        <v>512672.51633043319</v>
      </c>
      <c r="N60" s="2">
        <f t="shared" si="4"/>
        <v>249844.87931063707</v>
      </c>
      <c r="O60" s="2">
        <f t="shared" si="5"/>
        <v>357894.68139168777</v>
      </c>
      <c r="P60" s="2">
        <f t="shared" si="6"/>
        <v>1850.9990940511207</v>
      </c>
      <c r="Q60" s="2">
        <f t="shared" si="7"/>
        <v>294705.76774457382</v>
      </c>
      <c r="R60" s="2">
        <f t="shared" si="8"/>
        <v>43.023238999999997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560.95636000000002</v>
      </c>
      <c r="I61">
        <v>351.82427999999999</v>
      </c>
      <c r="J61" s="2">
        <f t="shared" si="0"/>
        <v>-209.13208000000003</v>
      </c>
      <c r="K61" s="2">
        <f t="shared" si="1"/>
        <v>-397.57267565740773</v>
      </c>
      <c r="L61" s="2">
        <f t="shared" si="2"/>
        <v>-15.297156240740719</v>
      </c>
      <c r="M61" s="2">
        <f t="shared" si="3"/>
        <v>158064.03242939032</v>
      </c>
      <c r="N61" s="2">
        <f t="shared" si="4"/>
        <v>234.00298905363272</v>
      </c>
      <c r="O61" s="2">
        <f t="shared" si="5"/>
        <v>6081.7313365807004</v>
      </c>
      <c r="P61" s="2">
        <f t="shared" si="6"/>
        <v>43736.226885126416</v>
      </c>
      <c r="Q61" s="2">
        <f t="shared" si="7"/>
        <v>50368.482079602218</v>
      </c>
      <c r="R61" s="2">
        <f t="shared" si="8"/>
        <v>209.13208000000003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1005.731384</v>
      </c>
      <c r="I62">
        <v>1377.880981</v>
      </c>
      <c r="J62" s="2">
        <f t="shared" si="0"/>
        <v>372.14959699999997</v>
      </c>
      <c r="K62" s="2">
        <f t="shared" si="1"/>
        <v>628.4840253425923</v>
      </c>
      <c r="L62" s="2">
        <f t="shared" si="2"/>
        <v>429.47786775925931</v>
      </c>
      <c r="M62" s="2">
        <f t="shared" si="3"/>
        <v>394992.17011082818</v>
      </c>
      <c r="N62" s="2">
        <f t="shared" si="4"/>
        <v>184451.23889503983</v>
      </c>
      <c r="O62" s="2">
        <f t="shared" si="5"/>
        <v>269919.97912489285</v>
      </c>
      <c r="P62" s="2">
        <f t="shared" si="6"/>
        <v>138495.32254726239</v>
      </c>
      <c r="Q62" s="2">
        <f t="shared" si="7"/>
        <v>642606.59225635743</v>
      </c>
      <c r="R62" s="2">
        <f t="shared" si="8"/>
        <v>372.14959699999997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1212.8139650000001</v>
      </c>
      <c r="I63">
        <v>1685.5017089999999</v>
      </c>
      <c r="J63" s="2">
        <f t="shared" si="0"/>
        <v>472.68774399999984</v>
      </c>
      <c r="K63" s="2">
        <f t="shared" si="1"/>
        <v>936.10475334259218</v>
      </c>
      <c r="L63" s="2">
        <f t="shared" si="2"/>
        <v>636.56044875925932</v>
      </c>
      <c r="M63" s="2">
        <f t="shared" si="3"/>
        <v>876292.10923059529</v>
      </c>
      <c r="N63" s="2">
        <f t="shared" si="4"/>
        <v>405209.20492458961</v>
      </c>
      <c r="O63" s="2">
        <f t="shared" si="5"/>
        <v>595887.26187343628</v>
      </c>
      <c r="P63" s="2">
        <f t="shared" si="6"/>
        <v>223433.70332780937</v>
      </c>
      <c r="Q63" s="2">
        <f t="shared" si="7"/>
        <v>1230431.5531396826</v>
      </c>
      <c r="R63" s="2">
        <f t="shared" si="8"/>
        <v>472.68774399999984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590.96649200000002</v>
      </c>
      <c r="I64">
        <v>752.04418899999996</v>
      </c>
      <c r="J64" s="2">
        <f t="shared" si="0"/>
        <v>161.07769699999994</v>
      </c>
      <c r="K64" s="2">
        <f t="shared" si="1"/>
        <v>2.6472333425922443</v>
      </c>
      <c r="L64" s="2">
        <f t="shared" si="2"/>
        <v>14.71297575925928</v>
      </c>
      <c r="M64" s="2">
        <f t="shared" si="3"/>
        <v>7.0078443701321067</v>
      </c>
      <c r="N64" s="2">
        <f t="shared" si="4"/>
        <v>216.47165569255117</v>
      </c>
      <c r="O64" s="2">
        <f t="shared" si="5"/>
        <v>38.948679998662605</v>
      </c>
      <c r="P64" s="2">
        <f t="shared" si="6"/>
        <v>25946.024470823791</v>
      </c>
      <c r="Q64" s="2">
        <f t="shared" si="7"/>
        <v>30902.360629152961</v>
      </c>
      <c r="R64" s="2">
        <f t="shared" si="8"/>
        <v>161.07769699999994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502.86956800000002</v>
      </c>
      <c r="I65">
        <v>662.61444100000006</v>
      </c>
      <c r="J65" s="2">
        <f t="shared" si="0"/>
        <v>159.74487300000004</v>
      </c>
      <c r="K65" s="2">
        <f t="shared" si="1"/>
        <v>-86.78251465740766</v>
      </c>
      <c r="L65" s="2">
        <f t="shared" si="2"/>
        <v>-73.383948240740722</v>
      </c>
      <c r="M65" s="2">
        <f t="shared" si="3"/>
        <v>7531.2048502631751</v>
      </c>
      <c r="N65" s="2">
        <f t="shared" si="4"/>
        <v>5385.2038593997131</v>
      </c>
      <c r="O65" s="2">
        <f t="shared" si="5"/>
        <v>6368.4435638205268</v>
      </c>
      <c r="P65" s="2">
        <f t="shared" si="6"/>
        <v>25518.424449786144</v>
      </c>
      <c r="Q65" s="2">
        <f t="shared" si="7"/>
        <v>7458.2093252744489</v>
      </c>
      <c r="R65" s="2">
        <f t="shared" si="8"/>
        <v>159.74487300000004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412.53048699999999</v>
      </c>
      <c r="I66">
        <v>587.58245799999997</v>
      </c>
      <c r="J66" s="2">
        <f t="shared" si="0"/>
        <v>175.05197099999998</v>
      </c>
      <c r="K66" s="2">
        <f t="shared" si="1"/>
        <v>-161.81449765740774</v>
      </c>
      <c r="L66" s="2">
        <f t="shared" si="2"/>
        <v>-163.72302924074074</v>
      </c>
      <c r="M66" s="2">
        <f t="shared" si="3"/>
        <v>26183.931652119216</v>
      </c>
      <c r="N66" s="2">
        <f t="shared" si="4"/>
        <v>26805.230303764449</v>
      </c>
      <c r="O66" s="2">
        <f t="shared" si="5"/>
        <v>26492.759731539543</v>
      </c>
      <c r="P66" s="2">
        <f t="shared" si="6"/>
        <v>30643.192550984833</v>
      </c>
      <c r="Q66" s="2">
        <f t="shared" si="7"/>
        <v>128.34492138468778</v>
      </c>
      <c r="R66" s="2">
        <f t="shared" si="8"/>
        <v>175.05197099999998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435.17514</v>
      </c>
      <c r="I67">
        <v>553.24182099999996</v>
      </c>
      <c r="J67" s="2">
        <f t="shared" si="0"/>
        <v>118.06668099999996</v>
      </c>
      <c r="K67" s="2">
        <f t="shared" si="1"/>
        <v>-196.15513465740776</v>
      </c>
      <c r="L67" s="2">
        <f t="shared" si="2"/>
        <v>-141.07837624074074</v>
      </c>
      <c r="M67" s="2">
        <f t="shared" si="3"/>
        <v>38476.836852465771</v>
      </c>
      <c r="N67" s="2">
        <f t="shared" si="4"/>
        <v>19903.108242724</v>
      </c>
      <c r="O67" s="2">
        <f t="shared" si="5"/>
        <v>27673.247888750935</v>
      </c>
      <c r="P67" s="2">
        <f t="shared" si="6"/>
        <v>13939.741162355751</v>
      </c>
      <c r="Q67" s="2">
        <f t="shared" si="7"/>
        <v>529.53811785273172</v>
      </c>
      <c r="R67" s="2">
        <f t="shared" si="8"/>
        <v>118.06668099999996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152.598297</v>
      </c>
      <c r="I68">
        <v>178.59049999999999</v>
      </c>
      <c r="J68" s="2">
        <f t="shared" si="0"/>
        <v>25.992202999999989</v>
      </c>
      <c r="K68" s="2">
        <f t="shared" si="1"/>
        <v>-570.8064556574077</v>
      </c>
      <c r="L68" s="2">
        <f t="shared" si="2"/>
        <v>-423.65521924074073</v>
      </c>
      <c r="M68" s="2">
        <f t="shared" si="3"/>
        <v>325820.00982017216</v>
      </c>
      <c r="N68" s="2">
        <f t="shared" si="4"/>
        <v>179483.74478992011</v>
      </c>
      <c r="O68" s="2">
        <f t="shared" si="5"/>
        <v>241825.13411556921</v>
      </c>
      <c r="P68" s="2">
        <f t="shared" si="6"/>
        <v>675.59461679320839</v>
      </c>
      <c r="Q68" s="2">
        <f t="shared" si="7"/>
        <v>158135.87448568363</v>
      </c>
      <c r="R68" s="2">
        <f t="shared" si="8"/>
        <v>25.992202999999989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53.391396</v>
      </c>
      <c r="I69">
        <v>79.458038000000002</v>
      </c>
      <c r="J69" s="2">
        <f t="shared" ref="J69:J111" si="10">I69-H69</f>
        <v>26.066642000000002</v>
      </c>
      <c r="K69" s="2">
        <f t="shared" ref="K69:K111" si="11">I69-I$2</f>
        <v>-669.93891765740773</v>
      </c>
      <c r="L69" s="2">
        <f t="shared" ref="L69:L111" si="12">H69-H$2</f>
        <v>-522.86212024074075</v>
      </c>
      <c r="M69" s="2">
        <f t="shared" ref="M69:M111" si="13">K69*K69</f>
        <v>448818.15339197894</v>
      </c>
      <c r="N69" s="2">
        <f t="shared" ref="N69:N111" si="14">L69*L69</f>
        <v>273384.79678264284</v>
      </c>
      <c r="O69" s="2">
        <f t="shared" ref="O69:O111" si="15">K69*L69</f>
        <v>350285.68291813921</v>
      </c>
      <c r="P69" s="2">
        <f t="shared" ref="P69:P111" si="16">J69*J69</f>
        <v>679.46982515616412</v>
      </c>
      <c r="Q69" s="2">
        <f t="shared" ref="Q69:Q111" si="17">(I69-H$2)*(I69-H$2)</f>
        <v>246805.74720044632</v>
      </c>
      <c r="R69" s="2">
        <f t="shared" ref="R69:R111" si="18">ABS(J69)</f>
        <v>26.066642000000002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20.433401</v>
      </c>
      <c r="I70">
        <v>34.181193999999998</v>
      </c>
      <c r="J70" s="2">
        <f t="shared" si="10"/>
        <v>13.747792999999998</v>
      </c>
      <c r="K70" s="2">
        <f t="shared" si="11"/>
        <v>-715.21576165740771</v>
      </c>
      <c r="L70" s="2">
        <f t="shared" si="12"/>
        <v>-555.82011524074073</v>
      </c>
      <c r="M70" s="2">
        <f t="shared" si="13"/>
        <v>511533.58572318585</v>
      </c>
      <c r="N70" s="2">
        <f t="shared" si="14"/>
        <v>308936.00050623028</v>
      </c>
      <c r="O70" s="2">
        <f t="shared" si="15"/>
        <v>397531.30706641451</v>
      </c>
      <c r="P70" s="2">
        <f t="shared" si="16"/>
        <v>189.00181237084894</v>
      </c>
      <c r="Q70" s="2">
        <f t="shared" si="17"/>
        <v>293842.40253946948</v>
      </c>
      <c r="R70" s="2">
        <f t="shared" si="18"/>
        <v>13.747792999999998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32.748145999999998</v>
      </c>
      <c r="I71">
        <v>24.113814999999999</v>
      </c>
      <c r="J71" s="2">
        <f t="shared" si="10"/>
        <v>-8.6343309999999995</v>
      </c>
      <c r="K71" s="2">
        <f t="shared" si="11"/>
        <v>-725.28314065740767</v>
      </c>
      <c r="L71" s="2">
        <f t="shared" si="12"/>
        <v>-543.50537024074072</v>
      </c>
      <c r="M71" s="2">
        <f t="shared" si="13"/>
        <v>526035.63412187295</v>
      </c>
      <c r="N71" s="2">
        <f t="shared" si="14"/>
        <v>295398.08748052467</v>
      </c>
      <c r="O71" s="2">
        <f t="shared" si="15"/>
        <v>394195.2818923716</v>
      </c>
      <c r="P71" s="2">
        <f t="shared" si="16"/>
        <v>74.551671817560987</v>
      </c>
      <c r="Q71" s="2">
        <f t="shared" si="17"/>
        <v>304858.24968621437</v>
      </c>
      <c r="R71" s="2">
        <f t="shared" si="18"/>
        <v>8.6343309999999995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98.625320000000002</v>
      </c>
      <c r="I72">
        <v>36.915759999999999</v>
      </c>
      <c r="J72" s="2">
        <f t="shared" si="10"/>
        <v>-61.709560000000003</v>
      </c>
      <c r="K72" s="2">
        <f t="shared" si="11"/>
        <v>-712.48119565740774</v>
      </c>
      <c r="L72" s="2">
        <f t="shared" si="12"/>
        <v>-477.62819624074075</v>
      </c>
      <c r="M72" s="2">
        <f t="shared" si="13"/>
        <v>507629.45416540932</v>
      </c>
      <c r="N72" s="2">
        <f t="shared" si="14"/>
        <v>228128.69384418355</v>
      </c>
      <c r="O72" s="2">
        <f t="shared" si="15"/>
        <v>340301.10833729396</v>
      </c>
      <c r="P72" s="2">
        <f t="shared" si="16"/>
        <v>3808.0697953936005</v>
      </c>
      <c r="Q72" s="2">
        <f t="shared" si="17"/>
        <v>290885.21530679672</v>
      </c>
      <c r="R72" s="2">
        <f t="shared" si="18"/>
        <v>61.709560000000003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135.06358299999999</v>
      </c>
      <c r="I73">
        <v>149.830399</v>
      </c>
      <c r="J73" s="2">
        <f t="shared" si="10"/>
        <v>14.766816000000006</v>
      </c>
      <c r="K73" s="2">
        <f t="shared" si="11"/>
        <v>-599.56655665740777</v>
      </c>
      <c r="L73" s="2">
        <f t="shared" si="12"/>
        <v>-441.18993324074074</v>
      </c>
      <c r="M73" s="2">
        <f t="shared" si="13"/>
        <v>359480.05586202058</v>
      </c>
      <c r="N73" s="2">
        <f t="shared" si="14"/>
        <v>194648.55719296928</v>
      </c>
      <c r="O73" s="2">
        <f t="shared" si="15"/>
        <v>264522.72910506255</v>
      </c>
      <c r="P73" s="2">
        <f t="shared" si="16"/>
        <v>218.05885477785617</v>
      </c>
      <c r="Q73" s="2">
        <f t="shared" si="17"/>
        <v>181836.67491731053</v>
      </c>
      <c r="R73" s="2">
        <f t="shared" si="18"/>
        <v>14.766816000000006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978.51068099999998</v>
      </c>
      <c r="I74">
        <v>1151.1414789999999</v>
      </c>
      <c r="J74" s="2">
        <f t="shared" si="10"/>
        <v>172.63079799999991</v>
      </c>
      <c r="K74" s="2">
        <f t="shared" si="11"/>
        <v>401.74452334259217</v>
      </c>
      <c r="L74" s="2">
        <f t="shared" si="12"/>
        <v>402.25716475925924</v>
      </c>
      <c r="M74" s="2">
        <f t="shared" si="13"/>
        <v>161398.66203576658</v>
      </c>
      <c r="N74" s="2">
        <f t="shared" si="14"/>
        <v>161810.82660015783</v>
      </c>
      <c r="O74" s="2">
        <f t="shared" si="15"/>
        <v>161604.61291735116</v>
      </c>
      <c r="P74" s="2">
        <f t="shared" si="16"/>
        <v>29801.392418116775</v>
      </c>
      <c r="Q74" s="2">
        <f t="shared" si="17"/>
        <v>330496.16972549132</v>
      </c>
      <c r="R74" s="2">
        <f t="shared" si="18"/>
        <v>172.63079799999991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1796.9171140000001</v>
      </c>
      <c r="I75">
        <v>2297.5532229999999</v>
      </c>
      <c r="J75" s="2">
        <f t="shared" si="10"/>
        <v>500.63610899999981</v>
      </c>
      <c r="K75" s="2">
        <f t="shared" si="11"/>
        <v>1548.1562673425922</v>
      </c>
      <c r="L75" s="2">
        <f t="shared" si="12"/>
        <v>1220.6635977592593</v>
      </c>
      <c r="M75" s="2">
        <f t="shared" si="13"/>
        <v>2396787.8281121477</v>
      </c>
      <c r="N75" s="2">
        <f t="shared" si="14"/>
        <v>1490019.6188945789</v>
      </c>
      <c r="O75" s="2">
        <f t="shared" si="15"/>
        <v>1889777.9991879542</v>
      </c>
      <c r="P75" s="2">
        <f t="shared" si="16"/>
        <v>250636.5136346597</v>
      </c>
      <c r="Q75" s="2">
        <f t="shared" si="17"/>
        <v>2962872.6804895117</v>
      </c>
      <c r="R75" s="2">
        <f t="shared" si="18"/>
        <v>500.63610899999981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999.76776099999995</v>
      </c>
      <c r="I76">
        <v>1222.165405</v>
      </c>
      <c r="J76" s="2">
        <f t="shared" si="10"/>
        <v>222.39764400000001</v>
      </c>
      <c r="K76" s="2">
        <f t="shared" si="11"/>
        <v>472.76844934259225</v>
      </c>
      <c r="L76" s="2">
        <f t="shared" si="12"/>
        <v>423.51424475925921</v>
      </c>
      <c r="M76" s="2">
        <f t="shared" si="13"/>
        <v>223510.00669379922</v>
      </c>
      <c r="N76" s="2">
        <f t="shared" si="14"/>
        <v>179364.31551400572</v>
      </c>
      <c r="O76" s="2">
        <f t="shared" si="15"/>
        <v>200224.17276933405</v>
      </c>
      <c r="P76" s="2">
        <f t="shared" si="16"/>
        <v>49460.712056750745</v>
      </c>
      <c r="Q76" s="2">
        <f t="shared" si="17"/>
        <v>417202.16804055369</v>
      </c>
      <c r="R76" s="2">
        <f t="shared" si="18"/>
        <v>222.39764400000001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830.40765399999998</v>
      </c>
      <c r="I77">
        <v>1263.7174070000001</v>
      </c>
      <c r="J77" s="2">
        <f t="shared" si="10"/>
        <v>433.30975300000011</v>
      </c>
      <c r="K77" s="2">
        <f t="shared" si="11"/>
        <v>514.32045134259238</v>
      </c>
      <c r="L77" s="2">
        <f t="shared" si="12"/>
        <v>254.15413775925924</v>
      </c>
      <c r="M77" s="2">
        <f t="shared" si="13"/>
        <v>264525.52666924795</v>
      </c>
      <c r="N77" s="2">
        <f t="shared" si="14"/>
        <v>64594.325740152526</v>
      </c>
      <c r="O77" s="2">
        <f t="shared" si="15"/>
        <v>130716.67084292961</v>
      </c>
      <c r="P77" s="2">
        <f t="shared" si="16"/>
        <v>187757.3420449211</v>
      </c>
      <c r="Q77" s="2">
        <f t="shared" si="17"/>
        <v>472606.60109785886</v>
      </c>
      <c r="R77" s="2">
        <f t="shared" si="18"/>
        <v>433.30975300000011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987.60992399999998</v>
      </c>
      <c r="I78">
        <v>1320.882568</v>
      </c>
      <c r="J78" s="2">
        <f t="shared" si="10"/>
        <v>333.27264400000001</v>
      </c>
      <c r="K78" s="2">
        <f t="shared" si="11"/>
        <v>571.48561234259228</v>
      </c>
      <c r="L78" s="2">
        <f t="shared" si="12"/>
        <v>411.35640775925924</v>
      </c>
      <c r="M78" s="2">
        <f t="shared" si="13"/>
        <v>326595.80511458765</v>
      </c>
      <c r="N78" s="2">
        <f t="shared" si="14"/>
        <v>169214.09420460195</v>
      </c>
      <c r="O78" s="2">
        <f t="shared" si="15"/>
        <v>235084.26857934936</v>
      </c>
      <c r="P78" s="2">
        <f t="shared" si="16"/>
        <v>111070.65523875074</v>
      </c>
      <c r="Q78" s="2">
        <f t="shared" si="17"/>
        <v>554472.42472389364</v>
      </c>
      <c r="R78" s="2">
        <f t="shared" si="18"/>
        <v>333.27264400000001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382.79586799999998</v>
      </c>
      <c r="I79">
        <v>607.23577899999998</v>
      </c>
      <c r="J79" s="2">
        <f t="shared" si="10"/>
        <v>224.439911</v>
      </c>
      <c r="K79" s="2">
        <f t="shared" si="11"/>
        <v>-142.16117665740774</v>
      </c>
      <c r="L79" s="2">
        <f t="shared" si="12"/>
        <v>-193.45764824074075</v>
      </c>
      <c r="M79" s="2">
        <f t="shared" si="13"/>
        <v>20209.800148618691</v>
      </c>
      <c r="N79" s="2">
        <f t="shared" si="14"/>
        <v>37425.861662838186</v>
      </c>
      <c r="O79" s="2">
        <f t="shared" si="15"/>
        <v>27502.166907278592</v>
      </c>
      <c r="P79" s="2">
        <f t="shared" si="16"/>
        <v>50373.273649687915</v>
      </c>
      <c r="Q79" s="2">
        <f t="shared" si="17"/>
        <v>959.90060568378215</v>
      </c>
      <c r="R79" s="2">
        <f t="shared" si="18"/>
        <v>224.439911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186.66973899999999</v>
      </c>
      <c r="I80">
        <v>270.91561899999999</v>
      </c>
      <c r="J80" s="2">
        <f t="shared" si="10"/>
        <v>84.24588</v>
      </c>
      <c r="K80" s="2">
        <f t="shared" si="11"/>
        <v>-478.48133665740772</v>
      </c>
      <c r="L80" s="2">
        <f t="shared" si="12"/>
        <v>-389.58377724074074</v>
      </c>
      <c r="M80" s="2">
        <f t="shared" si="13"/>
        <v>228944.38952945956</v>
      </c>
      <c r="N80" s="2">
        <f t="shared" si="14"/>
        <v>151775.5194891631</v>
      </c>
      <c r="O80" s="2">
        <f t="shared" si="15"/>
        <v>186408.56647419141</v>
      </c>
      <c r="P80" s="2">
        <f t="shared" si="16"/>
        <v>7097.3682969743995</v>
      </c>
      <c r="Q80" s="2">
        <f t="shared" si="17"/>
        <v>93231.23149139715</v>
      </c>
      <c r="R80" s="2">
        <f t="shared" si="18"/>
        <v>84.24588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149.75590500000001</v>
      </c>
      <c r="I81">
        <v>211.91166699999999</v>
      </c>
      <c r="J81" s="2">
        <f t="shared" si="10"/>
        <v>62.155761999999982</v>
      </c>
      <c r="K81" s="2">
        <f t="shared" si="11"/>
        <v>-537.48528865740775</v>
      </c>
      <c r="L81" s="2">
        <f t="shared" si="12"/>
        <v>-426.49761124074075</v>
      </c>
      <c r="M81" s="2">
        <f t="shared" si="13"/>
        <v>288890.43552313693</v>
      </c>
      <c r="N81" s="2">
        <f t="shared" si="14"/>
        <v>181900.21239405803</v>
      </c>
      <c r="O81" s="2">
        <f t="shared" si="15"/>
        <v>229236.19168942442</v>
      </c>
      <c r="P81" s="2">
        <f t="shared" si="16"/>
        <v>3863.3387498006418</v>
      </c>
      <c r="Q81" s="2">
        <f t="shared" si="17"/>
        <v>132744.98310816268</v>
      </c>
      <c r="R81" s="2">
        <f t="shared" si="18"/>
        <v>62.155761999999982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70.211067</v>
      </c>
      <c r="I82">
        <v>104.008453</v>
      </c>
      <c r="J82" s="2">
        <f t="shared" si="10"/>
        <v>33.797386000000003</v>
      </c>
      <c r="K82" s="2">
        <f t="shared" si="11"/>
        <v>-645.38850265740768</v>
      </c>
      <c r="L82" s="2">
        <f t="shared" si="12"/>
        <v>-506.04244924074072</v>
      </c>
      <c r="M82" s="2">
        <f t="shared" si="13"/>
        <v>416526.3193623707</v>
      </c>
      <c r="N82" s="2">
        <f t="shared" si="14"/>
        <v>256078.96043356764</v>
      </c>
      <c r="O82" s="2">
        <f t="shared" si="15"/>
        <v>326593.97859656886</v>
      </c>
      <c r="P82" s="2">
        <f t="shared" si="16"/>
        <v>1142.2633004329962</v>
      </c>
      <c r="Q82" s="2">
        <f t="shared" si="17"/>
        <v>223015.39975525119</v>
      </c>
      <c r="R82" s="2">
        <f t="shared" si="18"/>
        <v>33.797386000000003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22.534731000000001</v>
      </c>
      <c r="I83">
        <v>39.007201999999999</v>
      </c>
      <c r="J83" s="2">
        <f t="shared" si="10"/>
        <v>16.472470999999999</v>
      </c>
      <c r="K83" s="2">
        <f t="shared" si="11"/>
        <v>-710.38975365740771</v>
      </c>
      <c r="L83" s="2">
        <f t="shared" si="12"/>
        <v>-553.71878524074077</v>
      </c>
      <c r="M83" s="2">
        <f t="shared" si="13"/>
        <v>504653.60210143239</v>
      </c>
      <c r="N83" s="2">
        <f t="shared" si="14"/>
        <v>306604.49312848161</v>
      </c>
      <c r="O83" s="2">
        <f t="shared" si="15"/>
        <v>393356.1514426489</v>
      </c>
      <c r="P83" s="2">
        <f t="shared" si="16"/>
        <v>271.34230084584095</v>
      </c>
      <c r="Q83" s="2">
        <f t="shared" si="17"/>
        <v>288633.60216526076</v>
      </c>
      <c r="R83" s="2">
        <f t="shared" si="18"/>
        <v>16.472470999999999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156.44309999999999</v>
      </c>
      <c r="I84">
        <v>44.902824000000003</v>
      </c>
      <c r="J84" s="2">
        <f t="shared" si="10"/>
        <v>-111.54027599999998</v>
      </c>
      <c r="K84" s="2">
        <f t="shared" si="11"/>
        <v>-704.49413165740771</v>
      </c>
      <c r="L84" s="2">
        <f t="shared" si="12"/>
        <v>-419.81041624074078</v>
      </c>
      <c r="M84" s="2">
        <f t="shared" si="13"/>
        <v>496311.98153972492</v>
      </c>
      <c r="N84" s="2">
        <f t="shared" si="14"/>
        <v>176240.78558422404</v>
      </c>
      <c r="O84" s="2">
        <f t="shared" si="15"/>
        <v>295753.97465025558</v>
      </c>
      <c r="P84" s="2">
        <f t="shared" si="16"/>
        <v>12441.233170156171</v>
      </c>
      <c r="Q84" s="2">
        <f t="shared" si="17"/>
        <v>282333.55814471439</v>
      </c>
      <c r="R84" s="2">
        <f t="shared" si="18"/>
        <v>111.54027599999998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1640.5620120000001</v>
      </c>
      <c r="I85">
        <v>1404.009033</v>
      </c>
      <c r="J85" s="2">
        <f t="shared" si="10"/>
        <v>-236.55297900000005</v>
      </c>
      <c r="K85" s="2">
        <f t="shared" si="11"/>
        <v>654.61207734259233</v>
      </c>
      <c r="L85" s="2">
        <f t="shared" si="12"/>
        <v>1064.3084957592594</v>
      </c>
      <c r="M85" s="2">
        <f t="shared" si="13"/>
        <v>428516.97180278407</v>
      </c>
      <c r="N85" s="2">
        <f t="shared" si="14"/>
        <v>1132752.5741453373</v>
      </c>
      <c r="O85" s="2">
        <f t="shared" si="15"/>
        <v>696709.19534233841</v>
      </c>
      <c r="P85" s="2">
        <f t="shared" si="16"/>
        <v>55957.311873774466</v>
      </c>
      <c r="Q85" s="2">
        <f t="shared" si="17"/>
        <v>685179.19552538847</v>
      </c>
      <c r="R85" s="2">
        <f t="shared" si="18"/>
        <v>236.55297900000005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959.59722899999997</v>
      </c>
      <c r="I86">
        <v>1021.493591</v>
      </c>
      <c r="J86" s="2">
        <f t="shared" si="10"/>
        <v>61.896362000000067</v>
      </c>
      <c r="K86" s="2">
        <f t="shared" si="11"/>
        <v>272.09663534259232</v>
      </c>
      <c r="L86" s="2">
        <f t="shared" si="12"/>
        <v>383.34371275925923</v>
      </c>
      <c r="M86" s="2">
        <f t="shared" si="13"/>
        <v>74036.578964759654</v>
      </c>
      <c r="N86" s="2">
        <f t="shared" si="14"/>
        <v>146952.40211205345</v>
      </c>
      <c r="O86" s="2">
        <f t="shared" si="15"/>
        <v>104306.53442153161</v>
      </c>
      <c r="P86" s="2">
        <f t="shared" si="16"/>
        <v>3831.1596288350524</v>
      </c>
      <c r="Q86" s="2">
        <f t="shared" si="17"/>
        <v>198238.72417163081</v>
      </c>
      <c r="R86" s="2">
        <f t="shared" si="18"/>
        <v>61.896362000000067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677.44348100000002</v>
      </c>
      <c r="I87">
        <v>1175.6577150000001</v>
      </c>
      <c r="J87" s="2">
        <f t="shared" si="10"/>
        <v>498.21423400000003</v>
      </c>
      <c r="K87" s="2">
        <f t="shared" si="11"/>
        <v>426.26075934259234</v>
      </c>
      <c r="L87" s="2">
        <f t="shared" si="12"/>
        <v>101.18996475925928</v>
      </c>
      <c r="M87" s="2">
        <f t="shared" si="13"/>
        <v>181698.23495532342</v>
      </c>
      <c r="N87" s="2">
        <f t="shared" si="14"/>
        <v>10239.408967980136</v>
      </c>
      <c r="O87" s="2">
        <f t="shared" si="15"/>
        <v>43133.311216132024</v>
      </c>
      <c r="P87" s="2">
        <f t="shared" si="16"/>
        <v>248217.42296020678</v>
      </c>
      <c r="Q87" s="2">
        <f t="shared" si="17"/>
        <v>359285.39349022968</v>
      </c>
      <c r="R87" s="2">
        <f t="shared" si="18"/>
        <v>498.21423400000003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679.88403300000004</v>
      </c>
      <c r="I88">
        <v>709.046021</v>
      </c>
      <c r="J88" s="2">
        <f t="shared" si="10"/>
        <v>29.161987999999951</v>
      </c>
      <c r="K88" s="2">
        <f t="shared" si="11"/>
        <v>-40.35093465740772</v>
      </c>
      <c r="L88" s="2">
        <f t="shared" si="12"/>
        <v>103.63051675925931</v>
      </c>
      <c r="M88" s="2">
        <f t="shared" si="13"/>
        <v>1628.1979277263874</v>
      </c>
      <c r="N88" s="2">
        <f t="shared" si="14"/>
        <v>10739.284003791125</v>
      </c>
      <c r="O88" s="2">
        <f t="shared" si="15"/>
        <v>-4181.5882102662681</v>
      </c>
      <c r="P88" s="2">
        <f t="shared" si="16"/>
        <v>850.42154411214119</v>
      </c>
      <c r="Q88" s="2">
        <f t="shared" si="17"/>
        <v>17633.849320237892</v>
      </c>
      <c r="R88" s="2">
        <f t="shared" si="18"/>
        <v>29.161987999999951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1640.7174070000001</v>
      </c>
      <c r="I89">
        <v>1648.881836</v>
      </c>
      <c r="J89" s="2">
        <f t="shared" si="10"/>
        <v>8.1644289999999273</v>
      </c>
      <c r="K89" s="2">
        <f t="shared" si="11"/>
        <v>899.48488034259231</v>
      </c>
      <c r="L89" s="2">
        <f t="shared" si="12"/>
        <v>1064.4638907592594</v>
      </c>
      <c r="M89" s="2">
        <f t="shared" si="13"/>
        <v>809073.0499649276</v>
      </c>
      <c r="N89" s="2">
        <f t="shared" si="14"/>
        <v>1133083.3747303404</v>
      </c>
      <c r="O89" s="2">
        <f t="shared" si="15"/>
        <v>957469.17540860269</v>
      </c>
      <c r="P89" s="2">
        <f t="shared" si="16"/>
        <v>66.65790089603982</v>
      </c>
      <c r="Q89" s="2">
        <f t="shared" si="17"/>
        <v>1150531.5123495718</v>
      </c>
      <c r="R89" s="2">
        <f t="shared" si="18"/>
        <v>8.1644289999999273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1800.8266599999999</v>
      </c>
      <c r="I90">
        <v>2382.0834960000002</v>
      </c>
      <c r="J90" s="2">
        <f t="shared" si="10"/>
        <v>581.25683600000025</v>
      </c>
      <c r="K90" s="2">
        <f t="shared" si="11"/>
        <v>1632.6865403425925</v>
      </c>
      <c r="L90" s="2">
        <f t="shared" si="12"/>
        <v>1224.5731437592592</v>
      </c>
      <c r="M90" s="2">
        <f t="shared" si="13"/>
        <v>2665665.3390158638</v>
      </c>
      <c r="N90" s="2">
        <f t="shared" si="14"/>
        <v>1499579.3844164354</v>
      </c>
      <c r="O90" s="2">
        <f t="shared" si="15"/>
        <v>1999344.089480757</v>
      </c>
      <c r="P90" s="2">
        <f t="shared" si="16"/>
        <v>337859.50939673121</v>
      </c>
      <c r="Q90" s="2">
        <f t="shared" si="17"/>
        <v>3261021.9157973276</v>
      </c>
      <c r="R90" s="2">
        <f t="shared" si="18"/>
        <v>581.25683600000025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1040.6577150000001</v>
      </c>
      <c r="I91">
        <v>1320.1610109999999</v>
      </c>
      <c r="J91" s="2">
        <f t="shared" si="10"/>
        <v>279.50329599999986</v>
      </c>
      <c r="K91" s="2">
        <f t="shared" si="11"/>
        <v>570.7640553425922</v>
      </c>
      <c r="L91" s="2">
        <f t="shared" si="12"/>
        <v>464.40419875925932</v>
      </c>
      <c r="M91" s="2">
        <f t="shared" si="13"/>
        <v>325771.60687112168</v>
      </c>
      <c r="N91" s="2">
        <f t="shared" si="14"/>
        <v>215671.25982522964</v>
      </c>
      <c r="O91" s="2">
        <f t="shared" si="15"/>
        <v>265065.2238019621</v>
      </c>
      <c r="P91" s="2">
        <f t="shared" si="16"/>
        <v>78122.092474863544</v>
      </c>
      <c r="Q91" s="2">
        <f t="shared" si="17"/>
        <v>553398.36075899727</v>
      </c>
      <c r="R91" s="2">
        <f t="shared" si="18"/>
        <v>279.50329599999986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543.31121800000005</v>
      </c>
      <c r="I92">
        <v>1071.5164789999999</v>
      </c>
      <c r="J92" s="2">
        <f t="shared" si="10"/>
        <v>528.20526099999984</v>
      </c>
      <c r="K92" s="2">
        <f t="shared" si="11"/>
        <v>322.11952334259217</v>
      </c>
      <c r="L92" s="2">
        <f t="shared" si="12"/>
        <v>-32.942298240740683</v>
      </c>
      <c r="M92" s="2">
        <f t="shared" si="13"/>
        <v>103760.98731845878</v>
      </c>
      <c r="N92" s="2">
        <f t="shared" si="14"/>
        <v>1085.1950133819066</v>
      </c>
      <c r="O92" s="2">
        <f t="shared" si="15"/>
        <v>-10611.357407116902</v>
      </c>
      <c r="P92" s="2">
        <f t="shared" si="16"/>
        <v>279000.79774807795</v>
      </c>
      <c r="Q92" s="2">
        <f t="shared" si="17"/>
        <v>245285.40228107932</v>
      </c>
      <c r="R92" s="2">
        <f t="shared" si="18"/>
        <v>528.20526099999984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38.127785000000003</v>
      </c>
      <c r="I93">
        <v>359.89279199999999</v>
      </c>
      <c r="J93" s="2">
        <f t="shared" si="10"/>
        <v>321.76500699999997</v>
      </c>
      <c r="K93" s="2">
        <f t="shared" si="11"/>
        <v>-389.50416365740773</v>
      </c>
      <c r="L93" s="2">
        <f t="shared" si="12"/>
        <v>-538.12573124074072</v>
      </c>
      <c r="M93" s="2">
        <f t="shared" si="13"/>
        <v>151713.49350645667</v>
      </c>
      <c r="N93" s="2">
        <f t="shared" si="14"/>
        <v>289579.3026233819</v>
      </c>
      <c r="O93" s="2">
        <f t="shared" si="15"/>
        <v>209602.2128894557</v>
      </c>
      <c r="P93" s="2">
        <f t="shared" si="16"/>
        <v>103532.71972971004</v>
      </c>
      <c r="Q93" s="2">
        <f t="shared" si="17"/>
        <v>46811.962993977861</v>
      </c>
      <c r="R93" s="2">
        <f t="shared" si="18"/>
        <v>321.76500699999997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15.777597</v>
      </c>
      <c r="I94">
        <v>77.952575999999993</v>
      </c>
      <c r="J94" s="2">
        <f t="shared" si="10"/>
        <v>62.174978999999993</v>
      </c>
      <c r="K94" s="2">
        <f t="shared" si="11"/>
        <v>-671.44437965740769</v>
      </c>
      <c r="L94" s="2">
        <f t="shared" si="12"/>
        <v>-560.47591924074072</v>
      </c>
      <c r="M94" s="2">
        <f t="shared" si="13"/>
        <v>450837.55497352104</v>
      </c>
      <c r="N94" s="2">
        <f t="shared" si="14"/>
        <v>314133.25604875333</v>
      </c>
      <c r="O94" s="2">
        <f t="shared" si="15"/>
        <v>376328.40590751451</v>
      </c>
      <c r="P94" s="2">
        <f t="shared" si="16"/>
        <v>3865.7280136504401</v>
      </c>
      <c r="Q94" s="2">
        <f t="shared" si="17"/>
        <v>248303.82704480624</v>
      </c>
      <c r="R94" s="2">
        <f t="shared" si="18"/>
        <v>62.174978999999993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19.343817000000001</v>
      </c>
      <c r="I95">
        <v>33.585678000000001</v>
      </c>
      <c r="J95" s="2">
        <f t="shared" si="10"/>
        <v>14.241861</v>
      </c>
      <c r="K95" s="2">
        <f t="shared" si="11"/>
        <v>-715.81127765740769</v>
      </c>
      <c r="L95" s="2">
        <f t="shared" si="12"/>
        <v>-556.90969924074079</v>
      </c>
      <c r="M95" s="2">
        <f t="shared" si="13"/>
        <v>512385.78522153042</v>
      </c>
      <c r="N95" s="2">
        <f t="shared" si="14"/>
        <v>310148.41310841235</v>
      </c>
      <c r="O95" s="2">
        <f t="shared" si="15"/>
        <v>398642.24335331732</v>
      </c>
      <c r="P95" s="2">
        <f t="shared" si="16"/>
        <v>202.830604743321</v>
      </c>
      <c r="Q95" s="2">
        <f t="shared" si="17"/>
        <v>294488.38266087871</v>
      </c>
      <c r="R95" s="2">
        <f t="shared" si="18"/>
        <v>14.241861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261.11535600000002</v>
      </c>
      <c r="I96">
        <v>136.73461900000001</v>
      </c>
      <c r="J96" s="2">
        <f t="shared" si="10"/>
        <v>-124.38073700000001</v>
      </c>
      <c r="K96" s="2">
        <f t="shared" si="11"/>
        <v>-612.66233665740765</v>
      </c>
      <c r="L96" s="2">
        <f t="shared" si="12"/>
        <v>-315.13816024074072</v>
      </c>
      <c r="M96" s="2">
        <f t="shared" si="13"/>
        <v>375355.13875851472</v>
      </c>
      <c r="N96" s="2">
        <f t="shared" si="14"/>
        <v>99312.060039918768</v>
      </c>
      <c r="O96" s="2">
        <f t="shared" si="15"/>
        <v>193073.28162300878</v>
      </c>
      <c r="P96" s="2">
        <f t="shared" si="16"/>
        <v>15470.567736663172</v>
      </c>
      <c r="Q96" s="2">
        <f t="shared" si="17"/>
        <v>193176.86103171681</v>
      </c>
      <c r="R96" s="2">
        <f t="shared" si="18"/>
        <v>124.38073700000001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917.45178199999998</v>
      </c>
      <c r="I97">
        <v>872.19836399999997</v>
      </c>
      <c r="J97" s="2">
        <f t="shared" si="10"/>
        <v>-45.253418000000011</v>
      </c>
      <c r="K97" s="2">
        <f t="shared" si="11"/>
        <v>122.80140834259225</v>
      </c>
      <c r="L97" s="2">
        <f t="shared" si="12"/>
        <v>341.19826575925924</v>
      </c>
      <c r="M97" s="2">
        <f t="shared" si="13"/>
        <v>15080.185890924085</v>
      </c>
      <c r="N97" s="2">
        <f t="shared" si="14"/>
        <v>116416.25655712609</v>
      </c>
      <c r="O97" s="2">
        <f t="shared" si="15"/>
        <v>41899.62755928711</v>
      </c>
      <c r="P97" s="2">
        <f t="shared" si="16"/>
        <v>2047.871840682725</v>
      </c>
      <c r="Q97" s="2">
        <f t="shared" si="17"/>
        <v>87583.352915251118</v>
      </c>
      <c r="R97" s="2">
        <f t="shared" si="18"/>
        <v>45.253418000000011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1303.265625</v>
      </c>
      <c r="I98">
        <v>1455.4692379999999</v>
      </c>
      <c r="J98" s="2">
        <f t="shared" si="10"/>
        <v>152.2036129999999</v>
      </c>
      <c r="K98" s="2">
        <f t="shared" si="11"/>
        <v>706.07228234259219</v>
      </c>
      <c r="L98" s="2">
        <f t="shared" si="12"/>
        <v>727.01210875925926</v>
      </c>
      <c r="M98" s="2">
        <f t="shared" si="13"/>
        <v>498538.06789247721</v>
      </c>
      <c r="N98" s="2">
        <f t="shared" si="14"/>
        <v>528546.60628258507</v>
      </c>
      <c r="O98" s="2">
        <f t="shared" si="15"/>
        <v>513323.09892235103</v>
      </c>
      <c r="P98" s="2">
        <f t="shared" si="16"/>
        <v>23165.939810253742</v>
      </c>
      <c r="Q98" s="2">
        <f t="shared" si="17"/>
        <v>773020.28538865503</v>
      </c>
      <c r="R98" s="2">
        <f t="shared" si="18"/>
        <v>152.2036129999999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550.72180200000003</v>
      </c>
      <c r="I99">
        <v>840.29711899999995</v>
      </c>
      <c r="J99" s="2">
        <f t="shared" si="10"/>
        <v>289.57531699999993</v>
      </c>
      <c r="K99" s="2">
        <f t="shared" si="11"/>
        <v>90.900163342592236</v>
      </c>
      <c r="L99" s="2">
        <f t="shared" si="12"/>
        <v>-25.531714240740712</v>
      </c>
      <c r="M99" s="2">
        <f t="shared" si="13"/>
        <v>8262.8396957099485</v>
      </c>
      <c r="N99" s="2">
        <f t="shared" si="14"/>
        <v>651.86843207084212</v>
      </c>
      <c r="O99" s="2">
        <f t="shared" si="15"/>
        <v>-2320.8369948997192</v>
      </c>
      <c r="P99" s="2">
        <f t="shared" si="16"/>
        <v>83853.86421565045</v>
      </c>
      <c r="Q99" s="2">
        <f t="shared" si="17"/>
        <v>69719.02415808948</v>
      </c>
      <c r="R99" s="2">
        <f t="shared" si="18"/>
        <v>289.57531699999993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979.19140600000003</v>
      </c>
      <c r="I100">
        <v>1322.490112</v>
      </c>
      <c r="J100" s="2">
        <f t="shared" si="10"/>
        <v>343.29870599999992</v>
      </c>
      <c r="K100" s="2">
        <f t="shared" si="11"/>
        <v>573.09315634259224</v>
      </c>
      <c r="L100" s="2">
        <f t="shared" si="12"/>
        <v>402.93788975925929</v>
      </c>
      <c r="M100" s="2">
        <f t="shared" si="13"/>
        <v>328435.76584671484</v>
      </c>
      <c r="N100" s="2">
        <f t="shared" si="14"/>
        <v>162358.94300364499</v>
      </c>
      <c r="O100" s="2">
        <f t="shared" si="15"/>
        <v>230920.94705215737</v>
      </c>
      <c r="P100" s="2">
        <f t="shared" si="16"/>
        <v>117854.00154127438</v>
      </c>
      <c r="Q100" s="2">
        <f t="shared" si="17"/>
        <v>556869.05685036804</v>
      </c>
      <c r="R100" s="2">
        <f t="shared" si="18"/>
        <v>343.29870599999992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426.88223299999999</v>
      </c>
      <c r="I101">
        <v>810.73584000000005</v>
      </c>
      <c r="J101" s="2">
        <f t="shared" si="10"/>
        <v>383.85360700000007</v>
      </c>
      <c r="K101" s="2">
        <f t="shared" si="11"/>
        <v>61.338884342592337</v>
      </c>
      <c r="L101" s="2">
        <f t="shared" si="12"/>
        <v>-149.37128324074075</v>
      </c>
      <c r="M101" s="2">
        <f t="shared" si="13"/>
        <v>3762.4587323939195</v>
      </c>
      <c r="N101" s="2">
        <f t="shared" si="14"/>
        <v>22311.780256985599</v>
      </c>
      <c r="O101" s="2">
        <f t="shared" si="15"/>
        <v>-9162.2678668083972</v>
      </c>
      <c r="P101" s="2">
        <f t="shared" si="16"/>
        <v>147343.59160691052</v>
      </c>
      <c r="Q101" s="2">
        <f t="shared" si="17"/>
        <v>54981.960155542103</v>
      </c>
      <c r="R101" s="2">
        <f t="shared" si="18"/>
        <v>383.85360700000007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887.95105000000001</v>
      </c>
      <c r="I102">
        <v>842.74981700000001</v>
      </c>
      <c r="J102" s="2">
        <f t="shared" si="10"/>
        <v>-45.201233000000002</v>
      </c>
      <c r="K102" s="2">
        <f t="shared" si="11"/>
        <v>93.352861342592291</v>
      </c>
      <c r="L102" s="2">
        <f t="shared" si="12"/>
        <v>311.69753375925927</v>
      </c>
      <c r="M102" s="2">
        <f t="shared" si="13"/>
        <v>8714.7567208492619</v>
      </c>
      <c r="N102" s="2">
        <f t="shared" si="14"/>
        <v>97155.352551604577</v>
      </c>
      <c r="O102" s="2">
        <f t="shared" si="15"/>
        <v>29097.856649856112</v>
      </c>
      <c r="P102" s="2">
        <f t="shared" si="16"/>
        <v>2043.1514647202891</v>
      </c>
      <c r="Q102" s="2">
        <f t="shared" si="17"/>
        <v>71020.278318369572</v>
      </c>
      <c r="R102" s="2">
        <f t="shared" si="18"/>
        <v>45.201233000000002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900.714111</v>
      </c>
      <c r="I103">
        <v>1319.1453859999999</v>
      </c>
      <c r="J103" s="2">
        <f t="shared" si="10"/>
        <v>418.43127499999991</v>
      </c>
      <c r="K103" s="2">
        <f t="shared" si="11"/>
        <v>569.7484303425922</v>
      </c>
      <c r="L103" s="2">
        <f t="shared" si="12"/>
        <v>324.46059475925927</v>
      </c>
      <c r="M103" s="2">
        <f t="shared" si="13"/>
        <v>324613.27387784765</v>
      </c>
      <c r="N103" s="2">
        <f t="shared" si="14"/>
        <v>105274.67755153227</v>
      </c>
      <c r="O103" s="2">
        <f t="shared" si="15"/>
        <v>184860.91457211185</v>
      </c>
      <c r="P103" s="2">
        <f t="shared" si="16"/>
        <v>175084.73189812555</v>
      </c>
      <c r="Q103" s="2">
        <f t="shared" si="17"/>
        <v>551888.33015440812</v>
      </c>
      <c r="R103" s="2">
        <f t="shared" si="18"/>
        <v>418.43127499999991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128.92939799999999</v>
      </c>
      <c r="I104">
        <v>346.08395400000001</v>
      </c>
      <c r="J104" s="2">
        <f t="shared" si="10"/>
        <v>217.15455600000001</v>
      </c>
      <c r="K104" s="2">
        <f t="shared" si="11"/>
        <v>-403.31300165740771</v>
      </c>
      <c r="L104" s="2">
        <f t="shared" si="12"/>
        <v>-447.32411824074075</v>
      </c>
      <c r="M104" s="2">
        <f t="shared" si="13"/>
        <v>162661.37730590816</v>
      </c>
      <c r="N104" s="2">
        <f t="shared" si="14"/>
        <v>200098.8667598562</v>
      </c>
      <c r="O104" s="2">
        <f t="shared" si="15"/>
        <v>180411.63284142633</v>
      </c>
      <c r="P104" s="2">
        <f t="shared" si="16"/>
        <v>47156.101191557143</v>
      </c>
      <c r="Q104" s="2">
        <f t="shared" si="17"/>
        <v>52978.027382094224</v>
      </c>
      <c r="R104" s="2">
        <f t="shared" si="18"/>
        <v>217.15455600000001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21.904997000000002</v>
      </c>
      <c r="I105">
        <v>112.98595400000001</v>
      </c>
      <c r="J105" s="2">
        <f t="shared" si="10"/>
        <v>91.080957000000012</v>
      </c>
      <c r="K105" s="2">
        <f t="shared" si="11"/>
        <v>-636.41100165740772</v>
      </c>
      <c r="L105" s="2">
        <f t="shared" si="12"/>
        <v>-554.34851924074076</v>
      </c>
      <c r="M105" s="2">
        <f t="shared" si="13"/>
        <v>405018.96303058503</v>
      </c>
      <c r="N105" s="2">
        <f t="shared" si="14"/>
        <v>307302.28078440193</v>
      </c>
      <c r="O105" s="2">
        <f t="shared" si="15"/>
        <v>352793.49639730057</v>
      </c>
      <c r="P105" s="2">
        <f t="shared" si="16"/>
        <v>8295.7407280358511</v>
      </c>
      <c r="Q105" s="2">
        <f t="shared" si="17"/>
        <v>214616.8342244786</v>
      </c>
      <c r="R105" s="2">
        <f t="shared" si="18"/>
        <v>91.080957000000012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15.559666999999999</v>
      </c>
      <c r="I106">
        <v>45.040531000000001</v>
      </c>
      <c r="J106" s="2">
        <f t="shared" si="10"/>
        <v>29.480864000000004</v>
      </c>
      <c r="K106" s="2">
        <f t="shared" si="11"/>
        <v>-704.35642465740773</v>
      </c>
      <c r="L106" s="2">
        <f t="shared" si="12"/>
        <v>-560.69384924074075</v>
      </c>
      <c r="M106" s="2">
        <f t="shared" si="13"/>
        <v>496117.97295616649</v>
      </c>
      <c r="N106" s="2">
        <f t="shared" si="14"/>
        <v>314377.59257639851</v>
      </c>
      <c r="O106" s="2">
        <f t="shared" si="15"/>
        <v>394928.31497860776</v>
      </c>
      <c r="P106" s="2">
        <f t="shared" si="16"/>
        <v>869.12134218649624</v>
      </c>
      <c r="Q106" s="2">
        <f t="shared" si="17"/>
        <v>282187.23568837944</v>
      </c>
      <c r="R106" s="2">
        <f t="shared" si="18"/>
        <v>29.480864000000004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21.552268999999999</v>
      </c>
      <c r="I107">
        <v>28.234048999999999</v>
      </c>
      <c r="J107" s="2">
        <f t="shared" si="10"/>
        <v>6.6817799999999998</v>
      </c>
      <c r="K107" s="2">
        <f t="shared" si="11"/>
        <v>-721.16290665740769</v>
      </c>
      <c r="L107" s="2">
        <f t="shared" si="12"/>
        <v>-554.70124724074071</v>
      </c>
      <c r="M107" s="2">
        <f t="shared" si="13"/>
        <v>520075.93793856091</v>
      </c>
      <c r="N107" s="2">
        <f t="shared" si="14"/>
        <v>307693.47369043337</v>
      </c>
      <c r="O107" s="2">
        <f t="shared" si="15"/>
        <v>400029.96378662193</v>
      </c>
      <c r="P107" s="2">
        <f t="shared" si="16"/>
        <v>44.646183968399995</v>
      </c>
      <c r="Q107" s="2">
        <f t="shared" si="17"/>
        <v>300325.33647482528</v>
      </c>
      <c r="R107" s="2">
        <f t="shared" si="18"/>
        <v>6.6817799999999998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53.573376000000003</v>
      </c>
      <c r="I108">
        <v>28.309725</v>
      </c>
      <c r="J108" s="2">
        <f t="shared" si="10"/>
        <v>-25.263651000000003</v>
      </c>
      <c r="K108" s="2">
        <f t="shared" si="11"/>
        <v>-721.08723065740776</v>
      </c>
      <c r="L108" s="2">
        <f t="shared" si="12"/>
        <v>-522.68014024074068</v>
      </c>
      <c r="M108" s="2">
        <f t="shared" si="13"/>
        <v>519966.79421716958</v>
      </c>
      <c r="N108" s="2">
        <f t="shared" si="14"/>
        <v>273194.52900208032</v>
      </c>
      <c r="O108" s="2">
        <f t="shared" si="15"/>
        <v>376897.97484582121</v>
      </c>
      <c r="P108" s="2">
        <f t="shared" si="16"/>
        <v>638.25206184980118</v>
      </c>
      <c r="Q108" s="2">
        <f t="shared" si="17"/>
        <v>300242.39835927653</v>
      </c>
      <c r="R108" s="2">
        <f t="shared" si="18"/>
        <v>25.263651000000003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165.26779199999999</v>
      </c>
      <c r="I109">
        <v>80.904944999999998</v>
      </c>
      <c r="J109" s="2">
        <f t="shared" si="10"/>
        <v>-84.362846999999988</v>
      </c>
      <c r="K109" s="2">
        <f t="shared" si="11"/>
        <v>-668.49201065740772</v>
      </c>
      <c r="L109" s="2">
        <f t="shared" si="12"/>
        <v>-410.98572424074075</v>
      </c>
      <c r="M109" s="2">
        <f t="shared" si="13"/>
        <v>446881.56831278373</v>
      </c>
      <c r="N109" s="2">
        <f t="shared" si="14"/>
        <v>168909.26552968621</v>
      </c>
      <c r="O109" s="2">
        <f t="shared" si="15"/>
        <v>274740.67314918368</v>
      </c>
      <c r="P109" s="2">
        <f t="shared" si="16"/>
        <v>7117.0899539454067</v>
      </c>
      <c r="Q109" s="2">
        <f t="shared" si="17"/>
        <v>245370.20703024321</v>
      </c>
      <c r="R109" s="2">
        <f t="shared" si="18"/>
        <v>84.362846999999988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574.97015399999998</v>
      </c>
      <c r="I110">
        <v>498.89050300000002</v>
      </c>
      <c r="J110" s="2">
        <f t="shared" si="10"/>
        <v>-76.079650999999956</v>
      </c>
      <c r="K110" s="2">
        <f t="shared" si="11"/>
        <v>-250.50645265740769</v>
      </c>
      <c r="L110" s="2">
        <f t="shared" si="12"/>
        <v>-1.2833622407407574</v>
      </c>
      <c r="M110" s="2">
        <f t="shared" si="13"/>
        <v>62753.482822998041</v>
      </c>
      <c r="N110" s="2">
        <f t="shared" si="14"/>
        <v>1.6470186409591379</v>
      </c>
      <c r="O110" s="2">
        <f t="shared" si="15"/>
        <v>321.49052240242924</v>
      </c>
      <c r="P110" s="2">
        <f t="shared" si="16"/>
        <v>5788.1132962817946</v>
      </c>
      <c r="Q110" s="2">
        <f t="shared" si="17"/>
        <v>5985.0358176870232</v>
      </c>
      <c r="R110" s="2">
        <f t="shared" si="18"/>
        <v>76.079650999999956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1108.6058350000001</v>
      </c>
      <c r="I111">
        <v>1230.877563</v>
      </c>
      <c r="J111" s="2">
        <f t="shared" si="10"/>
        <v>122.27172799999994</v>
      </c>
      <c r="K111" s="2">
        <f t="shared" si="11"/>
        <v>481.48060734259229</v>
      </c>
      <c r="L111" s="2">
        <f t="shared" si="12"/>
        <v>532.35231875925933</v>
      </c>
      <c r="M111" s="2">
        <f t="shared" si="13"/>
        <v>231823.57524699153</v>
      </c>
      <c r="N111" s="2">
        <f t="shared" si="14"/>
        <v>283398.99128836003</v>
      </c>
      <c r="O111" s="2">
        <f t="shared" si="15"/>
        <v>256317.31775644547</v>
      </c>
      <c r="P111" s="2">
        <f t="shared" si="16"/>
        <v>14950.375468105969</v>
      </c>
      <c r="Q111" s="2">
        <f t="shared" si="17"/>
        <v>428532.64259546885</v>
      </c>
      <c r="R111" s="2">
        <f t="shared" si="18"/>
        <v>122.27172799999994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2021-05-13T16:40:18Z</dcterms:modified>
</cp:coreProperties>
</file>