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C295E00-F287-453E-8AC2-A798366E1CDD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<sst xmlns="http://schemas.openxmlformats.org/spreadsheetml/2006/main" count="79" uniqueCount="62">
  <si>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</si>
  <si>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</si>
  <si>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</si>
  <si>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</si>
  <si>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</si>
  <si>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</si>
  <si>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</si>
  <si>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</si>
  <si>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</si>
  <si>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</si>
  <si>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</si>
  <si>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</si>
  <si>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</si>
  <si>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</si>
  <si>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</si>
  <si>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</si>
  <si>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</si>
  <si>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</si>
  <si>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</si>
  <si>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</si>
  <si>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</si>
  <si>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</si>
  <si>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</si>
  <si>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</si>
  <si>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</si>
  <si>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</si>
  <si>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</si>
  <si>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</si>
  <si>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</si>
  <si>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</si>
  <si>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</si>
  <si>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</si>
  <si>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</si>
  <si>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</si>
  <si>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</si>
  <si>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</si>
  <si>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</si>
  <si>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</si>
  <si>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</si>
  <si>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</si>
  <si>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</si>
  <si>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</si>
  <si>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</si>
  <si>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</si>
  <si>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</si>
  <si>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</si>
  <si>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</si>
  <si>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</si>
  <si>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</si>
  <si>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</si>
  <si>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</si>
  <si>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</si>
  <si>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</si>
  <si>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</si>
  <si>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</si>
  <si>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</si>
  <si>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</si>
  <si>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</si>
  <si>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</si>
  <si>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</si>
  <si>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</si>
  <si>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Obs:..\Observations\McKenzie\USGS_14158500_flow_MCKENZIE RIVER AT OUTLET OF CLEAR LAKE  OR_23773373.csv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</si>
</sst>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USGS_14158500_flow_MCKENZIE RIVER AT OUTLET OF CLEAR LAKE  OR_23773373</c:v>
            </c:pt>
          </c:strCache>
        </c:strRef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USGS_14158500_flow_MCKENZIE RIVER AT OUTLET OF CLEAR LAKE  OR_23773373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552.89465299999995</c:v>
                </c:pt>
                <c:pt idx="1">
                  <c:v>485.32690400000001</c:v>
                </c:pt>
                <c:pt idx="2">
                  <c:v>408.191956</c:v>
                </c:pt>
                <c:pt idx="3">
                  <c:v>442.84866299999999</c:v>
                </c:pt>
                <c:pt idx="4">
                  <c:v>420.07113600000002</c:v>
                </c:pt>
                <c:pt idx="5">
                  <c:v>449.75967400000002</c:v>
                </c:pt>
                <c:pt idx="6">
                  <c:v>322.40731799999998</c:v>
                </c:pt>
                <c:pt idx="7">
                  <c:v>271.012878</c:v>
                </c:pt>
                <c:pt idx="8">
                  <c:v>262.46078499999999</c:v>
                </c:pt>
                <c:pt idx="9">
                  <c:v>272.84222399999999</c:v>
                </c:pt>
                <c:pt idx="10">
                  <c:v>408.32205199999999</c:v>
                </c:pt>
                <c:pt idx="11">
                  <c:v>595.32605000000001</c:v>
                </c:pt>
                <c:pt idx="12">
                  <c:v>715.89556900000002</c:v>
                </c:pt>
                <c:pt idx="13">
                  <c:v>654.26019299999996</c:v>
                </c:pt>
                <c:pt idx="14">
                  <c:v>670.08050500000002</c:v>
                </c:pt>
                <c:pt idx="15">
                  <c:v>755.67730700000004</c:v>
                </c:pt>
                <c:pt idx="16">
                  <c:v>679.83789100000001</c:v>
                </c:pt>
                <c:pt idx="17">
                  <c:v>526.260986</c:v>
                </c:pt>
                <c:pt idx="18">
                  <c:v>383.47744799999998</c:v>
                </c:pt>
                <c:pt idx="19">
                  <c:v>307.80773900000003</c:v>
                </c:pt>
                <c:pt idx="20">
                  <c:v>265.58828699999998</c:v>
                </c:pt>
                <c:pt idx="21">
                  <c:v>268.40863000000002</c:v>
                </c:pt>
                <c:pt idx="22">
                  <c:v>287.41980000000001</c:v>
                </c:pt>
                <c:pt idx="23">
                  <c:v>343.408997</c:v>
                </c:pt>
                <c:pt idx="24">
                  <c:v>505.63220200000001</c:v>
                </c:pt>
                <c:pt idx="25">
                  <c:v>620.80883800000004</c:v>
                </c:pt>
                <c:pt idx="26">
                  <c:v>632.59478799999999</c:v>
                </c:pt>
                <c:pt idx="27">
                  <c:v>903.448669</c:v>
                </c:pt>
                <c:pt idx="28">
                  <c:v>699.28662099999997</c:v>
                </c:pt>
                <c:pt idx="29">
                  <c:v>518.66442900000004</c:v>
                </c:pt>
                <c:pt idx="30">
                  <c:v>389.81182899999999</c:v>
                </c:pt>
                <c:pt idx="31">
                  <c:v>308.26101699999998</c:v>
                </c:pt>
                <c:pt idx="32">
                  <c:v>266.43121300000001</c:v>
                </c:pt>
                <c:pt idx="33">
                  <c:v>313.76980600000002</c:v>
                </c:pt>
                <c:pt idx="34">
                  <c:v>542.91497800000002</c:v>
                </c:pt>
                <c:pt idx="35">
                  <c:v>758.53051800000003</c:v>
                </c:pt>
                <c:pt idx="36">
                  <c:v>508.66442899999998</c:v>
                </c:pt>
                <c:pt idx="37">
                  <c:v>504.90982100000002</c:v>
                </c:pt>
                <c:pt idx="38">
                  <c:v>558.70764199999996</c:v>
                </c:pt>
                <c:pt idx="39">
                  <c:v>601.51385500000004</c:v>
                </c:pt>
                <c:pt idx="40">
                  <c:v>436.34344499999997</c:v>
                </c:pt>
                <c:pt idx="41">
                  <c:v>372.75476099999997</c:v>
                </c:pt>
                <c:pt idx="42">
                  <c:v>301.10131799999999</c:v>
                </c:pt>
                <c:pt idx="43">
                  <c:v>258.74890099999999</c:v>
                </c:pt>
                <c:pt idx="44">
                  <c:v>254.627396</c:v>
                </c:pt>
                <c:pt idx="45">
                  <c:v>342.484802</c:v>
                </c:pt>
                <c:pt idx="46">
                  <c:v>329.87158199999999</c:v>
                </c:pt>
                <c:pt idx="47">
                  <c:v>321.11340300000001</c:v>
                </c:pt>
                <c:pt idx="48">
                  <c:v>329.76001000000002</c:v>
                </c:pt>
                <c:pt idx="49">
                  <c:v>501.23907500000001</c:v>
                </c:pt>
                <c:pt idx="50">
                  <c:v>958.61328100000003</c:v>
                </c:pt>
                <c:pt idx="51">
                  <c:v>725.39184599999999</c:v>
                </c:pt>
                <c:pt idx="52">
                  <c:v>584.65283199999999</c:v>
                </c:pt>
                <c:pt idx="53">
                  <c:v>422.73202500000002</c:v>
                </c:pt>
                <c:pt idx="54">
                  <c:v>335.67761200000001</c:v>
                </c:pt>
                <c:pt idx="55">
                  <c:v>278.75335699999999</c:v>
                </c:pt>
                <c:pt idx="56">
                  <c:v>250.614609</c:v>
                </c:pt>
                <c:pt idx="57">
                  <c:v>283.53195199999999</c:v>
                </c:pt>
                <c:pt idx="58">
                  <c:v>497.41540500000002</c:v>
                </c:pt>
                <c:pt idx="59">
                  <c:v>755.86749299999997</c:v>
                </c:pt>
                <c:pt idx="60">
                  <c:v>685.253601</c:v>
                </c:pt>
                <c:pt idx="61">
                  <c:v>583.274902</c:v>
                </c:pt>
                <c:pt idx="62">
                  <c:v>440.69494600000002</c:v>
                </c:pt>
                <c:pt idx="63">
                  <c:v>389.834045</c:v>
                </c:pt>
                <c:pt idx="64">
                  <c:v>314.66989100000001</c:v>
                </c:pt>
                <c:pt idx="65">
                  <c:v>269.49050899999997</c:v>
                </c:pt>
                <c:pt idx="66">
                  <c:v>241.429047</c:v>
                </c:pt>
                <c:pt idx="67">
                  <c:v>228.44502299999999</c:v>
                </c:pt>
                <c:pt idx="68">
                  <c:v>227.17424</c:v>
                </c:pt>
                <c:pt idx="69">
                  <c:v>221.59965500000001</c:v>
                </c:pt>
                <c:pt idx="70">
                  <c:v>400.27456699999999</c:v>
                </c:pt>
                <c:pt idx="71">
                  <c:v>700.62506099999996</c:v>
                </c:pt>
                <c:pt idx="72">
                  <c:v>685.49182099999996</c:v>
                </c:pt>
                <c:pt idx="73">
                  <c:v>856.24633800000004</c:v>
                </c:pt>
                <c:pt idx="74">
                  <c:v>828.20147699999995</c:v>
                </c:pt>
                <c:pt idx="75">
                  <c:v>623.17340100000001</c:v>
                </c:pt>
                <c:pt idx="76">
                  <c:v>455.526794</c:v>
                </c:pt>
                <c:pt idx="77">
                  <c:v>358.272583</c:v>
                </c:pt>
                <c:pt idx="78">
                  <c:v>297.183044</c:v>
                </c:pt>
                <c:pt idx="79">
                  <c:v>256.73687699999999</c:v>
                </c:pt>
                <c:pt idx="80">
                  <c:v>241.565292</c:v>
                </c:pt>
                <c:pt idx="81">
                  <c:v>504.36520400000001</c:v>
                </c:pt>
                <c:pt idx="82">
                  <c:v>565.97137499999997</c:v>
                </c:pt>
                <c:pt idx="83">
                  <c:v>454.32113600000002</c:v>
                </c:pt>
                <c:pt idx="84">
                  <c:v>372.89291400000002</c:v>
                </c:pt>
                <c:pt idx="85">
                  <c:v>783.98840299999995</c:v>
                </c:pt>
                <c:pt idx="86">
                  <c:v>932.24163799999997</c:v>
                </c:pt>
                <c:pt idx="87">
                  <c:v>964.67181400000004</c:v>
                </c:pt>
                <c:pt idx="88">
                  <c:v>785.60565199999996</c:v>
                </c:pt>
                <c:pt idx="89">
                  <c:v>535.64636199999995</c:v>
                </c:pt>
                <c:pt idx="90">
                  <c:v>396.39227299999999</c:v>
                </c:pt>
                <c:pt idx="91">
                  <c:v>316.45339999999999</c:v>
                </c:pt>
                <c:pt idx="92">
                  <c:v>297.327606</c:v>
                </c:pt>
                <c:pt idx="93">
                  <c:v>376.60501099999999</c:v>
                </c:pt>
                <c:pt idx="94">
                  <c:v>546.34826699999996</c:v>
                </c:pt>
                <c:pt idx="95">
                  <c:v>516.77477999999996</c:v>
                </c:pt>
                <c:pt idx="96">
                  <c:v>516.263733</c:v>
                </c:pt>
                <c:pt idx="97">
                  <c:v>528.10369900000001</c:v>
                </c:pt>
                <c:pt idx="98">
                  <c:v>508.84375</c:v>
                </c:pt>
                <c:pt idx="99">
                  <c:v>557.18658400000004</c:v>
                </c:pt>
                <c:pt idx="100">
                  <c:v>401.34841899999998</c:v>
                </c:pt>
                <c:pt idx="101">
                  <c:v>314.612122</c:v>
                </c:pt>
                <c:pt idx="102">
                  <c:v>269.38113399999997</c:v>
                </c:pt>
                <c:pt idx="103">
                  <c:v>244.406631</c:v>
                </c:pt>
                <c:pt idx="104">
                  <c:v>230.43864400000001</c:v>
                </c:pt>
                <c:pt idx="105">
                  <c:v>230.35897800000001</c:v>
                </c:pt>
                <c:pt idx="106">
                  <c:v>290.76162699999998</c:v>
                </c:pt>
                <c:pt idx="107">
                  <c:v>443.471588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Obs:..\Observations\McKenzie\USGS_14158500_flow_MCKENZIE RIVER AT OUTLET OF CLEAR LAKE  OR_23773373.csv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407.62202441666659</v>
      </c>
      <c r="I1"/>
      <c r="J1"/>
      <c r="O1" s="15" t="s">
        <v>60</v>
      </c>
      <c r="P1" s="11">
        <f>SUM(P4:P111)</f>
        <v>1150450.0337526363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4.8600508703706282</v>
      </c>
      <c r="D2" t="s">
        <v>17</v>
      </c>
      <c r="E2"/>
      <c r="F2"/>
      <c r="G2"/>
      <c r="H2">
        <f>AVERAGE(H4:H111)</f>
        <v>464.02573391666675</v>
      </c>
      <c r="I2">
        <f>AVERAGE(I4:I111)</f>
        <v>459.16568304629612</v>
      </c>
      <c r="J2" s="4"/>
      <c r="K2" s="4"/>
      <c r="L2" s="4"/>
      <c r="M2" s="4"/>
      <c r="N2" s="4"/>
      <c r="O2" s="4"/>
      <c r="P2" s="4">
        <f>AVERAGE(P4:P111)</f>
        <v>10652.315127339225</v>
      </c>
      <c r="Q2" s="4"/>
      <c r="R2" s="4">
        <f>AVERAGE(R4:R111)</f>
        <v>77.253129722222241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-1.0473666685139995E-2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50</v>
      </c>
      <c r="I3" t="s">
        <v>61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0.75951445934833128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552.89465299999995</v>
      </c>
      <c r="I4">
        <v>633.59283400000004</v>
      </c>
      <c r="J4" s="2">
        <f>I4-H4</f>
        <v>80.698181000000091</v>
      </c>
      <c r="K4" s="2">
        <f>I4-I$2</f>
        <v>174.42715095370392</v>
      </c>
      <c r="L4" s="2">
        <f>H4-H$2</f>
        <v>88.868919083333196</v>
      </c>
      <c r="M4" s="2">
        <f>K4*K4</f>
        <v>30424.830989826212</v>
      </c>
      <c r="N4" s="2">
        <f>L4*L4</f>
        <v>7897.6847790400234</v>
      </c>
      <c r="O4" s="2">
        <f>K4*L4</f>
        <v>15501.152364041058</v>
      </c>
      <c r="P4" s="2">
        <f>J4*J4</f>
        <v>6512.1964167087754</v>
      </c>
      <c r="Q4" s="2">
        <f>(I4-H$2)*(I4-H$2)</f>
        <v>28753.001430671167</v>
      </c>
      <c r="R4" s="2">
        <f>ABS(J4)</f>
        <v>80.698181000000091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0.49026255347894437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485.32690400000001</v>
      </c>
      <c r="I5">
        <v>425.65698200000003</v>
      </c>
      <c r="J5" s="2">
        <f t="shared" ref="J5:J68" si="0">I5-H5</f>
        <v>-59.669921999999985</v>
      </c>
      <c r="K5" s="2">
        <f t="shared" ref="K5:K68" si="1">I5-I$2</f>
        <v>-33.508701046296096</v>
      </c>
      <c r="L5" s="2">
        <f t="shared" ref="L5:L68" si="2">H5-H$2</f>
        <v>21.301170083333261</v>
      </c>
      <c r="M5" s="2">
        <f t="shared" ref="M5:M68" si="3">K5*K5</f>
        <v>1122.8330458100452</v>
      </c>
      <c r="N5" s="2">
        <f t="shared" ref="N5:N68" si="4">L5*L5</f>
        <v>453.73984691909192</v>
      </c>
      <c r="O5" s="2">
        <f t="shared" ref="O5:O68" si="5">K5*L5</f>
        <v>-713.77454025872032</v>
      </c>
      <c r="P5" s="2">
        <f t="shared" ref="P5:P68" si="6">J5*J5</f>
        <v>3560.4995914860824</v>
      </c>
      <c r="Q5" s="2">
        <f t="shared" ref="Q5:Q68" si="7">(I5-H$2)*(I5-H$2)</f>
        <v>1472.1611236427163</v>
      </c>
      <c r="R5" s="2">
        <f t="shared" ref="R5:R68" si="8">ABS(J5)</f>
        <v>59.669921999999985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0.76044092106724903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408.191956</v>
      </c>
      <c r="I6">
        <v>373.90524299999998</v>
      </c>
      <c r="J6" s="2">
        <f t="shared" si="0"/>
        <v>-34.28671300000002</v>
      </c>
      <c r="K6" s="2">
        <f t="shared" si="1"/>
        <v>-85.260440046296139</v>
      </c>
      <c r="L6" s="2">
        <f t="shared" si="2"/>
        <v>-55.833777916666747</v>
      </c>
      <c r="M6" s="2">
        <f t="shared" si="3"/>
        <v>7269.3426368880582</v>
      </c>
      <c r="N6" s="2">
        <f t="shared" si="4"/>
        <v>3117.4107564476635</v>
      </c>
      <c r="O6" s="2">
        <f t="shared" si="5"/>
        <v>4760.4124746221787</v>
      </c>
      <c r="P6" s="2">
        <f t="shared" si="6"/>
        <v>1175.5786883443704</v>
      </c>
      <c r="Q6" s="2">
        <f t="shared" si="7"/>
        <v>8121.702883061017</v>
      </c>
      <c r="R6" s="2">
        <f t="shared" si="8"/>
        <v>34.28671300000002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464.02573391666675</v>
      </c>
      <c r="C7" s="2"/>
      <c r="D7">
        <v>3</v>
      </c>
      <c r="E7">
        <v>2010</v>
      </c>
      <c r="F7">
        <v>4</v>
      </c>
      <c r="G7">
        <v>30</v>
      </c>
      <c r="H7">
        <v>442.84866299999999</v>
      </c>
      <c r="I7">
        <v>516.30627400000003</v>
      </c>
      <c r="J7" s="2">
        <f t="shared" si="0"/>
        <v>73.457611000000043</v>
      </c>
      <c r="K7" s="2">
        <f t="shared" si="1"/>
        <v>57.140590953703907</v>
      </c>
      <c r="L7" s="2">
        <f t="shared" si="2"/>
        <v>-21.177070916666764</v>
      </c>
      <c r="M7" s="2">
        <f t="shared" si="3"/>
        <v>3265.0471345385085</v>
      </c>
      <c r="N7" s="2">
        <f t="shared" si="4"/>
        <v>448.46833260953332</v>
      </c>
      <c r="O7" s="2">
        <f t="shared" si="5"/>
        <v>-1210.070346846835</v>
      </c>
      <c r="P7" s="2">
        <f t="shared" si="6"/>
        <v>5396.020613827327</v>
      </c>
      <c r="Q7" s="2">
        <f t="shared" si="7"/>
        <v>2733.2548714050176</v>
      </c>
      <c r="R7" s="2">
        <f t="shared" si="8"/>
        <v>73.457611000000043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187.7047843017024</v>
      </c>
      <c r="C8" s="5"/>
      <c r="D8">
        <v>4</v>
      </c>
      <c r="E8">
        <v>2010</v>
      </c>
      <c r="F8">
        <v>5</v>
      </c>
      <c r="G8">
        <v>31</v>
      </c>
      <c r="H8">
        <v>420.07113600000002</v>
      </c>
      <c r="I8">
        <v>510.29437300000001</v>
      </c>
      <c r="J8" s="2">
        <f t="shared" si="0"/>
        <v>90.223236999999983</v>
      </c>
      <c r="K8" s="2">
        <f t="shared" si="1"/>
        <v>51.128689953703883</v>
      </c>
      <c r="L8" s="2">
        <f t="shared" si="2"/>
        <v>-43.954597916666728</v>
      </c>
      <c r="M8" s="2">
        <f t="shared" si="3"/>
        <v>2614.1429363819802</v>
      </c>
      <c r="N8" s="2">
        <f t="shared" si="4"/>
        <v>1932.0066780158431</v>
      </c>
      <c r="O8" s="2">
        <f t="shared" si="5"/>
        <v>-2247.3410089209719</v>
      </c>
      <c r="P8" s="2">
        <f t="shared" si="6"/>
        <v>8140.2324947581656</v>
      </c>
      <c r="Q8" s="2">
        <f t="shared" si="7"/>
        <v>2140.7869626237534</v>
      </c>
      <c r="R8" s="2">
        <f t="shared" si="8"/>
        <v>90.223236999999983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449.75967400000002</v>
      </c>
      <c r="I9">
        <v>628.17913799999997</v>
      </c>
      <c r="J9" s="2">
        <f t="shared" si="0"/>
        <v>178.41946399999995</v>
      </c>
      <c r="K9" s="2">
        <f t="shared" si="1"/>
        <v>169.01345495370384</v>
      </c>
      <c r="L9" s="2">
        <f t="shared" si="2"/>
        <v>-14.266059916666734</v>
      </c>
      <c r="M9" s="2">
        <f t="shared" si="3"/>
        <v>28565.547955387679</v>
      </c>
      <c r="N9" s="2">
        <f t="shared" si="4"/>
        <v>203.52046554592525</v>
      </c>
      <c r="O9" s="2">
        <f t="shared" si="5"/>
        <v>-2411.1560750923932</v>
      </c>
      <c r="P9" s="2">
        <f t="shared" si="6"/>
        <v>31833.505134047278</v>
      </c>
      <c r="Q9" s="2">
        <f t="shared" si="7"/>
        <v>26946.340072146078</v>
      </c>
      <c r="R9" s="2">
        <f t="shared" si="8"/>
        <v>178.41946399999995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322.40731799999998</v>
      </c>
      <c r="I10">
        <v>374.57525600000002</v>
      </c>
      <c r="J10" s="2">
        <f t="shared" si="0"/>
        <v>52.167938000000049</v>
      </c>
      <c r="K10" s="2">
        <f t="shared" si="1"/>
        <v>-84.590427046296099</v>
      </c>
      <c r="L10" s="2">
        <f t="shared" si="2"/>
        <v>-141.61841591666678</v>
      </c>
      <c r="M10" s="2">
        <f t="shared" si="3"/>
        <v>7155.540347874743</v>
      </c>
      <c r="N10" s="2">
        <f t="shared" si="4"/>
        <v>20055.775726746018</v>
      </c>
      <c r="O10" s="2">
        <f t="shared" si="5"/>
        <v>11979.562280010819</v>
      </c>
      <c r="P10" s="2">
        <f t="shared" si="6"/>
        <v>2721.493755171849</v>
      </c>
      <c r="Q10" s="2">
        <f t="shared" si="7"/>
        <v>8001.3879995200823</v>
      </c>
      <c r="R10" s="2">
        <f t="shared" si="8"/>
        <v>52.167938000000049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103.21005342184077</v>
      </c>
      <c r="D11">
        <v>7</v>
      </c>
      <c r="E11">
        <v>2010</v>
      </c>
      <c r="F11">
        <v>8</v>
      </c>
      <c r="G11">
        <v>31</v>
      </c>
      <c r="H11">
        <v>271.012878</v>
      </c>
      <c r="I11">
        <v>275.82794200000001</v>
      </c>
      <c r="J11" s="2">
        <f t="shared" si="0"/>
        <v>4.8150640000000067</v>
      </c>
      <c r="K11" s="2">
        <f t="shared" si="1"/>
        <v>-183.33774104629612</v>
      </c>
      <c r="L11" s="2">
        <f t="shared" si="2"/>
        <v>-193.01285591666675</v>
      </c>
      <c r="M11" s="2">
        <f t="shared" si="3"/>
        <v>33612.727291958734</v>
      </c>
      <c r="N11" s="2">
        <f t="shared" si="4"/>
        <v>37253.962549107957</v>
      </c>
      <c r="O11" s="2">
        <f t="shared" si="5"/>
        <v>35386.540996655909</v>
      </c>
      <c r="P11" s="2">
        <f t="shared" si="6"/>
        <v>23.184841324096066</v>
      </c>
      <c r="Q11" s="2">
        <f t="shared" si="7"/>
        <v>35418.408882308991</v>
      </c>
      <c r="R11" s="2">
        <f t="shared" si="8"/>
        <v>4.8150640000000067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0.87203263761584582</v>
      </c>
      <c r="C12" s="6"/>
      <c r="D12">
        <v>8</v>
      </c>
      <c r="E12">
        <v>2010</v>
      </c>
      <c r="F12">
        <v>9</v>
      </c>
      <c r="G12">
        <v>30</v>
      </c>
      <c r="H12">
        <v>262.46078499999999</v>
      </c>
      <c r="I12">
        <v>241.34721400000001</v>
      </c>
      <c r="J12" s="2">
        <f t="shared" si="0"/>
        <v>-21.113570999999979</v>
      </c>
      <c r="K12" s="2">
        <f t="shared" si="1"/>
        <v>-217.81846904629612</v>
      </c>
      <c r="L12" s="2">
        <f t="shared" si="2"/>
        <v>-201.56494891666676</v>
      </c>
      <c r="M12" s="2">
        <f t="shared" si="3"/>
        <v>47444.885457672259</v>
      </c>
      <c r="N12" s="2">
        <f t="shared" si="4"/>
        <v>40628.428631778479</v>
      </c>
      <c r="O12" s="2">
        <f t="shared" si="5"/>
        <v>43904.568586423236</v>
      </c>
      <c r="P12" s="2">
        <f t="shared" si="6"/>
        <v>445.7828803720401</v>
      </c>
      <c r="Q12" s="2">
        <f t="shared" si="7"/>
        <v>49585.723232277349</v>
      </c>
      <c r="R12" s="2">
        <f t="shared" si="8"/>
        <v>21.113570999999979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77.253129722222241</v>
      </c>
      <c r="D13">
        <v>9</v>
      </c>
      <c r="E13">
        <v>2010</v>
      </c>
      <c r="F13">
        <v>10</v>
      </c>
      <c r="G13">
        <v>31</v>
      </c>
      <c r="H13">
        <v>272.84222399999999</v>
      </c>
      <c r="I13">
        <v>229.03131099999999</v>
      </c>
      <c r="J13" s="2">
        <f t="shared" si="0"/>
        <v>-43.810912999999999</v>
      </c>
      <c r="K13" s="2">
        <f t="shared" si="1"/>
        <v>-230.13437204629614</v>
      </c>
      <c r="L13" s="2">
        <f t="shared" si="2"/>
        <v>-191.18350991666676</v>
      </c>
      <c r="M13" s="2">
        <f t="shared" si="3"/>
        <v>52961.829197143052</v>
      </c>
      <c r="N13" s="2">
        <f t="shared" si="4"/>
        <v>36551.134464056217</v>
      </c>
      <c r="O13" s="2">
        <f t="shared" si="5"/>
        <v>43997.897000278936</v>
      </c>
      <c r="P13" s="2">
        <f t="shared" si="6"/>
        <v>1919.396097893569</v>
      </c>
      <c r="Q13" s="2">
        <f t="shared" si="7"/>
        <v>55222.378801937237</v>
      </c>
      <c r="R13" s="2">
        <f t="shared" si="8"/>
        <v>43.810912999999999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408.32205199999999</v>
      </c>
      <c r="I14">
        <v>366.80126999999999</v>
      </c>
      <c r="J14" s="2">
        <f t="shared" si="0"/>
        <v>-41.520781999999997</v>
      </c>
      <c r="K14" s="2">
        <f t="shared" si="1"/>
        <v>-92.364413046296136</v>
      </c>
      <c r="L14" s="2">
        <f t="shared" si="2"/>
        <v>-55.703681916666767</v>
      </c>
      <c r="M14" s="2">
        <f t="shared" si="3"/>
        <v>8531.1847973867989</v>
      </c>
      <c r="N14" s="2">
        <f t="shared" si="4"/>
        <v>3102.9001790731882</v>
      </c>
      <c r="O14" s="2">
        <f t="shared" si="5"/>
        <v>5145.0378847505062</v>
      </c>
      <c r="P14" s="2">
        <f t="shared" si="6"/>
        <v>1723.9753378915238</v>
      </c>
      <c r="Q14" s="2">
        <f t="shared" si="7"/>
        <v>9452.5963838832376</v>
      </c>
      <c r="R14" s="2">
        <f t="shared" si="8"/>
        <v>41.520781999999997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0.49026255347894437</v>
      </c>
      <c r="D15">
        <v>11</v>
      </c>
      <c r="E15">
        <v>2010</v>
      </c>
      <c r="F15">
        <v>12</v>
      </c>
      <c r="G15">
        <v>31</v>
      </c>
      <c r="H15">
        <v>595.32605000000001</v>
      </c>
      <c r="I15">
        <v>656.46301300000005</v>
      </c>
      <c r="J15" s="2">
        <f t="shared" si="0"/>
        <v>61.136963000000037</v>
      </c>
      <c r="K15" s="2">
        <f t="shared" si="1"/>
        <v>197.29732995370392</v>
      </c>
      <c r="L15" s="2">
        <f t="shared" si="2"/>
        <v>131.30031608333326</v>
      </c>
      <c r="M15" s="2">
        <f t="shared" si="3"/>
        <v>38926.236406860713</v>
      </c>
      <c r="N15" s="2">
        <f t="shared" si="4"/>
        <v>17239.773003583221</v>
      </c>
      <c r="O15" s="2">
        <f t="shared" si="5"/>
        <v>25905.201785319019</v>
      </c>
      <c r="P15" s="2">
        <f t="shared" si="6"/>
        <v>3737.7282448633737</v>
      </c>
      <c r="Q15" s="2">
        <f t="shared" si="7"/>
        <v>37032.106380996709</v>
      </c>
      <c r="R15" s="2">
        <f t="shared" si="8"/>
        <v>61.136963000000037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715.89556900000002</v>
      </c>
      <c r="I16">
        <v>758.90728799999999</v>
      </c>
      <c r="J16" s="2">
        <f t="shared" si="0"/>
        <v>43.011718999999971</v>
      </c>
      <c r="K16" s="2">
        <f t="shared" si="1"/>
        <v>299.74160495370387</v>
      </c>
      <c r="L16" s="2">
        <f t="shared" si="2"/>
        <v>251.86983508333327</v>
      </c>
      <c r="M16" s="2">
        <f t="shared" si="3"/>
        <v>89845.029740222279</v>
      </c>
      <c r="N16" s="2">
        <f t="shared" si="4"/>
        <v>63438.413824905496</v>
      </c>
      <c r="O16" s="2">
        <f t="shared" si="5"/>
        <v>75495.868607303026</v>
      </c>
      <c r="P16" s="2">
        <f t="shared" si="6"/>
        <v>1850.0079713349585</v>
      </c>
      <c r="Q16" s="2">
        <f t="shared" si="7"/>
        <v>86955.130938601782</v>
      </c>
      <c r="R16" s="2">
        <f t="shared" si="8"/>
        <v>43.011718999999971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654.26019299999996</v>
      </c>
      <c r="I17">
        <v>523.816101</v>
      </c>
      <c r="J17" s="2">
        <f t="shared" si="0"/>
        <v>-130.44409199999996</v>
      </c>
      <c r="K17" s="2">
        <f t="shared" si="1"/>
        <v>64.650417953703879</v>
      </c>
      <c r="L17" s="2">
        <f t="shared" si="2"/>
        <v>190.23445908333321</v>
      </c>
      <c r="M17" s="2">
        <f t="shared" si="3"/>
        <v>4179.6765415885966</v>
      </c>
      <c r="N17" s="2">
        <f t="shared" si="4"/>
        <v>36189.149422728377</v>
      </c>
      <c r="O17" s="2">
        <f t="shared" si="5"/>
        <v>12298.737288934271</v>
      </c>
      <c r="P17" s="2">
        <f t="shared" si="6"/>
        <v>17015.661137704454</v>
      </c>
      <c r="Q17" s="2">
        <f t="shared" si="7"/>
        <v>3574.8879959597402</v>
      </c>
      <c r="R17" s="2">
        <f t="shared" si="8"/>
        <v>130.44409199999996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670.08050500000002</v>
      </c>
      <c r="I18">
        <v>472.20327800000001</v>
      </c>
      <c r="J18" s="2">
        <f t="shared" si="0"/>
        <v>-197.877227</v>
      </c>
      <c r="K18" s="2">
        <f t="shared" si="1"/>
        <v>13.037594953703888</v>
      </c>
      <c r="L18" s="2">
        <f t="shared" si="2"/>
        <v>206.05477108333326</v>
      </c>
      <c r="M18" s="2">
        <f t="shared" si="3"/>
        <v>169.97888217684508</v>
      </c>
      <c r="N18" s="2">
        <f t="shared" si="4"/>
        <v>42458.568686204875</v>
      </c>
      <c r="O18" s="2">
        <f t="shared" si="5"/>
        <v>2686.4586436626755</v>
      </c>
      <c r="P18" s="2">
        <f t="shared" si="6"/>
        <v>39155.396965209533</v>
      </c>
      <c r="Q18" s="2">
        <f t="shared" si="7"/>
        <v>66.872227234858798</v>
      </c>
      <c r="R18" s="2">
        <f t="shared" si="8"/>
        <v>197.877227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755.67730700000004</v>
      </c>
      <c r="I19">
        <v>686.89923099999999</v>
      </c>
      <c r="J19" s="2">
        <f t="shared" si="0"/>
        <v>-68.778076000000056</v>
      </c>
      <c r="K19" s="2">
        <f t="shared" si="1"/>
        <v>227.73354795370386</v>
      </c>
      <c r="L19" s="2">
        <f t="shared" si="2"/>
        <v>291.65157308333329</v>
      </c>
      <c r="M19" s="2">
        <f t="shared" si="3"/>
        <v>51862.568863581939</v>
      </c>
      <c r="N19" s="2">
        <f t="shared" si="4"/>
        <v>85060.6400819829</v>
      </c>
      <c r="O19" s="2">
        <f t="shared" si="5"/>
        <v>66418.847504546444</v>
      </c>
      <c r="P19" s="2">
        <f t="shared" si="6"/>
        <v>4730.4237382617839</v>
      </c>
      <c r="Q19" s="2">
        <f t="shared" si="7"/>
        <v>49672.595702154547</v>
      </c>
      <c r="R19" s="2">
        <f t="shared" si="8"/>
        <v>68.778076000000056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679.83789100000001</v>
      </c>
      <c r="I20">
        <v>778.66332999999997</v>
      </c>
      <c r="J20" s="2">
        <f t="shared" si="0"/>
        <v>98.82543899999996</v>
      </c>
      <c r="K20" s="2">
        <f t="shared" si="1"/>
        <v>319.49764695370385</v>
      </c>
      <c r="L20" s="2">
        <f t="shared" si="2"/>
        <v>215.81215708333326</v>
      </c>
      <c r="M20" s="2">
        <f t="shared" si="3"/>
        <v>102078.74640895359</v>
      </c>
      <c r="N20" s="2">
        <f t="shared" si="4"/>
        <v>46574.887144961314</v>
      </c>
      <c r="O20" s="2">
        <f t="shared" si="5"/>
        <v>68951.476372128091</v>
      </c>
      <c r="P20" s="2">
        <f t="shared" si="6"/>
        <v>9766.4673935427127</v>
      </c>
      <c r="Q20" s="2">
        <f t="shared" si="7"/>
        <v>98996.816869098751</v>
      </c>
      <c r="R20" s="2">
        <f t="shared" si="8"/>
        <v>98.82543899999996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526.260986</v>
      </c>
      <c r="I21">
        <v>826.61328100000003</v>
      </c>
      <c r="J21" s="2">
        <f t="shared" si="0"/>
        <v>300.35229500000003</v>
      </c>
      <c r="K21" s="2">
        <f t="shared" si="1"/>
        <v>367.44759795370391</v>
      </c>
      <c r="L21" s="2">
        <f t="shared" si="2"/>
        <v>62.235252083333251</v>
      </c>
      <c r="M21" s="2">
        <f t="shared" si="3"/>
        <v>135017.73724194683</v>
      </c>
      <c r="N21" s="2">
        <f t="shared" si="4"/>
        <v>3873.2266018760356</v>
      </c>
      <c r="O21" s="2">
        <f t="shared" si="5"/>
        <v>22868.193886064051</v>
      </c>
      <c r="P21" s="2">
        <f t="shared" si="6"/>
        <v>90211.501111767036</v>
      </c>
      <c r="Q21" s="2">
        <f t="shared" si="7"/>
        <v>131469.72929990842</v>
      </c>
      <c r="R21" s="2">
        <f t="shared" si="8"/>
        <v>300.35229500000003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383.47744799999998</v>
      </c>
      <c r="I22">
        <v>513.37567100000001</v>
      </c>
      <c r="J22" s="2">
        <f t="shared" si="0"/>
        <v>129.89822300000003</v>
      </c>
      <c r="K22" s="2">
        <f t="shared" si="1"/>
        <v>54.209987953703887</v>
      </c>
      <c r="L22" s="2">
        <f t="shared" si="2"/>
        <v>-80.548285916666771</v>
      </c>
      <c r="M22" s="2">
        <f t="shared" si="3"/>
        <v>2938.7227939407207</v>
      </c>
      <c r="N22" s="2">
        <f t="shared" si="4"/>
        <v>6488.0263641130987</v>
      </c>
      <c r="O22" s="2">
        <f t="shared" si="5"/>
        <v>-4366.5216092340024</v>
      </c>
      <c r="P22" s="2">
        <f t="shared" si="6"/>
        <v>16873.548338557735</v>
      </c>
      <c r="Q22" s="2">
        <f t="shared" si="7"/>
        <v>2435.416290128951</v>
      </c>
      <c r="R22" s="2">
        <f t="shared" si="8"/>
        <v>129.89822300000003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307.80773900000003</v>
      </c>
      <c r="I23">
        <v>398.268799</v>
      </c>
      <c r="J23" s="2">
        <f t="shared" si="0"/>
        <v>90.461059999999975</v>
      </c>
      <c r="K23" s="2">
        <f t="shared" si="1"/>
        <v>-60.896884046296123</v>
      </c>
      <c r="L23" s="2">
        <f t="shared" si="2"/>
        <v>-156.21799491666673</v>
      </c>
      <c r="M23" s="2">
        <f t="shared" si="3"/>
        <v>3708.4304865480353</v>
      </c>
      <c r="N23" s="2">
        <f t="shared" si="4"/>
        <v>24404.061935783709</v>
      </c>
      <c r="O23" s="2">
        <f t="shared" si="5"/>
        <v>9513.1891223851308</v>
      </c>
      <c r="P23" s="2">
        <f t="shared" si="6"/>
        <v>8183.2033763235959</v>
      </c>
      <c r="Q23" s="2">
        <f t="shared" si="7"/>
        <v>4323.9744896347465</v>
      </c>
      <c r="R23" s="2">
        <f t="shared" si="8"/>
        <v>90.461059999999975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265.58828699999998</v>
      </c>
      <c r="I24">
        <v>310.50412</v>
      </c>
      <c r="J24" s="2">
        <f t="shared" si="0"/>
        <v>44.915833000000021</v>
      </c>
      <c r="K24" s="2">
        <f t="shared" si="1"/>
        <v>-148.66156304629612</v>
      </c>
      <c r="L24" s="2">
        <f t="shared" si="2"/>
        <v>-198.43744691666677</v>
      </c>
      <c r="M24" s="2">
        <f t="shared" si="3"/>
        <v>22100.260327367876</v>
      </c>
      <c r="N24" s="2">
        <f t="shared" si="4"/>
        <v>39377.420338804943</v>
      </c>
      <c r="O24" s="2">
        <f t="shared" si="5"/>
        <v>29500.021025548096</v>
      </c>
      <c r="P24" s="2">
        <f t="shared" si="6"/>
        <v>2017.4320540838908</v>
      </c>
      <c r="Q24" s="2">
        <f t="shared" si="7"/>
        <v>23568.885939578086</v>
      </c>
      <c r="R24" s="2">
        <f t="shared" si="8"/>
        <v>44.915833000000021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268.40863000000002</v>
      </c>
      <c r="I25">
        <v>267.33938599999999</v>
      </c>
      <c r="J25" s="2">
        <f t="shared" si="0"/>
        <v>-1.0692440000000261</v>
      </c>
      <c r="K25" s="2">
        <f t="shared" si="1"/>
        <v>-191.82629704629613</v>
      </c>
      <c r="L25" s="2">
        <f t="shared" si="2"/>
        <v>-195.61710391666674</v>
      </c>
      <c r="M25" s="2">
        <f t="shared" si="3"/>
        <v>36797.328238493843</v>
      </c>
      <c r="N25" s="2">
        <f t="shared" si="4"/>
        <v>38266.051344743995</v>
      </c>
      <c r="O25" s="2">
        <f t="shared" si="5"/>
        <v>37524.504683254694</v>
      </c>
      <c r="P25" s="2">
        <f t="shared" si="6"/>
        <v>1.1432827315360556</v>
      </c>
      <c r="Q25" s="2">
        <f t="shared" si="7"/>
        <v>38685.519456796086</v>
      </c>
      <c r="R25" s="2">
        <f t="shared" si="8"/>
        <v>1.0692440000000261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287.41980000000001</v>
      </c>
      <c r="I26">
        <v>271.36877399999997</v>
      </c>
      <c r="J26" s="2">
        <f t="shared" si="0"/>
        <v>-16.051026000000036</v>
      </c>
      <c r="K26" s="2">
        <f t="shared" si="1"/>
        <v>-187.79690904629615</v>
      </c>
      <c r="L26" s="2">
        <f t="shared" si="2"/>
        <v>-176.60593391666674</v>
      </c>
      <c r="M26" s="2">
        <f t="shared" si="3"/>
        <v>35267.679047342826</v>
      </c>
      <c r="N26" s="2">
        <f t="shared" si="4"/>
        <v>31189.65589457806</v>
      </c>
      <c r="O26" s="2">
        <f t="shared" si="5"/>
        <v>33166.04850878445</v>
      </c>
      <c r="P26" s="2">
        <f t="shared" si="6"/>
        <v>257.63543565267713</v>
      </c>
      <c r="Q26" s="2">
        <f t="shared" si="7"/>
        <v>37116.704204332149</v>
      </c>
      <c r="R26" s="2">
        <f t="shared" si="8"/>
        <v>16.051026000000036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343.408997</v>
      </c>
      <c r="I27">
        <v>332.02279700000003</v>
      </c>
      <c r="J27" s="2">
        <f t="shared" si="0"/>
        <v>-11.386199999999974</v>
      </c>
      <c r="K27" s="2">
        <f t="shared" si="1"/>
        <v>-127.1428860462961</v>
      </c>
      <c r="L27" s="2">
        <f t="shared" si="2"/>
        <v>-120.61673691666675</v>
      </c>
      <c r="M27" s="2">
        <f t="shared" si="3"/>
        <v>16165.313472181435</v>
      </c>
      <c r="N27" s="2">
        <f t="shared" si="4"/>
        <v>14548.3972244244</v>
      </c>
      <c r="O27" s="2">
        <f t="shared" si="5"/>
        <v>15335.560037071837</v>
      </c>
      <c r="P27" s="2">
        <f t="shared" si="6"/>
        <v>129.6455504399994</v>
      </c>
      <c r="Q27" s="2">
        <f t="shared" si="7"/>
        <v>17424.775354625497</v>
      </c>
      <c r="R27" s="2">
        <f t="shared" si="8"/>
        <v>11.386199999999974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505.63220200000001</v>
      </c>
      <c r="I28">
        <v>747.57867399999998</v>
      </c>
      <c r="J28" s="2">
        <f t="shared" si="0"/>
        <v>241.94647199999997</v>
      </c>
      <c r="K28" s="2">
        <f t="shared" si="1"/>
        <v>288.41299095370385</v>
      </c>
      <c r="L28" s="2">
        <f t="shared" si="2"/>
        <v>41.606468083333255</v>
      </c>
      <c r="M28" s="2">
        <f t="shared" si="3"/>
        <v>83182.053350861257</v>
      </c>
      <c r="N28" s="2">
        <f t="shared" si="4"/>
        <v>1731.0981863694287</v>
      </c>
      <c r="O28" s="2">
        <f t="shared" si="5"/>
        <v>11999.845902933963</v>
      </c>
      <c r="P28" s="2">
        <f t="shared" si="6"/>
        <v>58538.095313246769</v>
      </c>
      <c r="Q28" s="2">
        <f t="shared" si="7"/>
        <v>80402.269829902361</v>
      </c>
      <c r="R28" s="2">
        <f t="shared" si="8"/>
        <v>241.94647199999997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620.80883800000004</v>
      </c>
      <c r="I29">
        <v>626.625</v>
      </c>
      <c r="J29" s="2">
        <f t="shared" si="0"/>
        <v>5.816161999999963</v>
      </c>
      <c r="K29" s="2">
        <f t="shared" si="1"/>
        <v>167.45931695370388</v>
      </c>
      <c r="L29" s="2">
        <f t="shared" si="2"/>
        <v>156.78310408333328</v>
      </c>
      <c r="M29" s="2">
        <f t="shared" si="3"/>
        <v>28042.622834601054</v>
      </c>
      <c r="N29" s="2">
        <f t="shared" si="4"/>
        <v>24580.94172600532</v>
      </c>
      <c r="O29" s="2">
        <f t="shared" si="5"/>
        <v>26254.791519676452</v>
      </c>
      <c r="P29" s="2">
        <f t="shared" si="6"/>
        <v>33.827740410243571</v>
      </c>
      <c r="Q29" s="2">
        <f t="shared" si="7"/>
        <v>26438.521330838605</v>
      </c>
      <c r="R29" s="2">
        <f t="shared" si="8"/>
        <v>5.816161999999963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632.59478799999999</v>
      </c>
      <c r="I30">
        <v>563.50689699999998</v>
      </c>
      <c r="J30" s="2">
        <f t="shared" si="0"/>
        <v>-69.087891000000013</v>
      </c>
      <c r="K30" s="2">
        <f t="shared" si="1"/>
        <v>104.34121395370386</v>
      </c>
      <c r="L30" s="2">
        <f t="shared" si="2"/>
        <v>168.56905408333324</v>
      </c>
      <c r="M30" s="2">
        <f t="shared" si="3"/>
        <v>10887.088929332604</v>
      </c>
      <c r="N30" s="2">
        <f t="shared" si="4"/>
        <v>28415.525994549727</v>
      </c>
      <c r="O30" s="2">
        <f t="shared" si="5"/>
        <v>17588.699738082552</v>
      </c>
      <c r="P30" s="2">
        <f t="shared" si="6"/>
        <v>4773.1366828278824</v>
      </c>
      <c r="Q30" s="2">
        <f t="shared" si="7"/>
        <v>9896.5018084127423</v>
      </c>
      <c r="R30" s="2">
        <f t="shared" si="8"/>
        <v>69.087891000000013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903.448669</v>
      </c>
      <c r="I31">
        <v>898.37103300000001</v>
      </c>
      <c r="J31" s="2">
        <f t="shared" si="0"/>
        <v>-5.0776359999999841</v>
      </c>
      <c r="K31" s="2">
        <f t="shared" si="1"/>
        <v>439.20534995370389</v>
      </c>
      <c r="L31" s="2">
        <f t="shared" si="2"/>
        <v>439.42293508333324</v>
      </c>
      <c r="M31" s="2">
        <f t="shared" si="3"/>
        <v>192901.33942795551</v>
      </c>
      <c r="N31" s="2">
        <f t="shared" si="4"/>
        <v>193092.51587725131</v>
      </c>
      <c r="O31" s="2">
        <f t="shared" si="5"/>
        <v>192996.90398095909</v>
      </c>
      <c r="P31" s="2">
        <f t="shared" si="6"/>
        <v>25.782387348495838</v>
      </c>
      <c r="Q31" s="2">
        <f t="shared" si="7"/>
        <v>188655.83883579023</v>
      </c>
      <c r="R31" s="2">
        <f t="shared" si="8"/>
        <v>5.0776359999999841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699.28662099999997</v>
      </c>
      <c r="I32">
        <v>996.23992899999996</v>
      </c>
      <c r="J32" s="2">
        <f t="shared" si="0"/>
        <v>296.95330799999999</v>
      </c>
      <c r="K32" s="2">
        <f t="shared" si="1"/>
        <v>537.07424595370389</v>
      </c>
      <c r="L32" s="2">
        <f t="shared" si="2"/>
        <v>235.26088708333322</v>
      </c>
      <c r="M32" s="2">
        <f t="shared" si="3"/>
        <v>288448.74566673965</v>
      </c>
      <c r="N32" s="2">
        <f t="shared" si="4"/>
        <v>55347.684991236863</v>
      </c>
      <c r="O32" s="2">
        <f t="shared" si="5"/>
        <v>126352.56353268067</v>
      </c>
      <c r="P32" s="2">
        <f t="shared" si="6"/>
        <v>88181.267132142864</v>
      </c>
      <c r="Q32" s="2">
        <f t="shared" si="7"/>
        <v>283251.94944820018</v>
      </c>
      <c r="R32" s="2">
        <f t="shared" si="8"/>
        <v>296.95330799999999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518.66442900000004</v>
      </c>
      <c r="I33">
        <v>681.18328899999995</v>
      </c>
      <c r="J33" s="2">
        <f t="shared" si="0"/>
        <v>162.5188599999999</v>
      </c>
      <c r="K33" s="2">
        <f t="shared" si="1"/>
        <v>222.01760595370382</v>
      </c>
      <c r="L33" s="2">
        <f t="shared" si="2"/>
        <v>54.638695083333289</v>
      </c>
      <c r="M33" s="2">
        <f t="shared" si="3"/>
        <v>49291.817353414102</v>
      </c>
      <c r="N33" s="2">
        <f t="shared" si="4"/>
        <v>2985.3870004094692</v>
      </c>
      <c r="O33" s="2">
        <f t="shared" si="5"/>
        <v>12130.752274836064</v>
      </c>
      <c r="P33" s="2">
        <f t="shared" si="6"/>
        <v>26412.379855699568</v>
      </c>
      <c r="Q33" s="2">
        <f t="shared" si="7"/>
        <v>47157.403729770893</v>
      </c>
      <c r="R33" s="2">
        <f t="shared" si="8"/>
        <v>162.5188599999999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389.81182899999999</v>
      </c>
      <c r="I34">
        <v>481.72918700000002</v>
      </c>
      <c r="J34" s="2">
        <f t="shared" si="0"/>
        <v>91.917358000000036</v>
      </c>
      <c r="K34" s="2">
        <f t="shared" si="1"/>
        <v>22.563503953703901</v>
      </c>
      <c r="L34" s="2">
        <f t="shared" si="2"/>
        <v>-74.213904916666763</v>
      </c>
      <c r="M34" s="2">
        <f t="shared" si="3"/>
        <v>509.11171066881155</v>
      </c>
      <c r="N34" s="2">
        <f t="shared" si="4"/>
        <v>5507.7036829800554</v>
      </c>
      <c r="O34" s="2">
        <f t="shared" si="5"/>
        <v>-1674.5257370070158</v>
      </c>
      <c r="P34" s="2">
        <f t="shared" si="6"/>
        <v>8448.800701700171</v>
      </c>
      <c r="Q34" s="2">
        <f t="shared" si="7"/>
        <v>313.41225107378233</v>
      </c>
      <c r="R34" s="2">
        <f t="shared" si="8"/>
        <v>91.917358000000036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308.26101699999998</v>
      </c>
      <c r="I35">
        <v>366.778595</v>
      </c>
      <c r="J35" s="2">
        <f t="shared" si="0"/>
        <v>58.517578000000015</v>
      </c>
      <c r="K35" s="2">
        <f t="shared" si="1"/>
        <v>-92.387088046296128</v>
      </c>
      <c r="L35" s="2">
        <f t="shared" si="2"/>
        <v>-155.76471691666677</v>
      </c>
      <c r="M35" s="2">
        <f t="shared" si="3"/>
        <v>8535.3740376740734</v>
      </c>
      <c r="N35" s="2">
        <f t="shared" si="4"/>
        <v>24262.647036129336</v>
      </c>
      <c r="O35" s="2">
        <f t="shared" si="5"/>
        <v>14390.648616286486</v>
      </c>
      <c r="P35" s="2">
        <f t="shared" si="6"/>
        <v>3424.3069349860857</v>
      </c>
      <c r="Q35" s="2">
        <f t="shared" si="7"/>
        <v>9457.0060274774823</v>
      </c>
      <c r="R35" s="2">
        <f t="shared" si="8"/>
        <v>58.517578000000015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266.43121300000001</v>
      </c>
      <c r="I36">
        <v>294.694458</v>
      </c>
      <c r="J36" s="2">
        <f t="shared" si="0"/>
        <v>28.263244999999984</v>
      </c>
      <c r="K36" s="2">
        <f t="shared" si="1"/>
        <v>-164.47122504629613</v>
      </c>
      <c r="L36" s="2">
        <f t="shared" si="2"/>
        <v>-197.59452091666674</v>
      </c>
      <c r="M36" s="2">
        <f t="shared" si="3"/>
        <v>27050.783868229388</v>
      </c>
      <c r="N36" s="2">
        <f t="shared" si="4"/>
        <v>39043.594696287051</v>
      </c>
      <c r="O36" s="2">
        <f t="shared" si="5"/>
        <v>32498.612917600163</v>
      </c>
      <c r="P36" s="2">
        <f t="shared" si="6"/>
        <v>798.81101793002404</v>
      </c>
      <c r="Q36" s="2">
        <f t="shared" si="7"/>
        <v>28673.081003566327</v>
      </c>
      <c r="R36" s="2">
        <f t="shared" si="8"/>
        <v>28.263244999999984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313.76980600000002</v>
      </c>
      <c r="I37">
        <v>274.35879499999999</v>
      </c>
      <c r="J37" s="2">
        <f t="shared" si="0"/>
        <v>-39.41101100000003</v>
      </c>
      <c r="K37" s="2">
        <f t="shared" si="1"/>
        <v>-184.80688804629614</v>
      </c>
      <c r="L37" s="2">
        <f t="shared" si="2"/>
        <v>-150.25592791666674</v>
      </c>
      <c r="M37" s="2">
        <f t="shared" si="3"/>
        <v>34153.585869356233</v>
      </c>
      <c r="N37" s="2">
        <f t="shared" si="4"/>
        <v>22576.843874098551</v>
      </c>
      <c r="O37" s="2">
        <f t="shared" si="5"/>
        <v>27768.330448787772</v>
      </c>
      <c r="P37" s="2">
        <f t="shared" si="6"/>
        <v>1553.2277880421234</v>
      </c>
      <c r="Q37" s="2">
        <f t="shared" si="7"/>
        <v>35973.547718018599</v>
      </c>
      <c r="R37" s="2">
        <f t="shared" si="8"/>
        <v>39.41101100000003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542.91497800000002</v>
      </c>
      <c r="I38">
        <v>514.78887899999995</v>
      </c>
      <c r="J38" s="2">
        <f t="shared" si="0"/>
        <v>-28.126099000000067</v>
      </c>
      <c r="K38" s="2">
        <f t="shared" si="1"/>
        <v>55.623195953703828</v>
      </c>
      <c r="L38" s="2">
        <f t="shared" si="2"/>
        <v>78.889244083333267</v>
      </c>
      <c r="M38" s="2">
        <f t="shared" si="3"/>
        <v>3093.9399281041337</v>
      </c>
      <c r="N38" s="2">
        <f t="shared" si="4"/>
        <v>6223.5128320397325</v>
      </c>
      <c r="O38" s="2">
        <f t="shared" si="5"/>
        <v>4388.0718822868166</v>
      </c>
      <c r="P38" s="2">
        <f t="shared" si="6"/>
        <v>791.0774449578048</v>
      </c>
      <c r="Q38" s="2">
        <f t="shared" si="7"/>
        <v>2576.8968987515354</v>
      </c>
      <c r="R38" s="2">
        <f t="shared" si="8"/>
        <v>28.126099000000067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758.53051800000003</v>
      </c>
      <c r="I39">
        <v>824.81103499999995</v>
      </c>
      <c r="J39" s="2">
        <f t="shared" si="0"/>
        <v>66.280516999999918</v>
      </c>
      <c r="K39" s="2">
        <f t="shared" si="1"/>
        <v>365.64535195370382</v>
      </c>
      <c r="L39" s="2">
        <f t="shared" si="2"/>
        <v>294.50478408333328</v>
      </c>
      <c r="M39" s="2">
        <f t="shared" si="3"/>
        <v>133696.52340534795</v>
      </c>
      <c r="N39" s="2">
        <f t="shared" si="4"/>
        <v>86733.067847970757</v>
      </c>
      <c r="O39" s="2">
        <f t="shared" si="5"/>
        <v>107684.30542819995</v>
      </c>
      <c r="P39" s="2">
        <f t="shared" si="6"/>
        <v>4393.1069337872777</v>
      </c>
      <c r="Q39" s="2">
        <f t="shared" si="7"/>
        <v>130166.03347779138</v>
      </c>
      <c r="R39" s="2">
        <f t="shared" si="8"/>
        <v>66.280516999999918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508.66442899999998</v>
      </c>
      <c r="I40">
        <v>412.20935100000003</v>
      </c>
      <c r="J40" s="2">
        <f t="shared" si="0"/>
        <v>-96.455077999999958</v>
      </c>
      <c r="K40" s="2">
        <f t="shared" si="1"/>
        <v>-46.956332046296097</v>
      </c>
      <c r="L40" s="2">
        <f t="shared" si="2"/>
        <v>44.638695083333232</v>
      </c>
      <c r="M40" s="2">
        <f t="shared" si="3"/>
        <v>2204.897119242014</v>
      </c>
      <c r="N40" s="2">
        <f t="shared" si="4"/>
        <v>1992.6130987427985</v>
      </c>
      <c r="O40" s="2">
        <f t="shared" si="5"/>
        <v>-2096.0693884463603</v>
      </c>
      <c r="P40" s="2">
        <f t="shared" si="6"/>
        <v>9303.5820719860767</v>
      </c>
      <c r="Q40" s="2">
        <f t="shared" si="7"/>
        <v>2684.9375385666312</v>
      </c>
      <c r="R40" s="2">
        <f t="shared" si="8"/>
        <v>96.455077999999958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504.90982100000002</v>
      </c>
      <c r="I41">
        <v>382.81478900000002</v>
      </c>
      <c r="J41" s="2">
        <f t="shared" si="0"/>
        <v>-122.095032</v>
      </c>
      <c r="K41" s="2">
        <f t="shared" si="1"/>
        <v>-76.350894046296105</v>
      </c>
      <c r="L41" s="2">
        <f t="shared" si="2"/>
        <v>40.88408708333327</v>
      </c>
      <c r="M41" s="2">
        <f t="shared" si="3"/>
        <v>5829.4590216687338</v>
      </c>
      <c r="N41" s="2">
        <f t="shared" si="4"/>
        <v>1671.5085766375782</v>
      </c>
      <c r="O41" s="2">
        <f t="shared" si="5"/>
        <v>-3121.5366010791217</v>
      </c>
      <c r="P41" s="2">
        <f t="shared" si="6"/>
        <v>14907.196839081025</v>
      </c>
      <c r="Q41" s="2">
        <f t="shared" si="7"/>
        <v>6595.2175742578784</v>
      </c>
      <c r="R41" s="2">
        <f t="shared" si="8"/>
        <v>122.095032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558.70764199999996</v>
      </c>
      <c r="I42">
        <v>437.68179300000003</v>
      </c>
      <c r="J42" s="2">
        <f t="shared" si="0"/>
        <v>-121.02584899999994</v>
      </c>
      <c r="K42" s="2">
        <f t="shared" si="1"/>
        <v>-21.483890046296096</v>
      </c>
      <c r="L42" s="2">
        <f t="shared" si="2"/>
        <v>94.681908083333212</v>
      </c>
      <c r="M42" s="2">
        <f t="shared" si="3"/>
        <v>461.55753152134048</v>
      </c>
      <c r="N42" s="2">
        <f t="shared" si="4"/>
        <v>8964.6637183007588</v>
      </c>
      <c r="O42" s="2">
        <f t="shared" si="5"/>
        <v>-2034.1357026358444</v>
      </c>
      <c r="P42" s="2">
        <f t="shared" si="6"/>
        <v>14647.256126170785</v>
      </c>
      <c r="Q42" s="2">
        <f t="shared" si="7"/>
        <v>694.00322302082725</v>
      </c>
      <c r="R42" s="2">
        <f t="shared" si="8"/>
        <v>121.02584899999994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601.51385500000004</v>
      </c>
      <c r="I43">
        <v>782.16125499999998</v>
      </c>
      <c r="J43" s="2">
        <f t="shared" si="0"/>
        <v>180.64739999999995</v>
      </c>
      <c r="K43" s="2">
        <f t="shared" si="1"/>
        <v>322.99557195370386</v>
      </c>
      <c r="L43" s="2">
        <f t="shared" si="2"/>
        <v>137.48812108333328</v>
      </c>
      <c r="M43" s="2">
        <f t="shared" si="3"/>
        <v>104326.13950170028</v>
      </c>
      <c r="N43" s="2">
        <f t="shared" si="4"/>
        <v>18902.983439025313</v>
      </c>
      <c r="O43" s="2">
        <f t="shared" si="5"/>
        <v>44408.054306151324</v>
      </c>
      <c r="P43" s="2">
        <f t="shared" si="6"/>
        <v>32633.48312675998</v>
      </c>
      <c r="Q43" s="2">
        <f t="shared" si="7"/>
        <v>101210.20977496397</v>
      </c>
      <c r="R43" s="2">
        <f t="shared" si="8"/>
        <v>180.64739999999995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436.34344499999997</v>
      </c>
      <c r="I44">
        <v>584.118652</v>
      </c>
      <c r="J44" s="2">
        <f t="shared" si="0"/>
        <v>147.77520700000002</v>
      </c>
      <c r="K44" s="2">
        <f t="shared" si="1"/>
        <v>124.95296895370387</v>
      </c>
      <c r="L44" s="2">
        <f t="shared" si="2"/>
        <v>-27.682288916666778</v>
      </c>
      <c r="M44" s="2">
        <f t="shared" si="3"/>
        <v>15613.244450345284</v>
      </c>
      <c r="N44" s="2">
        <f t="shared" si="4"/>
        <v>766.30911966581232</v>
      </c>
      <c r="O44" s="2">
        <f t="shared" si="5"/>
        <v>-3458.9841875717248</v>
      </c>
      <c r="P44" s="2">
        <f t="shared" si="6"/>
        <v>21837.511803892856</v>
      </c>
      <c r="Q44" s="2">
        <f t="shared" si="7"/>
        <v>14422.308973770188</v>
      </c>
      <c r="R44" s="2">
        <f t="shared" si="8"/>
        <v>147.77520700000002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372.75476099999997</v>
      </c>
      <c r="I45">
        <v>451.94134500000001</v>
      </c>
      <c r="J45" s="2">
        <f t="shared" si="0"/>
        <v>79.186584000000039</v>
      </c>
      <c r="K45" s="2">
        <f t="shared" si="1"/>
        <v>-7.2243380462961113</v>
      </c>
      <c r="L45" s="2">
        <f t="shared" si="2"/>
        <v>-91.270972916666778</v>
      </c>
      <c r="M45" s="2">
        <f t="shared" si="3"/>
        <v>52.191060207161513</v>
      </c>
      <c r="N45" s="2">
        <f t="shared" si="4"/>
        <v>8330.39049715492</v>
      </c>
      <c r="O45" s="2">
        <f t="shared" si="5"/>
        <v>659.3723621643378</v>
      </c>
      <c r="P45" s="2">
        <f t="shared" si="6"/>
        <v>6270.5150855890624</v>
      </c>
      <c r="Q45" s="2">
        <f t="shared" si="7"/>
        <v>146.03245548925793</v>
      </c>
      <c r="R45" s="2">
        <f t="shared" si="8"/>
        <v>79.186584000000039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301.10131799999999</v>
      </c>
      <c r="I46">
        <v>334.18719499999997</v>
      </c>
      <c r="J46" s="2">
        <f t="shared" si="0"/>
        <v>33.085876999999982</v>
      </c>
      <c r="K46" s="2">
        <f t="shared" si="1"/>
        <v>-124.97848804629615</v>
      </c>
      <c r="L46" s="2">
        <f t="shared" si="2"/>
        <v>-162.92441591666676</v>
      </c>
      <c r="M46" s="2">
        <f t="shared" si="3"/>
        <v>15619.62247433819</v>
      </c>
      <c r="N46" s="2">
        <f t="shared" si="4"/>
        <v>26544.365301787017</v>
      </c>
      <c r="O46" s="2">
        <f t="shared" si="5"/>
        <v>20362.047167090917</v>
      </c>
      <c r="P46" s="2">
        <f t="shared" si="6"/>
        <v>1094.6752568591278</v>
      </c>
      <c r="Q46" s="2">
        <f t="shared" si="7"/>
        <v>16858.046188014792</v>
      </c>
      <c r="R46" s="2">
        <f t="shared" si="8"/>
        <v>33.085876999999982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258.74890099999999</v>
      </c>
      <c r="I47">
        <v>244.20327800000001</v>
      </c>
      <c r="J47" s="2">
        <f t="shared" si="0"/>
        <v>-14.545622999999978</v>
      </c>
      <c r="K47" s="2">
        <f t="shared" si="1"/>
        <v>-214.96240504629611</v>
      </c>
      <c r="L47" s="2">
        <f t="shared" si="2"/>
        <v>-205.27683291666676</v>
      </c>
      <c r="M47" s="2">
        <f t="shared" si="3"/>
        <v>46208.835583287873</v>
      </c>
      <c r="N47" s="2">
        <f t="shared" si="4"/>
        <v>42138.578132297123</v>
      </c>
      <c r="O47" s="2">
        <f t="shared" si="5"/>
        <v>44126.801704053374</v>
      </c>
      <c r="P47" s="2">
        <f t="shared" si="6"/>
        <v>211.57514845812835</v>
      </c>
      <c r="Q47" s="2">
        <f t="shared" si="7"/>
        <v>48321.912125234892</v>
      </c>
      <c r="R47" s="2">
        <f t="shared" si="8"/>
        <v>14.545622999999978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254.627396</v>
      </c>
      <c r="I48">
        <v>220.821213</v>
      </c>
      <c r="J48" s="2">
        <f t="shared" si="0"/>
        <v>-33.806183000000004</v>
      </c>
      <c r="K48" s="2">
        <f t="shared" si="1"/>
        <v>-238.34447004629612</v>
      </c>
      <c r="L48" s="2">
        <f t="shared" si="2"/>
        <v>-209.39833791666675</v>
      </c>
      <c r="M48" s="2">
        <f t="shared" si="3"/>
        <v>56808.086401649751</v>
      </c>
      <c r="N48" s="2">
        <f t="shared" si="4"/>
        <v>43847.663922262553</v>
      </c>
      <c r="O48" s="2">
        <f t="shared" si="5"/>
        <v>49908.935879323173</v>
      </c>
      <c r="P48" s="2">
        <f t="shared" si="6"/>
        <v>1142.8580090294893</v>
      </c>
      <c r="Q48" s="2">
        <f t="shared" si="7"/>
        <v>59148.438994305398</v>
      </c>
      <c r="R48" s="2">
        <f t="shared" si="8"/>
        <v>33.806183000000004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342.484802</v>
      </c>
      <c r="I49">
        <v>315.99529999999999</v>
      </c>
      <c r="J49" s="2">
        <f t="shared" si="0"/>
        <v>-26.489502000000016</v>
      </c>
      <c r="K49" s="2">
        <f t="shared" si="1"/>
        <v>-143.17038304629614</v>
      </c>
      <c r="L49" s="2">
        <f t="shared" si="2"/>
        <v>-121.54093191666675</v>
      </c>
      <c r="M49" s="2">
        <f t="shared" si="3"/>
        <v>20497.758581623162</v>
      </c>
      <c r="N49" s="2">
        <f t="shared" si="4"/>
        <v>14772.198131171823</v>
      </c>
      <c r="O49" s="2">
        <f t="shared" si="5"/>
        <v>17401.061778312978</v>
      </c>
      <c r="P49" s="2">
        <f t="shared" si="6"/>
        <v>701.69371620800484</v>
      </c>
      <c r="Q49" s="2">
        <f t="shared" si="7"/>
        <v>21913.009365556645</v>
      </c>
      <c r="R49" s="2">
        <f t="shared" si="8"/>
        <v>26.489502000000016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329.87158199999999</v>
      </c>
      <c r="I50">
        <v>307.77313199999998</v>
      </c>
      <c r="J50" s="2">
        <f t="shared" si="0"/>
        <v>-22.098450000000014</v>
      </c>
      <c r="K50" s="2">
        <f t="shared" si="1"/>
        <v>-151.39255104629615</v>
      </c>
      <c r="L50" s="2">
        <f t="shared" si="2"/>
        <v>-134.15415191666676</v>
      </c>
      <c r="M50" s="2">
        <f t="shared" si="3"/>
        <v>22919.704512305387</v>
      </c>
      <c r="N50" s="2">
        <f t="shared" si="4"/>
        <v>17997.336476480104</v>
      </c>
      <c r="O50" s="2">
        <f t="shared" si="5"/>
        <v>20309.939292116542</v>
      </c>
      <c r="P50" s="2">
        <f t="shared" si="6"/>
        <v>488.34149240250059</v>
      </c>
      <c r="Q50" s="2">
        <f t="shared" si="7"/>
        <v>24414.875605728339</v>
      </c>
      <c r="R50" s="2">
        <f t="shared" si="8"/>
        <v>22.098450000000014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321.11340300000001</v>
      </c>
      <c r="I51">
        <v>356.69754</v>
      </c>
      <c r="J51" s="2">
        <f t="shared" si="0"/>
        <v>35.584136999999998</v>
      </c>
      <c r="K51" s="2">
        <f t="shared" si="1"/>
        <v>-102.46814304629612</v>
      </c>
      <c r="L51" s="2">
        <f t="shared" si="2"/>
        <v>-142.91233091666675</v>
      </c>
      <c r="M51" s="2">
        <f t="shared" si="3"/>
        <v>10499.720339356203</v>
      </c>
      <c r="N51" s="2">
        <f t="shared" si="4"/>
        <v>20423.934328034862</v>
      </c>
      <c r="O51" s="2">
        <f t="shared" si="5"/>
        <v>14643.961167448615</v>
      </c>
      <c r="P51" s="2">
        <f t="shared" si="6"/>
        <v>1266.2308060347689</v>
      </c>
      <c r="Q51" s="2">
        <f t="shared" si="7"/>
        <v>11519.341209413622</v>
      </c>
      <c r="R51" s="2">
        <f t="shared" si="8"/>
        <v>35.584136999999998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329.76001000000002</v>
      </c>
      <c r="I52">
        <v>335.19628899999998</v>
      </c>
      <c r="J52" s="2">
        <f t="shared" si="0"/>
        <v>5.4362789999999563</v>
      </c>
      <c r="K52" s="2">
        <f t="shared" si="1"/>
        <v>-123.96939404629615</v>
      </c>
      <c r="L52" s="2">
        <f t="shared" si="2"/>
        <v>-134.26572391666673</v>
      </c>
      <c r="M52" s="2">
        <f t="shared" si="3"/>
        <v>15368.410660205845</v>
      </c>
      <c r="N52" s="2">
        <f t="shared" si="4"/>
        <v>18027.284618866572</v>
      </c>
      <c r="O52" s="2">
        <f t="shared" si="5"/>
        <v>16644.840435136466</v>
      </c>
      <c r="P52" s="2">
        <f t="shared" si="6"/>
        <v>29.553129365840526</v>
      </c>
      <c r="Q52" s="2">
        <f t="shared" si="7"/>
        <v>16597.025877536478</v>
      </c>
      <c r="R52" s="2">
        <f t="shared" si="8"/>
        <v>5.4362789999999563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501.23907500000001</v>
      </c>
      <c r="I53">
        <v>805.42468299999996</v>
      </c>
      <c r="J53" s="2">
        <f t="shared" si="0"/>
        <v>304.18560799999995</v>
      </c>
      <c r="K53" s="2">
        <f t="shared" si="1"/>
        <v>346.25899995370384</v>
      </c>
      <c r="L53" s="2">
        <f t="shared" si="2"/>
        <v>37.213341083333262</v>
      </c>
      <c r="M53" s="2">
        <f t="shared" si="3"/>
        <v>119895.29504893908</v>
      </c>
      <c r="N53" s="2">
        <f t="shared" si="4"/>
        <v>1384.8327545844993</v>
      </c>
      <c r="O53" s="2">
        <f t="shared" si="5"/>
        <v>12885.454268451056</v>
      </c>
      <c r="P53" s="2">
        <f t="shared" si="6"/>
        <v>92528.88411432963</v>
      </c>
      <c r="Q53" s="2">
        <f t="shared" si="7"/>
        <v>116553.24243520435</v>
      </c>
      <c r="R53" s="2">
        <f t="shared" si="8"/>
        <v>304.18560799999995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958.61328100000003</v>
      </c>
      <c r="I54">
        <v>1049.1136469999999</v>
      </c>
      <c r="J54" s="2">
        <f t="shared" si="0"/>
        <v>90.500365999999872</v>
      </c>
      <c r="K54" s="2">
        <f t="shared" si="1"/>
        <v>589.94796395370372</v>
      </c>
      <c r="L54" s="2">
        <f t="shared" si="2"/>
        <v>494.58754708333328</v>
      </c>
      <c r="M54" s="2">
        <f t="shared" si="3"/>
        <v>348038.6001731205</v>
      </c>
      <c r="N54" s="2">
        <f t="shared" si="4"/>
        <v>244616.84172990842</v>
      </c>
      <c r="O54" s="2">
        <f t="shared" si="5"/>
        <v>291780.91639866907</v>
      </c>
      <c r="P54" s="2">
        <f t="shared" si="6"/>
        <v>8190.3162461339325</v>
      </c>
      <c r="Q54" s="2">
        <f t="shared" si="7"/>
        <v>342327.86603621009</v>
      </c>
      <c r="R54" s="2">
        <f t="shared" si="8"/>
        <v>90.500365999999872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725.39184599999999</v>
      </c>
      <c r="I55">
        <v>720.01660200000003</v>
      </c>
      <c r="J55" s="2">
        <f t="shared" si="0"/>
        <v>-5.3752439999999524</v>
      </c>
      <c r="K55" s="2">
        <f t="shared" si="1"/>
        <v>260.85091895370391</v>
      </c>
      <c r="L55" s="2">
        <f t="shared" si="2"/>
        <v>261.36611208333323</v>
      </c>
      <c r="M55" s="2">
        <f t="shared" si="3"/>
        <v>68043.201918991806</v>
      </c>
      <c r="N55" s="2">
        <f t="shared" si="4"/>
        <v>68312.244545557507</v>
      </c>
      <c r="O55" s="2">
        <f t="shared" si="5"/>
        <v>68177.590520294252</v>
      </c>
      <c r="P55" s="2">
        <f t="shared" si="6"/>
        <v>28.893248059535487</v>
      </c>
      <c r="Q55" s="2">
        <f t="shared" si="7"/>
        <v>65531.324542058544</v>
      </c>
      <c r="R55" s="2">
        <f t="shared" si="8"/>
        <v>5.3752439999999524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584.65283199999999</v>
      </c>
      <c r="I56">
        <v>658.71105999999997</v>
      </c>
      <c r="J56" s="2">
        <f t="shared" si="0"/>
        <v>74.058227999999986</v>
      </c>
      <c r="K56" s="2">
        <f t="shared" si="1"/>
        <v>199.54537695370385</v>
      </c>
      <c r="L56" s="2">
        <f t="shared" si="2"/>
        <v>120.62709808333324</v>
      </c>
      <c r="M56" s="2">
        <f t="shared" si="3"/>
        <v>39818.357463595763</v>
      </c>
      <c r="N56" s="2">
        <f t="shared" si="4"/>
        <v>14550.896792006097</v>
      </c>
      <c r="O56" s="2">
        <f t="shared" si="5"/>
        <v>24070.579757870139</v>
      </c>
      <c r="P56" s="2">
        <f t="shared" si="6"/>
        <v>5484.621134499982</v>
      </c>
      <c r="Q56" s="2">
        <f t="shared" si="7"/>
        <v>37902.37619217379</v>
      </c>
      <c r="R56" s="2">
        <f t="shared" si="8"/>
        <v>74.058227999999986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422.73202500000002</v>
      </c>
      <c r="I57">
        <v>441.70452899999998</v>
      </c>
      <c r="J57" s="2">
        <f t="shared" si="0"/>
        <v>18.972503999999958</v>
      </c>
      <c r="K57" s="2">
        <f t="shared" si="1"/>
        <v>-17.461154046296144</v>
      </c>
      <c r="L57" s="2">
        <f t="shared" si="2"/>
        <v>-41.293708916666731</v>
      </c>
      <c r="M57" s="2">
        <f t="shared" si="3"/>
        <v>304.89190062848422</v>
      </c>
      <c r="N57" s="2">
        <f t="shared" si="4"/>
        <v>1705.1703960944014</v>
      </c>
      <c r="O57" s="2">
        <f t="shared" si="5"/>
        <v>721.03581253683046</v>
      </c>
      <c r="P57" s="2">
        <f t="shared" si="6"/>
        <v>359.95590803001443</v>
      </c>
      <c r="Q57" s="2">
        <f t="shared" si="7"/>
        <v>498.23618893182891</v>
      </c>
      <c r="R57" s="2">
        <f t="shared" si="8"/>
        <v>18.972503999999958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335.67761200000001</v>
      </c>
      <c r="I58">
        <v>362.28997800000002</v>
      </c>
      <c r="J58" s="2">
        <f t="shared" si="0"/>
        <v>26.612366000000009</v>
      </c>
      <c r="K58" s="2">
        <f t="shared" si="1"/>
        <v>-96.875705046296105</v>
      </c>
      <c r="L58" s="2">
        <f t="shared" si="2"/>
        <v>-128.34812191666674</v>
      </c>
      <c r="M58" s="2">
        <f t="shared" si="3"/>
        <v>9384.9022282169608</v>
      </c>
      <c r="N58" s="2">
        <f t="shared" si="4"/>
        <v>16473.240399535549</v>
      </c>
      <c r="O58" s="2">
        <f t="shared" si="5"/>
        <v>12433.814802045061</v>
      </c>
      <c r="P58" s="2">
        <f t="shared" si="6"/>
        <v>708.21802411795647</v>
      </c>
      <c r="Q58" s="2">
        <f t="shared" si="7"/>
        <v>10350.16403193559</v>
      </c>
      <c r="R58" s="2">
        <f t="shared" si="8"/>
        <v>26.612366000000009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278.75335699999999</v>
      </c>
      <c r="I59">
        <v>278.85382099999998</v>
      </c>
      <c r="J59" s="2">
        <f t="shared" si="0"/>
        <v>0.10046399999998812</v>
      </c>
      <c r="K59" s="2">
        <f t="shared" si="1"/>
        <v>-180.31186204629614</v>
      </c>
      <c r="L59" s="2">
        <f t="shared" si="2"/>
        <v>-185.27237691666676</v>
      </c>
      <c r="M59" s="2">
        <f t="shared" si="3"/>
        <v>32512.367594602532</v>
      </c>
      <c r="N59" s="2">
        <f t="shared" si="4"/>
        <v>34325.853648351433</v>
      </c>
      <c r="O59" s="2">
        <f t="shared" si="5"/>
        <v>33406.807267587399</v>
      </c>
      <c r="P59" s="2">
        <f t="shared" si="6"/>
        <v>1.0093015295997612E-2</v>
      </c>
      <c r="Q59" s="2">
        <f t="shared" si="7"/>
        <v>34288.637333217623</v>
      </c>
      <c r="R59" s="2">
        <f t="shared" si="8"/>
        <v>0.10046399999998812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250.614609</v>
      </c>
      <c r="I60">
        <v>235.81594799999999</v>
      </c>
      <c r="J60" s="2">
        <f t="shared" si="0"/>
        <v>-14.79866100000001</v>
      </c>
      <c r="K60" s="2">
        <f t="shared" si="1"/>
        <v>-223.34973504629613</v>
      </c>
      <c r="L60" s="2">
        <f t="shared" si="2"/>
        <v>-213.41112491666675</v>
      </c>
      <c r="M60" s="2">
        <f t="shared" si="3"/>
        <v>49885.104145250683</v>
      </c>
      <c r="N60" s="2">
        <f t="shared" si="4"/>
        <v>45544.30823819714</v>
      </c>
      <c r="O60" s="2">
        <f t="shared" si="5"/>
        <v>47665.318206069525</v>
      </c>
      <c r="P60" s="2">
        <f t="shared" si="6"/>
        <v>219.00036739292131</v>
      </c>
      <c r="Q60" s="2">
        <f t="shared" si="7"/>
        <v>52079.706388130871</v>
      </c>
      <c r="R60" s="2">
        <f t="shared" si="8"/>
        <v>14.79866100000001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283.53195199999999</v>
      </c>
      <c r="I61">
        <v>223.83869899999999</v>
      </c>
      <c r="J61" s="2">
        <f t="shared" si="0"/>
        <v>-59.693252999999999</v>
      </c>
      <c r="K61" s="2">
        <f t="shared" si="1"/>
        <v>-235.32698404629613</v>
      </c>
      <c r="L61" s="2">
        <f t="shared" si="2"/>
        <v>-180.49378191666676</v>
      </c>
      <c r="M61" s="2">
        <f t="shared" si="3"/>
        <v>55378.789420325716</v>
      </c>
      <c r="N61" s="2">
        <f t="shared" si="4"/>
        <v>32578.005310581262</v>
      </c>
      <c r="O61" s="2">
        <f t="shared" si="5"/>
        <v>42475.05733755909</v>
      </c>
      <c r="P61" s="2">
        <f t="shared" si="6"/>
        <v>3563.2844537220089</v>
      </c>
      <c r="Q61" s="2">
        <f t="shared" si="7"/>
        <v>57689.811742060097</v>
      </c>
      <c r="R61" s="2">
        <f t="shared" si="8"/>
        <v>59.693252999999999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497.41540500000002</v>
      </c>
      <c r="I62">
        <v>411.79901100000001</v>
      </c>
      <c r="J62" s="2">
        <f t="shared" si="0"/>
        <v>-85.616394000000014</v>
      </c>
      <c r="K62" s="2">
        <f t="shared" si="1"/>
        <v>-47.366672046296117</v>
      </c>
      <c r="L62" s="2">
        <f t="shared" si="2"/>
        <v>33.389671083333269</v>
      </c>
      <c r="M62" s="2">
        <f t="shared" si="3"/>
        <v>2243.60162074137</v>
      </c>
      <c r="N62" s="2">
        <f t="shared" si="4"/>
        <v>1114.8701350531819</v>
      </c>
      <c r="O62" s="2">
        <f t="shared" si="5"/>
        <v>-1581.5575999379437</v>
      </c>
      <c r="P62" s="2">
        <f t="shared" si="6"/>
        <v>7330.1669215632382</v>
      </c>
      <c r="Q62" s="2">
        <f t="shared" si="7"/>
        <v>2727.6305866142834</v>
      </c>
      <c r="R62" s="2">
        <f t="shared" si="8"/>
        <v>85.616394000000014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755.86749299999997</v>
      </c>
      <c r="I63">
        <v>656.54193099999998</v>
      </c>
      <c r="J63" s="2">
        <f t="shared" si="0"/>
        <v>-99.325561999999991</v>
      </c>
      <c r="K63" s="2">
        <f t="shared" si="1"/>
        <v>197.37624795370385</v>
      </c>
      <c r="L63" s="2">
        <f t="shared" si="2"/>
        <v>291.84175908333322</v>
      </c>
      <c r="M63" s="2">
        <f t="shared" si="3"/>
        <v>38957.383256281988</v>
      </c>
      <c r="N63" s="2">
        <f t="shared" si="4"/>
        <v>85171.612344854308</v>
      </c>
      <c r="O63" s="2">
        <f t="shared" si="5"/>
        <v>57602.631404077081</v>
      </c>
      <c r="P63" s="2">
        <f t="shared" si="6"/>
        <v>9865.5672666158425</v>
      </c>
      <c r="Q63" s="2">
        <f t="shared" si="7"/>
        <v>37062.486139428802</v>
      </c>
      <c r="R63" s="2">
        <f t="shared" si="8"/>
        <v>99.325561999999991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685.253601</v>
      </c>
      <c r="I64">
        <v>514.29370100000006</v>
      </c>
      <c r="J64" s="2">
        <f t="shared" si="0"/>
        <v>-170.95989999999995</v>
      </c>
      <c r="K64" s="2">
        <f t="shared" si="1"/>
        <v>55.128017953703932</v>
      </c>
      <c r="L64" s="2">
        <f t="shared" si="2"/>
        <v>221.22786708333325</v>
      </c>
      <c r="M64" s="2">
        <f t="shared" si="3"/>
        <v>3039.0983635039029</v>
      </c>
      <c r="N64" s="2">
        <f t="shared" si="4"/>
        <v>48941.769174240966</v>
      </c>
      <c r="O64" s="2">
        <f t="shared" si="5"/>
        <v>12195.853828429623</v>
      </c>
      <c r="P64" s="2">
        <f t="shared" si="6"/>
        <v>29227.287408009983</v>
      </c>
      <c r="Q64" s="2">
        <f t="shared" si="7"/>
        <v>2526.8685146910807</v>
      </c>
      <c r="R64" s="2">
        <f t="shared" si="8"/>
        <v>170.95989999999995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583.274902</v>
      </c>
      <c r="I65">
        <v>565.96466099999998</v>
      </c>
      <c r="J65" s="2">
        <f t="shared" si="0"/>
        <v>-17.310241000000019</v>
      </c>
      <c r="K65" s="2">
        <f t="shared" si="1"/>
        <v>106.79897795370385</v>
      </c>
      <c r="L65" s="2">
        <f t="shared" si="2"/>
        <v>119.24916808333325</v>
      </c>
      <c r="M65" s="2">
        <f t="shared" si="3"/>
        <v>11406.021691955722</v>
      </c>
      <c r="N65" s="2">
        <f t="shared" si="4"/>
        <v>14220.364088567065</v>
      </c>
      <c r="O65" s="2">
        <f t="shared" si="5"/>
        <v>12735.689273129432</v>
      </c>
      <c r="P65" s="2">
        <f t="shared" si="6"/>
        <v>299.64444347808166</v>
      </c>
      <c r="Q65" s="2">
        <f t="shared" si="7"/>
        <v>10391.544854901129</v>
      </c>
      <c r="R65" s="2">
        <f t="shared" si="8"/>
        <v>17.310241000000019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440.69494600000002</v>
      </c>
      <c r="I66">
        <v>385.28106700000001</v>
      </c>
      <c r="J66" s="2">
        <f t="shared" si="0"/>
        <v>-55.413879000000009</v>
      </c>
      <c r="K66" s="2">
        <f t="shared" si="1"/>
        <v>-73.884616046296117</v>
      </c>
      <c r="L66" s="2">
        <f t="shared" si="2"/>
        <v>-23.330787916666736</v>
      </c>
      <c r="M66" s="2">
        <f t="shared" si="3"/>
        <v>5458.9364883085973</v>
      </c>
      <c r="N66" s="2">
        <f t="shared" si="4"/>
        <v>544.32566481248261</v>
      </c>
      <c r="O66" s="2">
        <f t="shared" si="5"/>
        <v>1723.7863072804867</v>
      </c>
      <c r="P66" s="2">
        <f t="shared" si="6"/>
        <v>3070.6979858266418</v>
      </c>
      <c r="Q66" s="2">
        <f t="shared" si="7"/>
        <v>6200.7225678167897</v>
      </c>
      <c r="R66" s="2">
        <f t="shared" si="8"/>
        <v>55.413879000000009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389.834045</v>
      </c>
      <c r="I67">
        <v>396.03781099999998</v>
      </c>
      <c r="J67" s="2">
        <f t="shared" si="0"/>
        <v>6.2037659999999732</v>
      </c>
      <c r="K67" s="2">
        <f t="shared" si="1"/>
        <v>-63.127872046296147</v>
      </c>
      <c r="L67" s="2">
        <f t="shared" si="2"/>
        <v>-74.191688916666749</v>
      </c>
      <c r="M67" s="2">
        <f t="shared" si="3"/>
        <v>3985.1282290935387</v>
      </c>
      <c r="N67" s="2">
        <f t="shared" si="4"/>
        <v>5504.4067043074519</v>
      </c>
      <c r="O67" s="2">
        <f t="shared" si="5"/>
        <v>4683.5634448299461</v>
      </c>
      <c r="P67" s="2">
        <f t="shared" si="6"/>
        <v>38.486712582755665</v>
      </c>
      <c r="Q67" s="2">
        <f t="shared" si="7"/>
        <v>4622.3576625226233</v>
      </c>
      <c r="R67" s="2">
        <f t="shared" si="8"/>
        <v>6.2037659999999732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314.66989100000001</v>
      </c>
      <c r="I68">
        <v>293.912689</v>
      </c>
      <c r="J68" s="2">
        <f t="shared" si="0"/>
        <v>-20.757202000000007</v>
      </c>
      <c r="K68" s="2">
        <f t="shared" si="1"/>
        <v>-165.25299404629612</v>
      </c>
      <c r="L68" s="2">
        <f t="shared" si="2"/>
        <v>-149.35584291666675</v>
      </c>
      <c r="M68" s="2">
        <f t="shared" si="3"/>
        <v>27308.552041265182</v>
      </c>
      <c r="N68" s="2">
        <f t="shared" si="4"/>
        <v>22307.167813348031</v>
      </c>
      <c r="O68" s="2">
        <f t="shared" si="5"/>
        <v>24681.500220287468</v>
      </c>
      <c r="P68" s="2">
        <f t="shared" si="6"/>
        <v>430.86143486880428</v>
      </c>
      <c r="Q68" s="2">
        <f t="shared" si="7"/>
        <v>28938.448050819879</v>
      </c>
      <c r="R68" s="2">
        <f t="shared" si="8"/>
        <v>20.757202000000007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269.49050899999997</v>
      </c>
      <c r="I69">
        <v>220.25415000000001</v>
      </c>
      <c r="J69" s="2">
        <f t="shared" ref="J69:J111" si="10">I69-H69</f>
        <v>-49.236358999999965</v>
      </c>
      <c r="K69" s="2">
        <f t="shared" ref="K69:K111" si="11">I69-I$2</f>
        <v>-238.91153304629611</v>
      </c>
      <c r="L69" s="2">
        <f t="shared" ref="L69:L111" si="12">H69-H$2</f>
        <v>-194.53522491666678</v>
      </c>
      <c r="M69" s="2">
        <f t="shared" ref="M69:M111" si="13">K69*K69</f>
        <v>57078.720622531437</v>
      </c>
      <c r="N69" s="2">
        <f t="shared" ref="N69:N111" si="14">L69*L69</f>
        <v>37843.953733378134</v>
      </c>
      <c r="O69" s="2">
        <f t="shared" ref="O69:O111" si="15">K69*L69</f>
        <v>46476.70881634688</v>
      </c>
      <c r="P69" s="2">
        <f t="shared" ref="P69:P111" si="16">J69*J69</f>
        <v>2424.2190475768775</v>
      </c>
      <c r="Q69" s="2">
        <f t="shared" ref="Q69:Q111" si="17">(I69-H$2)*(I69-H$2)</f>
        <v>59424.585125240497</v>
      </c>
      <c r="R69" s="2">
        <f t="shared" ref="R69:R111" si="18">ABS(J69)</f>
        <v>49.236358999999965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241.429047</v>
      </c>
      <c r="I70">
        <v>173.981537</v>
      </c>
      <c r="J70" s="2">
        <f t="shared" si="10"/>
        <v>-67.447509999999994</v>
      </c>
      <c r="K70" s="2">
        <f t="shared" si="11"/>
        <v>-285.18414604629612</v>
      </c>
      <c r="L70" s="2">
        <f t="shared" si="12"/>
        <v>-222.59668691666675</v>
      </c>
      <c r="M70" s="2">
        <f t="shared" si="13"/>
        <v>81329.99715615515</v>
      </c>
      <c r="N70" s="2">
        <f t="shared" si="14"/>
        <v>49549.285026276557</v>
      </c>
      <c r="O70" s="2">
        <f t="shared" si="15"/>
        <v>63481.046071064346</v>
      </c>
      <c r="P70" s="2">
        <f t="shared" si="16"/>
        <v>4549.1666052000992</v>
      </c>
      <c r="Q70" s="2">
        <f t="shared" si="17"/>
        <v>84125.636165034157</v>
      </c>
      <c r="R70" s="2">
        <f t="shared" si="18"/>
        <v>67.447509999999994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228.44502299999999</v>
      </c>
      <c r="I71">
        <v>152.941193</v>
      </c>
      <c r="J71" s="2">
        <f t="shared" si="10"/>
        <v>-75.503829999999994</v>
      </c>
      <c r="K71" s="2">
        <f t="shared" si="11"/>
        <v>-306.22449004629613</v>
      </c>
      <c r="L71" s="2">
        <f t="shared" si="12"/>
        <v>-235.58071091666676</v>
      </c>
      <c r="M71" s="2">
        <f t="shared" si="13"/>
        <v>93773.438304114112</v>
      </c>
      <c r="N71" s="2">
        <f t="shared" si="14"/>
        <v>55498.271356002115</v>
      </c>
      <c r="O71" s="2">
        <f t="shared" si="15"/>
        <v>72140.58306520019</v>
      </c>
      <c r="P71" s="2">
        <f t="shared" si="16"/>
        <v>5700.8283446688993</v>
      </c>
      <c r="Q71" s="2">
        <f t="shared" si="17"/>
        <v>96773.591597333318</v>
      </c>
      <c r="R71" s="2">
        <f t="shared" si="18"/>
        <v>75.503829999999994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227.17424</v>
      </c>
      <c r="I72">
        <v>139.972916</v>
      </c>
      <c r="J72" s="2">
        <f t="shared" si="10"/>
        <v>-87.201324</v>
      </c>
      <c r="K72" s="2">
        <f t="shared" si="11"/>
        <v>-319.19276704629613</v>
      </c>
      <c r="L72" s="2">
        <f t="shared" si="12"/>
        <v>-236.85149391666675</v>
      </c>
      <c r="M72" s="2">
        <f t="shared" si="13"/>
        <v>101884.02253467106</v>
      </c>
      <c r="N72" s="2">
        <f t="shared" si="14"/>
        <v>56098.630170556826</v>
      </c>
      <c r="O72" s="2">
        <f t="shared" si="15"/>
        <v>75601.283722309832</v>
      </c>
      <c r="P72" s="2">
        <f t="shared" si="16"/>
        <v>7604.0709073529761</v>
      </c>
      <c r="Q72" s="2">
        <f t="shared" si="17"/>
        <v>105010.22879973237</v>
      </c>
      <c r="R72" s="2">
        <f t="shared" si="18"/>
        <v>87.201324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221.59965500000001</v>
      </c>
      <c r="I73">
        <v>126.537308</v>
      </c>
      <c r="J73" s="2">
        <f t="shared" si="10"/>
        <v>-95.062347000000017</v>
      </c>
      <c r="K73" s="2">
        <f t="shared" si="11"/>
        <v>-332.62837504629613</v>
      </c>
      <c r="L73" s="2">
        <f t="shared" si="12"/>
        <v>-242.42607891666674</v>
      </c>
      <c r="M73" s="2">
        <f t="shared" si="13"/>
        <v>110641.63588593944</v>
      </c>
      <c r="N73" s="2">
        <f t="shared" si="14"/>
        <v>58770.403738909932</v>
      </c>
      <c r="O73" s="2">
        <f t="shared" si="15"/>
        <v>80637.79269889601</v>
      </c>
      <c r="P73" s="2">
        <f t="shared" si="16"/>
        <v>9036.8498171484116</v>
      </c>
      <c r="Q73" s="2">
        <f t="shared" si="17"/>
        <v>113898.43762770947</v>
      </c>
      <c r="R73" s="2">
        <f t="shared" si="18"/>
        <v>95.062347000000017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400.27456699999999</v>
      </c>
      <c r="I74">
        <v>221.43119799999999</v>
      </c>
      <c r="J74" s="2">
        <f t="shared" si="10"/>
        <v>-178.843369</v>
      </c>
      <c r="K74" s="2">
        <f t="shared" si="11"/>
        <v>-237.73448504629613</v>
      </c>
      <c r="L74" s="2">
        <f t="shared" si="12"/>
        <v>-63.751166916666762</v>
      </c>
      <c r="M74" s="2">
        <f t="shared" si="13"/>
        <v>56517.685380227595</v>
      </c>
      <c r="N74" s="2">
        <f t="shared" si="14"/>
        <v>4064.2112832367065</v>
      </c>
      <c r="O74" s="2">
        <f t="shared" si="15"/>
        <v>15155.850838034243</v>
      </c>
      <c r="P74" s="2">
        <f t="shared" si="16"/>
        <v>31984.950635270161</v>
      </c>
      <c r="Q74" s="2">
        <f t="shared" si="17"/>
        <v>58852.108856622915</v>
      </c>
      <c r="R74" s="2">
        <f t="shared" si="18"/>
        <v>178.843369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700.62506099999996</v>
      </c>
      <c r="I75">
        <v>607.42169200000001</v>
      </c>
      <c r="J75" s="2">
        <f t="shared" si="10"/>
        <v>-93.203368999999952</v>
      </c>
      <c r="K75" s="2">
        <f t="shared" si="11"/>
        <v>148.25600895370388</v>
      </c>
      <c r="L75" s="2">
        <f t="shared" si="12"/>
        <v>236.59932708333321</v>
      </c>
      <c r="M75" s="2">
        <f t="shared" si="13"/>
        <v>21979.844190880725</v>
      </c>
      <c r="N75" s="2">
        <f t="shared" si="14"/>
        <v>55979.241576286091</v>
      </c>
      <c r="O75" s="2">
        <f t="shared" si="15"/>
        <v>35077.271954506963</v>
      </c>
      <c r="P75" s="2">
        <f t="shared" si="16"/>
        <v>8686.8679929501523</v>
      </c>
      <c r="Q75" s="2">
        <f t="shared" si="17"/>
        <v>20562.400794637069</v>
      </c>
      <c r="R75" s="2">
        <f t="shared" si="18"/>
        <v>93.203368999999952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685.49182099999996</v>
      </c>
      <c r="I76">
        <v>434.39514200000002</v>
      </c>
      <c r="J76" s="2">
        <f t="shared" si="10"/>
        <v>-251.09667899999994</v>
      </c>
      <c r="K76" s="2">
        <f t="shared" si="11"/>
        <v>-24.770541046296103</v>
      </c>
      <c r="L76" s="2">
        <f t="shared" si="12"/>
        <v>221.46608708333321</v>
      </c>
      <c r="M76" s="2">
        <f t="shared" si="13"/>
        <v>613.57970372624004</v>
      </c>
      <c r="N76" s="2">
        <f t="shared" si="14"/>
        <v>49047.22772800253</v>
      </c>
      <c r="O76" s="2">
        <f t="shared" si="15"/>
        <v>-5485.8348004602922</v>
      </c>
      <c r="P76" s="2">
        <f t="shared" si="16"/>
        <v>63049.542204829013</v>
      </c>
      <c r="Q76" s="2">
        <f t="shared" si="17"/>
        <v>877.97197733203586</v>
      </c>
      <c r="R76" s="2">
        <f t="shared" si="18"/>
        <v>251.09667899999994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856.24633800000004</v>
      </c>
      <c r="I77">
        <v>641.31897000000004</v>
      </c>
      <c r="J77" s="2">
        <f t="shared" si="10"/>
        <v>-214.927368</v>
      </c>
      <c r="K77" s="2">
        <f t="shared" si="11"/>
        <v>182.15328695370391</v>
      </c>
      <c r="L77" s="2">
        <f t="shared" si="12"/>
        <v>392.22060408333328</v>
      </c>
      <c r="M77" s="2">
        <f t="shared" si="13"/>
        <v>33179.819948038399</v>
      </c>
      <c r="N77" s="2">
        <f t="shared" si="14"/>
        <v>153837.00226749489</v>
      </c>
      <c r="O77" s="2">
        <f t="shared" si="15"/>
        <v>71444.272244746506</v>
      </c>
      <c r="P77" s="2">
        <f t="shared" si="16"/>
        <v>46193.773515407425</v>
      </c>
      <c r="Q77" s="2">
        <f t="shared" si="17"/>
        <v>31432.891560900553</v>
      </c>
      <c r="R77" s="2">
        <f t="shared" si="18"/>
        <v>214.927368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828.20147699999995</v>
      </c>
      <c r="I78">
        <v>707.70825200000002</v>
      </c>
      <c r="J78" s="2">
        <f t="shared" si="10"/>
        <v>-120.49322499999994</v>
      </c>
      <c r="K78" s="2">
        <f t="shared" si="11"/>
        <v>248.54256895370389</v>
      </c>
      <c r="L78" s="2">
        <f t="shared" si="12"/>
        <v>364.1757430833332</v>
      </c>
      <c r="M78" s="2">
        <f t="shared" si="13"/>
        <v>61773.408582106655</v>
      </c>
      <c r="N78" s="2">
        <f t="shared" si="14"/>
        <v>132623.97185029791</v>
      </c>
      <c r="O78" s="2">
        <f t="shared" si="15"/>
        <v>90513.174736555695</v>
      </c>
      <c r="P78" s="2">
        <f t="shared" si="16"/>
        <v>14518.61727090061</v>
      </c>
      <c r="Q78" s="2">
        <f t="shared" si="17"/>
        <v>59381.16961943404</v>
      </c>
      <c r="R78" s="2">
        <f t="shared" si="18"/>
        <v>120.49322499999994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623.17340100000001</v>
      </c>
      <c r="I79">
        <v>676.07458499999996</v>
      </c>
      <c r="J79" s="2">
        <f t="shared" si="10"/>
        <v>52.901183999999944</v>
      </c>
      <c r="K79" s="2">
        <f t="shared" si="11"/>
        <v>216.90890195370383</v>
      </c>
      <c r="L79" s="2">
        <f t="shared" si="12"/>
        <v>159.14766708333326</v>
      </c>
      <c r="M79" s="2">
        <f t="shared" si="13"/>
        <v>47049.471746761505</v>
      </c>
      <c r="N79" s="2">
        <f t="shared" si="14"/>
        <v>25327.979938067478</v>
      </c>
      <c r="O79" s="2">
        <f t="shared" si="15"/>
        <v>34520.545715539432</v>
      </c>
      <c r="P79" s="2">
        <f t="shared" si="16"/>
        <v>2798.53526860185</v>
      </c>
      <c r="Q79" s="2">
        <f t="shared" si="17"/>
        <v>44964.715245761625</v>
      </c>
      <c r="R79" s="2">
        <f t="shared" si="18"/>
        <v>52.901183999999944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455.526794</v>
      </c>
      <c r="I80">
        <v>452.76947000000001</v>
      </c>
      <c r="J80" s="2">
        <f t="shared" si="10"/>
        <v>-2.7573239999999828</v>
      </c>
      <c r="K80" s="2">
        <f t="shared" si="11"/>
        <v>-6.3962130462961113</v>
      </c>
      <c r="L80" s="2">
        <f t="shared" si="12"/>
        <v>-8.4989399166667567</v>
      </c>
      <c r="M80" s="2">
        <f t="shared" si="13"/>
        <v>40.911541333608582</v>
      </c>
      <c r="N80" s="2">
        <f t="shared" si="14"/>
        <v>72.231979707111535</v>
      </c>
      <c r="O80" s="2">
        <f t="shared" si="15"/>
        <v>54.361030374670698</v>
      </c>
      <c r="P80" s="2">
        <f t="shared" si="16"/>
        <v>7.602835640975905</v>
      </c>
      <c r="Q80" s="2">
        <f t="shared" si="17"/>
        <v>126.70347736165365</v>
      </c>
      <c r="R80" s="2">
        <f t="shared" si="18"/>
        <v>2.7573239999999828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358.272583</v>
      </c>
      <c r="I81">
        <v>336.61318999999997</v>
      </c>
      <c r="J81" s="2">
        <f t="shared" si="10"/>
        <v>-21.659393000000023</v>
      </c>
      <c r="K81" s="2">
        <f t="shared" si="11"/>
        <v>-122.55249304629615</v>
      </c>
      <c r="L81" s="2">
        <f t="shared" si="12"/>
        <v>-105.75315091666675</v>
      </c>
      <c r="M81" s="2">
        <f t="shared" si="13"/>
        <v>15019.113551862467</v>
      </c>
      <c r="N81" s="2">
        <f t="shared" si="14"/>
        <v>11183.728928803295</v>
      </c>
      <c r="O81" s="2">
        <f t="shared" si="15"/>
        <v>12960.312292338709</v>
      </c>
      <c r="P81" s="2">
        <f t="shared" si="16"/>
        <v>469.12930512844997</v>
      </c>
      <c r="Q81" s="2">
        <f t="shared" si="17"/>
        <v>16233.95634731654</v>
      </c>
      <c r="R81" s="2">
        <f t="shared" si="18"/>
        <v>21.659393000000023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297.183044</v>
      </c>
      <c r="I82">
        <v>252.70665</v>
      </c>
      <c r="J82" s="2">
        <f t="shared" si="10"/>
        <v>-44.476393999999999</v>
      </c>
      <c r="K82" s="2">
        <f t="shared" si="11"/>
        <v>-206.45903304629613</v>
      </c>
      <c r="L82" s="2">
        <f t="shared" si="12"/>
        <v>-166.84268991666676</v>
      </c>
      <c r="M82" s="2">
        <f t="shared" si="13"/>
        <v>42625.332326411597</v>
      </c>
      <c r="N82" s="2">
        <f t="shared" si="14"/>
        <v>27836.483178629016</v>
      </c>
      <c r="O82" s="2">
        <f t="shared" si="15"/>
        <v>34446.180431038039</v>
      </c>
      <c r="P82" s="2">
        <f t="shared" si="16"/>
        <v>1978.149623243236</v>
      </c>
      <c r="Q82" s="2">
        <f t="shared" si="17"/>
        <v>44655.755227379246</v>
      </c>
      <c r="R82" s="2">
        <f t="shared" si="18"/>
        <v>44.476393999999999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256.73687699999999</v>
      </c>
      <c r="I83">
        <v>204.46639999999999</v>
      </c>
      <c r="J83" s="2">
        <f t="shared" si="10"/>
        <v>-52.270477</v>
      </c>
      <c r="K83" s="2">
        <f t="shared" si="11"/>
        <v>-254.69928304629613</v>
      </c>
      <c r="L83" s="2">
        <f t="shared" si="12"/>
        <v>-207.28885691666676</v>
      </c>
      <c r="M83" s="2">
        <f t="shared" si="13"/>
        <v>64871.724784297272</v>
      </c>
      <c r="N83" s="2">
        <f t="shared" si="14"/>
        <v>42968.670201818342</v>
      </c>
      <c r="O83" s="2">
        <f t="shared" si="15"/>
        <v>52796.323240161284</v>
      </c>
      <c r="P83" s="2">
        <f t="shared" si="16"/>
        <v>2732.202765807529</v>
      </c>
      <c r="Q83" s="2">
        <f t="shared" si="17"/>
        <v>67371.047823263725</v>
      </c>
      <c r="R83" s="2">
        <f t="shared" si="18"/>
        <v>52.270477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241.565292</v>
      </c>
      <c r="I84">
        <v>178.68644699999999</v>
      </c>
      <c r="J84" s="2">
        <f t="shared" si="10"/>
        <v>-62.878845000000013</v>
      </c>
      <c r="K84" s="2">
        <f t="shared" si="11"/>
        <v>-280.47923604629614</v>
      </c>
      <c r="L84" s="2">
        <f t="shared" si="12"/>
        <v>-222.46044191666675</v>
      </c>
      <c r="M84" s="2">
        <f t="shared" si="13"/>
        <v>78668.601853113913</v>
      </c>
      <c r="N84" s="2">
        <f t="shared" si="14"/>
        <v>49488.648217758659</v>
      </c>
      <c r="O84" s="2">
        <f t="shared" si="15"/>
        <v>62395.534799308123</v>
      </c>
      <c r="P84" s="2">
        <f t="shared" si="16"/>
        <v>3953.7491485340265</v>
      </c>
      <c r="Q84" s="2">
        <f t="shared" si="17"/>
        <v>81418.508658111881</v>
      </c>
      <c r="R84" s="2">
        <f t="shared" si="18"/>
        <v>62.878845000000013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504.36520400000001</v>
      </c>
      <c r="I85">
        <v>331.07891799999999</v>
      </c>
      <c r="J85" s="2">
        <f t="shared" si="10"/>
        <v>-173.28628600000002</v>
      </c>
      <c r="K85" s="2">
        <f t="shared" si="11"/>
        <v>-128.08676504629614</v>
      </c>
      <c r="L85" s="2">
        <f t="shared" si="12"/>
        <v>40.339470083333254</v>
      </c>
      <c r="M85" s="2">
        <f t="shared" si="13"/>
        <v>16406.219380025068</v>
      </c>
      <c r="N85" s="2">
        <f t="shared" si="14"/>
        <v>1627.2728466041385</v>
      </c>
      <c r="O85" s="2">
        <f t="shared" si="15"/>
        <v>-5166.9522266559989</v>
      </c>
      <c r="P85" s="2">
        <f t="shared" si="16"/>
        <v>30028.136915673804</v>
      </c>
      <c r="Q85" s="2">
        <f t="shared" si="17"/>
        <v>17674.855862380078</v>
      </c>
      <c r="R85" s="2">
        <f t="shared" si="18"/>
        <v>173.28628600000002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565.97137499999997</v>
      </c>
      <c r="I86">
        <v>404.97912600000001</v>
      </c>
      <c r="J86" s="2">
        <f t="shared" si="10"/>
        <v>-160.99224899999996</v>
      </c>
      <c r="K86" s="2">
        <f t="shared" si="11"/>
        <v>-54.186557046296116</v>
      </c>
      <c r="L86" s="2">
        <f t="shared" si="12"/>
        <v>101.94564108333321</v>
      </c>
      <c r="M86" s="2">
        <f t="shared" si="13"/>
        <v>2936.1829645315033</v>
      </c>
      <c r="N86" s="2">
        <f t="shared" si="14"/>
        <v>10392.913735891796</v>
      </c>
      <c r="O86" s="2">
        <f t="shared" si="15"/>
        <v>-5524.0832961832639</v>
      </c>
      <c r="P86" s="2">
        <f t="shared" si="16"/>
        <v>25918.504238077989</v>
      </c>
      <c r="Q86" s="2">
        <f t="shared" si="17"/>
        <v>3486.5019064645717</v>
      </c>
      <c r="R86" s="2">
        <f t="shared" si="18"/>
        <v>160.99224899999996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454.32113600000002</v>
      </c>
      <c r="I87">
        <v>411.908569</v>
      </c>
      <c r="J87" s="2">
        <f t="shared" si="10"/>
        <v>-42.412567000000024</v>
      </c>
      <c r="K87" s="2">
        <f t="shared" si="11"/>
        <v>-47.257114046296124</v>
      </c>
      <c r="L87" s="2">
        <f t="shared" si="12"/>
        <v>-9.704597916666728</v>
      </c>
      <c r="M87" s="2">
        <f t="shared" si="13"/>
        <v>2233.2348279846383</v>
      </c>
      <c r="N87" s="2">
        <f t="shared" si="14"/>
        <v>94.179220724172197</v>
      </c>
      <c r="O87" s="2">
        <f t="shared" si="15"/>
        <v>458.61129052136732</v>
      </c>
      <c r="P87" s="2">
        <f t="shared" si="16"/>
        <v>1798.8258395294911</v>
      </c>
      <c r="Q87" s="2">
        <f t="shared" si="17"/>
        <v>2716.1988789510397</v>
      </c>
      <c r="R87" s="2">
        <f t="shared" si="18"/>
        <v>42.412567000000024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372.89291400000002</v>
      </c>
      <c r="I88">
        <v>335.74652099999997</v>
      </c>
      <c r="J88" s="2">
        <f t="shared" si="10"/>
        <v>-37.146393000000046</v>
      </c>
      <c r="K88" s="2">
        <f t="shared" si="11"/>
        <v>-123.41916204629615</v>
      </c>
      <c r="L88" s="2">
        <f t="shared" si="12"/>
        <v>-91.132819916666733</v>
      </c>
      <c r="M88" s="2">
        <f t="shared" si="13"/>
        <v>15232.289560209909</v>
      </c>
      <c r="N88" s="2">
        <f t="shared" si="14"/>
        <v>8305.1908659636083</v>
      </c>
      <c r="O88" s="2">
        <f t="shared" si="15"/>
        <v>11247.536269031018</v>
      </c>
      <c r="P88" s="2">
        <f t="shared" si="16"/>
        <v>1379.8545129104525</v>
      </c>
      <c r="Q88" s="2">
        <f t="shared" si="17"/>
        <v>16455.556466519531</v>
      </c>
      <c r="R88" s="2">
        <f t="shared" si="18"/>
        <v>37.146393000000046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783.98840299999995</v>
      </c>
      <c r="I89">
        <v>599.73553500000003</v>
      </c>
      <c r="J89" s="2">
        <f t="shared" si="10"/>
        <v>-184.25286799999992</v>
      </c>
      <c r="K89" s="2">
        <f t="shared" si="11"/>
        <v>140.5698519537039</v>
      </c>
      <c r="L89" s="2">
        <f t="shared" si="12"/>
        <v>319.9626690833332</v>
      </c>
      <c r="M89" s="2">
        <f t="shared" si="13"/>
        <v>19759.883278286234</v>
      </c>
      <c r="N89" s="2">
        <f t="shared" si="14"/>
        <v>102376.10960693058</v>
      </c>
      <c r="O89" s="2">
        <f t="shared" si="15"/>
        <v>44977.105023756099</v>
      </c>
      <c r="P89" s="2">
        <f t="shared" si="16"/>
        <v>33949.119366225394</v>
      </c>
      <c r="Q89" s="2">
        <f t="shared" si="17"/>
        <v>18417.150110077884</v>
      </c>
      <c r="R89" s="2">
        <f t="shared" si="18"/>
        <v>184.25286799999992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932.24163799999997</v>
      </c>
      <c r="I90">
        <v>821.78002900000001</v>
      </c>
      <c r="J90" s="2">
        <f t="shared" si="10"/>
        <v>-110.46160899999995</v>
      </c>
      <c r="K90" s="2">
        <f t="shared" si="11"/>
        <v>362.61434595370389</v>
      </c>
      <c r="L90" s="2">
        <f t="shared" si="12"/>
        <v>468.21590408333321</v>
      </c>
      <c r="M90" s="2">
        <f t="shared" si="13"/>
        <v>131489.16389143246</v>
      </c>
      <c r="N90" s="2">
        <f t="shared" si="14"/>
        <v>219226.13283657309</v>
      </c>
      <c r="O90" s="2">
        <f t="shared" si="15"/>
        <v>169781.80382430003</v>
      </c>
      <c r="P90" s="2">
        <f t="shared" si="16"/>
        <v>12201.76706286887</v>
      </c>
      <c r="Q90" s="2">
        <f t="shared" si="17"/>
        <v>127988.13565057269</v>
      </c>
      <c r="R90" s="2">
        <f t="shared" si="18"/>
        <v>110.46160899999995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964.67181400000004</v>
      </c>
      <c r="I91">
        <v>915.23547399999995</v>
      </c>
      <c r="J91" s="2">
        <f t="shared" si="10"/>
        <v>-49.436340000000087</v>
      </c>
      <c r="K91" s="2">
        <f t="shared" si="11"/>
        <v>456.06979095370383</v>
      </c>
      <c r="L91" s="2">
        <f t="shared" si="12"/>
        <v>500.64608008333329</v>
      </c>
      <c r="M91" s="2">
        <f t="shared" si="13"/>
        <v>207999.65422055512</v>
      </c>
      <c r="N91" s="2">
        <f t="shared" si="14"/>
        <v>250646.49750280738</v>
      </c>
      <c r="O91" s="2">
        <f t="shared" si="15"/>
        <v>228329.55308539708</v>
      </c>
      <c r="P91" s="2">
        <f t="shared" si="16"/>
        <v>2443.9517125956086</v>
      </c>
      <c r="Q91" s="2">
        <f t="shared" si="17"/>
        <v>203590.22954606911</v>
      </c>
      <c r="R91" s="2">
        <f t="shared" si="18"/>
        <v>49.436340000000087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785.60565199999996</v>
      </c>
      <c r="I92">
        <v>970.514771</v>
      </c>
      <c r="J92" s="2">
        <f t="shared" si="10"/>
        <v>184.90911900000003</v>
      </c>
      <c r="K92" s="2">
        <f t="shared" si="11"/>
        <v>511.34908795370387</v>
      </c>
      <c r="L92" s="2">
        <f t="shared" si="12"/>
        <v>321.57991808333321</v>
      </c>
      <c r="M92" s="2">
        <f t="shared" si="13"/>
        <v>261477.88975108479</v>
      </c>
      <c r="N92" s="2">
        <f t="shared" si="14"/>
        <v>103413.6437144833</v>
      </c>
      <c r="O92" s="2">
        <f t="shared" si="15"/>
        <v>164439.59781613923</v>
      </c>
      <c r="P92" s="2">
        <f t="shared" si="16"/>
        <v>34191.382289356174</v>
      </c>
      <c r="Q92" s="2">
        <f t="shared" si="17"/>
        <v>256531.14468560211</v>
      </c>
      <c r="R92" s="2">
        <f t="shared" si="18"/>
        <v>184.90911900000003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535.64636199999995</v>
      </c>
      <c r="I93">
        <v>608.74694799999997</v>
      </c>
      <c r="J93" s="2">
        <f t="shared" si="10"/>
        <v>73.100586000000021</v>
      </c>
      <c r="K93" s="2">
        <f t="shared" si="11"/>
        <v>149.58126495370385</v>
      </c>
      <c r="L93" s="2">
        <f t="shared" si="12"/>
        <v>71.620628083333202</v>
      </c>
      <c r="M93" s="2">
        <f t="shared" si="13"/>
        <v>22374.554825150153</v>
      </c>
      <c r="N93" s="2">
        <f t="shared" si="14"/>
        <v>5129.5143670511361</v>
      </c>
      <c r="O93" s="2">
        <f t="shared" si="15"/>
        <v>10713.104145483747</v>
      </c>
      <c r="P93" s="2">
        <f t="shared" si="16"/>
        <v>5343.6956735433987</v>
      </c>
      <c r="Q93" s="2">
        <f t="shared" si="17"/>
        <v>20944.229805753967</v>
      </c>
      <c r="R93" s="2">
        <f t="shared" si="18"/>
        <v>73.100586000000021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396.39227299999999</v>
      </c>
      <c r="I94">
        <v>433.807343</v>
      </c>
      <c r="J94" s="2">
        <f t="shared" si="10"/>
        <v>37.415070000000014</v>
      </c>
      <c r="K94" s="2">
        <f t="shared" si="11"/>
        <v>-25.358340046296121</v>
      </c>
      <c r="L94" s="2">
        <f t="shared" si="12"/>
        <v>-67.633460916666763</v>
      </c>
      <c r="M94" s="2">
        <f t="shared" si="13"/>
        <v>643.04540990358555</v>
      </c>
      <c r="N94" s="2">
        <f t="shared" si="14"/>
        <v>4574.2850355662904</v>
      </c>
      <c r="O94" s="2">
        <f t="shared" si="15"/>
        <v>1715.0723004327144</v>
      </c>
      <c r="P94" s="2">
        <f t="shared" si="16"/>
        <v>1399.8874631049011</v>
      </c>
      <c r="Q94" s="2">
        <f t="shared" si="17"/>
        <v>913.15114959248751</v>
      </c>
      <c r="R94" s="2">
        <f t="shared" si="18"/>
        <v>37.415070000000014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316.45339999999999</v>
      </c>
      <c r="I95">
        <v>333.24765000000002</v>
      </c>
      <c r="J95" s="2">
        <f t="shared" si="10"/>
        <v>16.794250000000034</v>
      </c>
      <c r="K95" s="2">
        <f t="shared" si="11"/>
        <v>-125.9180330462961</v>
      </c>
      <c r="L95" s="2">
        <f t="shared" si="12"/>
        <v>-147.57233391666676</v>
      </c>
      <c r="M95" s="2">
        <f t="shared" si="13"/>
        <v>15855.351046248117</v>
      </c>
      <c r="N95" s="2">
        <f t="shared" si="14"/>
        <v>21777.593737612195</v>
      </c>
      <c r="O95" s="2">
        <f t="shared" si="15"/>
        <v>18582.018018837887</v>
      </c>
      <c r="P95" s="2">
        <f t="shared" si="16"/>
        <v>282.04683306250115</v>
      </c>
      <c r="Q95" s="2">
        <f t="shared" si="17"/>
        <v>17102.907232914724</v>
      </c>
      <c r="R95" s="2">
        <f t="shared" si="18"/>
        <v>16.794250000000034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297.327606</v>
      </c>
      <c r="I96">
        <v>279.36144999999999</v>
      </c>
      <c r="J96" s="2">
        <f t="shared" si="10"/>
        <v>-17.966156000000012</v>
      </c>
      <c r="K96" s="2">
        <f t="shared" si="11"/>
        <v>-179.80423304629613</v>
      </c>
      <c r="L96" s="2">
        <f t="shared" si="12"/>
        <v>-166.69812791666675</v>
      </c>
      <c r="M96" s="2">
        <f t="shared" si="13"/>
        <v>32329.56222136677</v>
      </c>
      <c r="N96" s="2">
        <f t="shared" si="14"/>
        <v>27788.265850921391</v>
      </c>
      <c r="O96" s="2">
        <f t="shared" si="15"/>
        <v>29973.029040309633</v>
      </c>
      <c r="P96" s="2">
        <f t="shared" si="16"/>
        <v>322.78276141633643</v>
      </c>
      <c r="Q96" s="2">
        <f t="shared" si="17"/>
        <v>34100.897754455313</v>
      </c>
      <c r="R96" s="2">
        <f t="shared" si="18"/>
        <v>17.966156000000012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376.60501099999999</v>
      </c>
      <c r="I97">
        <v>325.57327299999997</v>
      </c>
      <c r="J97" s="2">
        <f t="shared" si="10"/>
        <v>-51.031738000000018</v>
      </c>
      <c r="K97" s="2">
        <f t="shared" si="11"/>
        <v>-133.59241004629615</v>
      </c>
      <c r="L97" s="2">
        <f t="shared" si="12"/>
        <v>-87.420722916666762</v>
      </c>
      <c r="M97" s="2">
        <f t="shared" si="13"/>
        <v>17846.932021977729</v>
      </c>
      <c r="N97" s="2">
        <f t="shared" si="14"/>
        <v>7642.3827952726251</v>
      </c>
      <c r="O97" s="2">
        <f t="shared" si="15"/>
        <v>11678.745062426984</v>
      </c>
      <c r="P97" s="2">
        <f t="shared" si="16"/>
        <v>2604.2382833006459</v>
      </c>
      <c r="Q97" s="2">
        <f t="shared" si="17"/>
        <v>19169.083933881142</v>
      </c>
      <c r="R97" s="2">
        <f t="shared" si="18"/>
        <v>51.031738000000018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546.34826699999996</v>
      </c>
      <c r="I98">
        <v>611.67675799999995</v>
      </c>
      <c r="J98" s="2">
        <f t="shared" si="10"/>
        <v>65.328490999999985</v>
      </c>
      <c r="K98" s="2">
        <f t="shared" si="11"/>
        <v>152.51107495370383</v>
      </c>
      <c r="L98" s="2">
        <f t="shared" si="12"/>
        <v>82.322533083333212</v>
      </c>
      <c r="M98" s="2">
        <f t="shared" si="13"/>
        <v>23259.627983534265</v>
      </c>
      <c r="N98" s="2">
        <f t="shared" si="14"/>
        <v>6776.9994532564915</v>
      </c>
      <c r="O98" s="2">
        <f t="shared" si="15"/>
        <v>12555.098013450994</v>
      </c>
      <c r="P98" s="2">
        <f t="shared" si="16"/>
        <v>4267.8117363370793</v>
      </c>
      <c r="Q98" s="2">
        <f t="shared" si="17"/>
        <v>21800.824912857039</v>
      </c>
      <c r="R98" s="2">
        <f t="shared" si="18"/>
        <v>65.328490999999985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516.77477999999996</v>
      </c>
      <c r="I99">
        <v>490.97482300000001</v>
      </c>
      <c r="J99" s="2">
        <f t="shared" si="10"/>
        <v>-25.799956999999949</v>
      </c>
      <c r="K99" s="2">
        <f t="shared" si="11"/>
        <v>31.809139953703891</v>
      </c>
      <c r="L99" s="2">
        <f t="shared" si="12"/>
        <v>52.749046083333212</v>
      </c>
      <c r="M99" s="2">
        <f t="shared" si="13"/>
        <v>1011.8213845943212</v>
      </c>
      <c r="N99" s="2">
        <f t="shared" si="14"/>
        <v>2782.4618627016107</v>
      </c>
      <c r="O99" s="2">
        <f t="shared" si="15"/>
        <v>1677.9017892891222</v>
      </c>
      <c r="P99" s="2">
        <f t="shared" si="16"/>
        <v>665.63778120184634</v>
      </c>
      <c r="Q99" s="2">
        <f t="shared" si="17"/>
        <v>726.25340242143204</v>
      </c>
      <c r="R99" s="2">
        <f t="shared" si="18"/>
        <v>25.799956999999949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516.263733</v>
      </c>
      <c r="I100">
        <v>515.40911900000003</v>
      </c>
      <c r="J100" s="2">
        <f t="shared" si="10"/>
        <v>-0.85461399999996956</v>
      </c>
      <c r="K100" s="2">
        <f t="shared" si="11"/>
        <v>56.243435953703909</v>
      </c>
      <c r="L100" s="2">
        <f t="shared" si="12"/>
        <v>52.23799908333325</v>
      </c>
      <c r="M100" s="2">
        <f t="shared" si="13"/>
        <v>3163.3240878783936</v>
      </c>
      <c r="N100" s="2">
        <f t="shared" si="14"/>
        <v>2728.8085482303254</v>
      </c>
      <c r="O100" s="2">
        <f t="shared" si="15"/>
        <v>2938.0445557930971</v>
      </c>
      <c r="P100" s="2">
        <f t="shared" si="16"/>
        <v>0.73036508899594799</v>
      </c>
      <c r="Q100" s="2">
        <f t="shared" si="17"/>
        <v>2640.2522626221171</v>
      </c>
      <c r="R100" s="2">
        <f t="shared" si="18"/>
        <v>0.85461399999996956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528.10369900000001</v>
      </c>
      <c r="I101">
        <v>531.03466800000001</v>
      </c>
      <c r="J101" s="2">
        <f t="shared" si="10"/>
        <v>2.9309690000000046</v>
      </c>
      <c r="K101" s="2">
        <f t="shared" si="11"/>
        <v>71.868984953703887</v>
      </c>
      <c r="L101" s="2">
        <f t="shared" si="12"/>
        <v>64.077965083333254</v>
      </c>
      <c r="M101" s="2">
        <f t="shared" si="13"/>
        <v>5165.1509982757152</v>
      </c>
      <c r="N101" s="2">
        <f t="shared" si="14"/>
        <v>4105.9856092208756</v>
      </c>
      <c r="O101" s="2">
        <f t="shared" si="15"/>
        <v>4605.2183084380404</v>
      </c>
      <c r="P101" s="2">
        <f t="shared" si="16"/>
        <v>8.5905792789610267</v>
      </c>
      <c r="Q101" s="2">
        <f t="shared" si="17"/>
        <v>4490.1972469845014</v>
      </c>
      <c r="R101" s="2">
        <f t="shared" si="18"/>
        <v>2.9309690000000046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508.84375</v>
      </c>
      <c r="I102">
        <v>404.23397799999998</v>
      </c>
      <c r="J102" s="2">
        <f t="shared" si="10"/>
        <v>-104.60977200000002</v>
      </c>
      <c r="K102" s="2">
        <f t="shared" si="11"/>
        <v>-54.931705046296145</v>
      </c>
      <c r="L102" s="2">
        <f t="shared" si="12"/>
        <v>44.818016083333248</v>
      </c>
      <c r="M102" s="2">
        <f t="shared" si="13"/>
        <v>3017.4922192932772</v>
      </c>
      <c r="N102" s="2">
        <f t="shared" si="14"/>
        <v>2008.6545656459177</v>
      </c>
      <c r="O102" s="2">
        <f t="shared" si="15"/>
        <v>-2461.9300402498188</v>
      </c>
      <c r="P102" s="2">
        <f t="shared" si="16"/>
        <v>10943.204397891988</v>
      </c>
      <c r="Q102" s="2">
        <f t="shared" si="17"/>
        <v>3575.0540755982561</v>
      </c>
      <c r="R102" s="2">
        <f t="shared" si="18"/>
        <v>104.60977200000002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557.18658400000004</v>
      </c>
      <c r="I103">
        <v>656.39202899999998</v>
      </c>
      <c r="J103" s="2">
        <f t="shared" si="10"/>
        <v>99.205444999999941</v>
      </c>
      <c r="K103" s="2">
        <f t="shared" si="11"/>
        <v>197.22634595370386</v>
      </c>
      <c r="L103" s="2">
        <f t="shared" si="12"/>
        <v>93.160850083333287</v>
      </c>
      <c r="M103" s="2">
        <f t="shared" si="13"/>
        <v>38898.231538250075</v>
      </c>
      <c r="N103" s="2">
        <f t="shared" si="14"/>
        <v>8678.9439882492989</v>
      </c>
      <c r="O103" s="2">
        <f t="shared" si="15"/>
        <v>18373.774047876632</v>
      </c>
      <c r="P103" s="2">
        <f t="shared" si="16"/>
        <v>9841.7203176480125</v>
      </c>
      <c r="Q103" s="2">
        <f t="shared" si="17"/>
        <v>37004.791484088033</v>
      </c>
      <c r="R103" s="2">
        <f t="shared" si="18"/>
        <v>99.205444999999941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401.34841899999998</v>
      </c>
      <c r="I104">
        <v>521.24169900000004</v>
      </c>
      <c r="J104" s="2">
        <f t="shared" si="10"/>
        <v>119.89328000000006</v>
      </c>
      <c r="K104" s="2">
        <f t="shared" si="11"/>
        <v>62.076015953703916</v>
      </c>
      <c r="L104" s="2">
        <f t="shared" si="12"/>
        <v>-62.677314916666774</v>
      </c>
      <c r="M104" s="2">
        <f t="shared" si="13"/>
        <v>3853.4317566845029</v>
      </c>
      <c r="N104" s="2">
        <f t="shared" si="14"/>
        <v>3928.445805163019</v>
      </c>
      <c r="O104" s="2">
        <f t="shared" si="15"/>
        <v>-3890.7580007023312</v>
      </c>
      <c r="P104" s="2">
        <f t="shared" si="16"/>
        <v>14374.398589158414</v>
      </c>
      <c r="Q104" s="2">
        <f t="shared" si="17"/>
        <v>3273.6666604172137</v>
      </c>
      <c r="R104" s="2">
        <f t="shared" si="18"/>
        <v>119.89328000000006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314.612122</v>
      </c>
      <c r="I105">
        <v>358.698395</v>
      </c>
      <c r="J105" s="2">
        <f t="shared" si="10"/>
        <v>44.086273000000006</v>
      </c>
      <c r="K105" s="2">
        <f t="shared" si="11"/>
        <v>-100.46728804629612</v>
      </c>
      <c r="L105" s="2">
        <f t="shared" si="12"/>
        <v>-149.41361191666675</v>
      </c>
      <c r="M105" s="2">
        <f t="shared" si="13"/>
        <v>10093.675967377436</v>
      </c>
      <c r="N105" s="2">
        <f t="shared" si="14"/>
        <v>22324.4274259843</v>
      </c>
      <c r="O105" s="2">
        <f t="shared" si="15"/>
        <v>15011.180386469261</v>
      </c>
      <c r="P105" s="2">
        <f t="shared" si="16"/>
        <v>1943.5994670305295</v>
      </c>
      <c r="Q105" s="2">
        <f t="shared" si="17"/>
        <v>11093.848323266382</v>
      </c>
      <c r="R105" s="2">
        <f t="shared" si="18"/>
        <v>44.086273000000006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269.38113399999997</v>
      </c>
      <c r="I106">
        <v>279.09741200000002</v>
      </c>
      <c r="J106" s="2">
        <f t="shared" si="10"/>
        <v>9.7162780000000453</v>
      </c>
      <c r="K106" s="2">
        <f t="shared" si="11"/>
        <v>-180.0682710462961</v>
      </c>
      <c r="L106" s="2">
        <f t="shared" si="12"/>
        <v>-194.64459991666678</v>
      </c>
      <c r="M106" s="2">
        <f t="shared" si="13"/>
        <v>32424.582237602361</v>
      </c>
      <c r="N106" s="2">
        <f t="shared" si="14"/>
        <v>37886.520276719275</v>
      </c>
      <c r="O106" s="2">
        <f t="shared" si="15"/>
        <v>35049.316575492216</v>
      </c>
      <c r="P106" s="2">
        <f t="shared" si="16"/>
        <v>94.406058173284876</v>
      </c>
      <c r="Q106" s="2">
        <f t="shared" si="17"/>
        <v>34198.484246914319</v>
      </c>
      <c r="R106" s="2">
        <f t="shared" si="18"/>
        <v>9.7162780000000453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244.406631</v>
      </c>
      <c r="I107">
        <v>232.69052099999999</v>
      </c>
      <c r="J107" s="2">
        <f t="shared" si="10"/>
        <v>-11.716110000000015</v>
      </c>
      <c r="K107" s="2">
        <f t="shared" si="11"/>
        <v>-226.47516204629613</v>
      </c>
      <c r="L107" s="2">
        <f t="shared" si="12"/>
        <v>-219.61910291666675</v>
      </c>
      <c r="M107" s="2">
        <f t="shared" si="13"/>
        <v>51290.999023896096</v>
      </c>
      <c r="N107" s="2">
        <f t="shared" si="14"/>
        <v>48232.550365921459</v>
      </c>
      <c r="O107" s="2">
        <f t="shared" si="15"/>
        <v>49738.271921514286</v>
      </c>
      <c r="P107" s="2">
        <f t="shared" si="16"/>
        <v>137.26723353210033</v>
      </c>
      <c r="Q107" s="2">
        <f t="shared" si="17"/>
        <v>53515.980735199548</v>
      </c>
      <c r="R107" s="2">
        <f t="shared" si="18"/>
        <v>11.716110000000015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230.43864400000001</v>
      </c>
      <c r="I108">
        <v>199.79652400000001</v>
      </c>
      <c r="J108" s="2">
        <f t="shared" si="10"/>
        <v>-30.642120000000006</v>
      </c>
      <c r="K108" s="2">
        <f t="shared" si="11"/>
        <v>-259.36915904629609</v>
      </c>
      <c r="L108" s="2">
        <f t="shared" si="12"/>
        <v>-233.58708991666674</v>
      </c>
      <c r="M108" s="2">
        <f t="shared" si="13"/>
        <v>67272.360664382839</v>
      </c>
      <c r="N108" s="2">
        <f t="shared" si="14"/>
        <v>54562.928575736951</v>
      </c>
      <c r="O108" s="2">
        <f t="shared" si="15"/>
        <v>60585.287075757398</v>
      </c>
      <c r="P108" s="2">
        <f t="shared" si="16"/>
        <v>938.93951809440034</v>
      </c>
      <c r="Q108" s="2">
        <f t="shared" si="17"/>
        <v>69817.075373185929</v>
      </c>
      <c r="R108" s="2">
        <f t="shared" si="18"/>
        <v>30.642120000000006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230.35897800000001</v>
      </c>
      <c r="I109">
        <v>175.65425099999999</v>
      </c>
      <c r="J109" s="2">
        <f t="shared" si="10"/>
        <v>-54.70472700000002</v>
      </c>
      <c r="K109" s="2">
        <f t="shared" si="11"/>
        <v>-283.51143204629614</v>
      </c>
      <c r="L109" s="2">
        <f t="shared" si="12"/>
        <v>-233.66675591666674</v>
      </c>
      <c r="M109" s="2">
        <f t="shared" si="13"/>
        <v>80378.73210094159</v>
      </c>
      <c r="N109" s="2">
        <f t="shared" si="14"/>
        <v>54600.152820619114</v>
      </c>
      <c r="O109" s="2">
        <f t="shared" si="15"/>
        <v>66247.196591546526</v>
      </c>
      <c r="P109" s="2">
        <f t="shared" si="16"/>
        <v>2992.607156144531</v>
      </c>
      <c r="Q109" s="2">
        <f t="shared" si="17"/>
        <v>83158.112159557437</v>
      </c>
      <c r="R109" s="2">
        <f t="shared" si="18"/>
        <v>54.70472700000002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290.76162699999998</v>
      </c>
      <c r="I110">
        <v>177.17825300000001</v>
      </c>
      <c r="J110" s="2">
        <f t="shared" si="10"/>
        <v>-113.58337399999996</v>
      </c>
      <c r="K110" s="2">
        <f t="shared" si="11"/>
        <v>-281.98743004629614</v>
      </c>
      <c r="L110" s="2">
        <f t="shared" si="12"/>
        <v>-173.26410691666678</v>
      </c>
      <c r="M110" s="2">
        <f t="shared" si="13"/>
        <v>79516.910704114765</v>
      </c>
      <c r="N110" s="2">
        <f t="shared" si="14"/>
        <v>30020.450745630136</v>
      </c>
      <c r="O110" s="2">
        <f t="shared" si="15"/>
        <v>48858.300228697546</v>
      </c>
      <c r="P110" s="2">
        <f t="shared" si="16"/>
        <v>12901.182849223867</v>
      </c>
      <c r="Q110" s="2">
        <f t="shared" si="17"/>
        <v>82281.477308237503</v>
      </c>
      <c r="R110" s="2">
        <f t="shared" si="18"/>
        <v>113.58337399999996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443.471588</v>
      </c>
      <c r="I111">
        <v>328.79098499999998</v>
      </c>
      <c r="J111" s="2">
        <f t="shared" si="10"/>
        <v>-114.68060300000002</v>
      </c>
      <c r="K111" s="2">
        <f t="shared" si="11"/>
        <v>-130.37469804629615</v>
      </c>
      <c r="L111" s="2">
        <f t="shared" si="12"/>
        <v>-20.554145916666755</v>
      </c>
      <c r="M111" s="2">
        <f t="shared" si="13"/>
        <v>16997.561890662895</v>
      </c>
      <c r="N111" s="2">
        <f t="shared" si="14"/>
        <v>422.47291436362866</v>
      </c>
      <c r="O111" s="2">
        <f t="shared" si="15"/>
        <v>2679.7405674849392</v>
      </c>
      <c r="P111" s="2">
        <f t="shared" si="16"/>
        <v>13151.640704443613</v>
      </c>
      <c r="Q111" s="2">
        <f t="shared" si="17"/>
        <v>18288.437314553907</v>
      </c>
      <c r="R111" s="2">
        <f t="shared" si="18"/>
        <v>114.68060300000002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2022-02-12T02:13:22Z</dcterms:modified>
</cp:coreProperties>
</file>