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106567B-EF52-4BB9-AEF3-1E7C68936DD5}" xr6:coauthVersionLast="45" xr6:coauthVersionMax="45" xr10:uidLastSave="{00000000-0000-0000-0000-000000000000}"/>
  <bookViews>
    <workbookView xWindow="28680" yWindow="-7425" windowWidth="29040" windowHeight="17640" firstSheet="4" activeTab="6" xr2:uid="{00000000-000D-0000-FFFF-FFFF00000000}"/>
  </bookViews>
  <sheets>
    <sheet name="Statistics calculator" sheetId="1" r:id="rId1"/>
    <sheet name="Smith River" sheetId="7" r:id="rId2"/>
    <sheet name="BLW TRAIL BR DAM" sheetId="6" r:id="rId3"/>
    <sheet name="MOHAWK RIVER NEAR SPRINGFIELD" sheetId="5" r:id="rId4"/>
    <sheet name="Outlet of Clear Lake" sheetId="4" r:id="rId5"/>
    <sheet name="MCKENZIE NEAR VIDA" sheetId="3" r:id="rId6"/>
    <sheet name="MCKENZIE RIVER ABV HAYDENBR C81" sheetId="2" r:id="rId7"/>
    <sheet name="Sheet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8" i="1"/>
  <c r="I1" i="1" l="1"/>
  <c r="H1" i="1"/>
  <c r="B7" i="1" s="1"/>
  <c r="G1" i="1"/>
  <c r="B3" i="1" l="1"/>
  <c r="B9" i="1"/>
  <c r="J111" i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O59" i="1" s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13" i="1" l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<sst xmlns="http://schemas.openxmlformats.org/spreadsheetml/2006/main" count="39" uniqueCount="37">
  <si>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</si>
  <si>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</si>
  <si>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</si>
  <si>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</si>
  <si>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</si>
  <si>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</si>
  <si>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</si>
  <si>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</si>
  <si>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</si>
  <si>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</si>
  <si>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</si>
  <si>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</si>
  <si>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</si>
  <si>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</si>
  <si>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</si>
  <si>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</si>
  <si>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</si>
  <si>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</si>
  <si>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</si>
  <si>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</si>
  <si>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</si>
  <si>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</si>
  <si>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</si>
  <si>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</si>
  <si>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</si>
  <si>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</si>
  <si>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</si>
  <si>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</si>
  <si>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</si>
  <si>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</si>
  <si>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</si>
  <si>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</si>
  <si>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</si>
  <si>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</si>
  <si>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nan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</si>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</sst>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stream temperatures, simulated v. observed C81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USGS_14164900_flow_MCKENZIE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6579.8266599999997</c:v>
                </c:pt>
                <c:pt idx="1">
                  <c:v>3458.9487300000001</c:v>
                </c:pt>
                <c:pt idx="2">
                  <c:v>3537.1909179999998</c:v>
                </c:pt>
                <c:pt idx="3">
                  <c:v>4798.9125979999999</c:v>
                </c:pt>
                <c:pt idx="4">
                  <c:v>3788.4846189999998</c:v>
                </c:pt>
                <c:pt idx="5">
                  <c:v>4810.0424800000001</c:v>
                </c:pt>
                <c:pt idx="6">
                  <c:v>2193.0270999999998</c:v>
                </c:pt>
                <c:pt idx="7">
                  <c:v>2104.7856449999999</c:v>
                </c:pt>
                <c:pt idx="8">
                  <c:v>2573.8435060000002</c:v>
                </c:pt>
                <c:pt idx="9">
                  <c:v>3120.7521969999998</c:v>
                </c:pt>
                <c:pt idx="10">
                  <c:v>5843.5361329999996</c:v>
                </c:pt>
                <c:pt idx="11">
                  <c:v>9082.4931639999995</c:v>
                </c:pt>
                <c:pt idx="12">
                  <c:v>8629.3945309999999</c:v>
                </c:pt>
                <c:pt idx="13">
                  <c:v>3664.6928710000002</c:v>
                </c:pt>
                <c:pt idx="14">
                  <c:v>6368.0400390000004</c:v>
                </c:pt>
                <c:pt idx="15">
                  <c:v>6654.5830079999996</c:v>
                </c:pt>
                <c:pt idx="16">
                  <c:v>5917.2460940000001</c:v>
                </c:pt>
                <c:pt idx="17">
                  <c:v>5653.7978519999997</c:v>
                </c:pt>
                <c:pt idx="18">
                  <c:v>2607.720703</c:v>
                </c:pt>
                <c:pt idx="19">
                  <c:v>2180.4846189999998</c:v>
                </c:pt>
                <c:pt idx="20">
                  <c:v>2866.4343260000001</c:v>
                </c:pt>
                <c:pt idx="21">
                  <c:v>3333.9160160000001</c:v>
                </c:pt>
                <c:pt idx="22">
                  <c:v>3853.088135</c:v>
                </c:pt>
                <c:pt idx="23">
                  <c:v>3257.8779300000001</c:v>
                </c:pt>
                <c:pt idx="24">
                  <c:v>8776.3486329999996</c:v>
                </c:pt>
                <c:pt idx="25">
                  <c:v>5317.7885740000002</c:v>
                </c:pt>
                <c:pt idx="26">
                  <c:v>7177.0458980000003</c:v>
                </c:pt>
                <c:pt idx="27">
                  <c:v>9074.5966800000006</c:v>
                </c:pt>
                <c:pt idx="28">
                  <c:v>5680.6362300000001</c:v>
                </c:pt>
                <c:pt idx="29">
                  <c:v>3942.4978030000002</c:v>
                </c:pt>
                <c:pt idx="30">
                  <c:v>2390.1140140000002</c:v>
                </c:pt>
                <c:pt idx="31">
                  <c:v>2188.3107909999999</c:v>
                </c:pt>
                <c:pt idx="32">
                  <c:v>2845.6591800000001</c:v>
                </c:pt>
                <c:pt idx="33">
                  <c:v>4164.8330079999996</c:v>
                </c:pt>
                <c:pt idx="34">
                  <c:v>8792.8320309999999</c:v>
                </c:pt>
                <c:pt idx="35">
                  <c:v>9307.2177730000003</c:v>
                </c:pt>
                <c:pt idx="36">
                  <c:v>5123.6835940000001</c:v>
                </c:pt>
                <c:pt idx="37">
                  <c:v>3958.392578</c:v>
                </c:pt>
                <c:pt idx="38">
                  <c:v>4023.7775879999999</c:v>
                </c:pt>
                <c:pt idx="39">
                  <c:v>5181.5659180000002</c:v>
                </c:pt>
                <c:pt idx="40">
                  <c:v>3839.4934079999998</c:v>
                </c:pt>
                <c:pt idx="41">
                  <c:v>2587.858643</c:v>
                </c:pt>
                <c:pt idx="42">
                  <c:v>2231.4189449999999</c:v>
                </c:pt>
                <c:pt idx="43">
                  <c:v>2161.7910160000001</c:v>
                </c:pt>
                <c:pt idx="44">
                  <c:v>2463.4870609999998</c:v>
                </c:pt>
                <c:pt idx="45">
                  <c:v>4152.1655270000001</c:v>
                </c:pt>
                <c:pt idx="46">
                  <c:v>4744.6108400000003</c:v>
                </c:pt>
                <c:pt idx="47">
                  <c:v>3412.3708499999998</c:v>
                </c:pt>
                <c:pt idx="48">
                  <c:v>4150.3071289999998</c:v>
                </c:pt>
                <c:pt idx="49">
                  <c:v>8963.6396480000003</c:v>
                </c:pt>
                <c:pt idx="50">
                  <c:v>10087.846680000001</c:v>
                </c:pt>
                <c:pt idx="51">
                  <c:v>5799.9125979999999</c:v>
                </c:pt>
                <c:pt idx="52">
                  <c:v>4844.7612300000001</c:v>
                </c:pt>
                <c:pt idx="53">
                  <c:v>2453.8679200000001</c:v>
                </c:pt>
                <c:pt idx="54">
                  <c:v>2239.195557</c:v>
                </c:pt>
                <c:pt idx="55">
                  <c:v>2167.5041500000002</c:v>
                </c:pt>
                <c:pt idx="56">
                  <c:v>2713.1748050000001</c:v>
                </c:pt>
                <c:pt idx="57">
                  <c:v>3757.2185060000002</c:v>
                </c:pt>
                <c:pt idx="58">
                  <c:v>8921.1337889999995</c:v>
                </c:pt>
                <c:pt idx="59">
                  <c:v>10399.698242</c:v>
                </c:pt>
                <c:pt idx="60">
                  <c:v>6115.4858400000003</c:v>
                </c:pt>
                <c:pt idx="61">
                  <c:v>4401.7358400000003</c:v>
                </c:pt>
                <c:pt idx="62">
                  <c:v>2870.4963379999999</c:v>
                </c:pt>
                <c:pt idx="63">
                  <c:v>3144.8815920000002</c:v>
                </c:pt>
                <c:pt idx="64">
                  <c:v>2412.3923340000001</c:v>
                </c:pt>
                <c:pt idx="65">
                  <c:v>2224.5676269999999</c:v>
                </c:pt>
                <c:pt idx="66">
                  <c:v>2174.984375</c:v>
                </c:pt>
                <c:pt idx="67">
                  <c:v>2042.7174070000001</c:v>
                </c:pt>
                <c:pt idx="68">
                  <c:v>1916.8576660000001</c:v>
                </c:pt>
                <c:pt idx="69">
                  <c:v>2116.3859859999998</c:v>
                </c:pt>
                <c:pt idx="70">
                  <c:v>4976.3852539999998</c:v>
                </c:pt>
                <c:pt idx="71">
                  <c:v>11012.284180000001</c:v>
                </c:pt>
                <c:pt idx="72">
                  <c:v>7942.7768550000001</c:v>
                </c:pt>
                <c:pt idx="73">
                  <c:v>6900.8081050000001</c:v>
                </c:pt>
                <c:pt idx="74">
                  <c:v>7173.455078</c:v>
                </c:pt>
                <c:pt idx="75">
                  <c:v>4510.0126950000003</c:v>
                </c:pt>
                <c:pt idx="76">
                  <c:v>2783.9645999999998</c:v>
                </c:pt>
                <c:pt idx="77">
                  <c:v>2282.0317380000001</c:v>
                </c:pt>
                <c:pt idx="78">
                  <c:v>2191.8408199999999</c:v>
                </c:pt>
                <c:pt idx="79">
                  <c:v>2138.4711910000001</c:v>
                </c:pt>
                <c:pt idx="80">
                  <c:v>2430.91626</c:v>
                </c:pt>
                <c:pt idx="81">
                  <c:v>8071.3964839999999</c:v>
                </c:pt>
                <c:pt idx="82">
                  <c:v>6861.390625</c:v>
                </c:pt>
                <c:pt idx="83">
                  <c:v>5652.8452150000003</c:v>
                </c:pt>
                <c:pt idx="84">
                  <c:v>2579.6608890000002</c:v>
                </c:pt>
                <c:pt idx="85">
                  <c:v>6482.4111329999996</c:v>
                </c:pt>
                <c:pt idx="86">
                  <c:v>13900.529296999999</c:v>
                </c:pt>
                <c:pt idx="87">
                  <c:v>10121.176758</c:v>
                </c:pt>
                <c:pt idx="88">
                  <c:v>3795.6848140000002</c:v>
                </c:pt>
                <c:pt idx="89">
                  <c:v>2456.1657709999999</c:v>
                </c:pt>
                <c:pt idx="90">
                  <c:v>2240.063721</c:v>
                </c:pt>
                <c:pt idx="91">
                  <c:v>2205.5515140000002</c:v>
                </c:pt>
                <c:pt idx="92">
                  <c:v>2937.2915039999998</c:v>
                </c:pt>
                <c:pt idx="93">
                  <c:v>5490.4731449999999</c:v>
                </c:pt>
                <c:pt idx="94">
                  <c:v>8057.2880859999996</c:v>
                </c:pt>
                <c:pt idx="95">
                  <c:v>3816.9592290000001</c:v>
                </c:pt>
                <c:pt idx="96">
                  <c:v>7570.2807620000003</c:v>
                </c:pt>
                <c:pt idx="97">
                  <c:v>3942.367432</c:v>
                </c:pt>
                <c:pt idx="98">
                  <c:v>4995.5932620000003</c:v>
                </c:pt>
                <c:pt idx="99">
                  <c:v>5608.6586909999996</c:v>
                </c:pt>
                <c:pt idx="100">
                  <c:v>2576.7546390000002</c:v>
                </c:pt>
                <c:pt idx="101">
                  <c:v>2273.7763669999999</c:v>
                </c:pt>
                <c:pt idx="102">
                  <c:v>2184.8813479999999</c:v>
                </c:pt>
                <c:pt idx="103">
                  <c:v>2157.4333499999998</c:v>
                </c:pt>
                <c:pt idx="104">
                  <c:v>2431.75</c:v>
                </c:pt>
                <c:pt idx="105">
                  <c:v>2648.1442870000001</c:v>
                </c:pt>
                <c:pt idx="106">
                  <c:v>3330.0078130000002</c:v>
                </c:pt>
                <c:pt idx="107">
                  <c:v>6379.1464839999999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3-43A8-B3DE-6B71908BE56D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Obs:..\Observations\McKenzie\USGS_14164900_flow_MCKENZIE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7731.4653319999998</c:v>
                </c:pt>
                <c:pt idx="1">
                  <c:v>3764.2907709999999</c:v>
                </c:pt>
                <c:pt idx="2">
                  <c:v>4031.554443</c:v>
                </c:pt>
                <c:pt idx="3">
                  <c:v>5563.5078130000002</c:v>
                </c:pt>
                <c:pt idx="4">
                  <c:v>4884.7182620000003</c:v>
                </c:pt>
                <c:pt idx="5">
                  <c:v>7665.8681640000004</c:v>
                </c:pt>
                <c:pt idx="6">
                  <c:v>2627.0671390000002</c:v>
                </c:pt>
                <c:pt idx="7">
                  <c:v>1990.168091</c:v>
                </c:pt>
                <c:pt idx="8">
                  <c:v>2384.7985840000001</c:v>
                </c:pt>
                <c:pt idx="9">
                  <c:v>3398.7834469999998</c:v>
                </c:pt>
                <c:pt idx="10">
                  <c:v>5645.6079099999997</c:v>
                </c:pt>
                <c:pt idx="11">
                  <c:v>11827.931640999999</c:v>
                </c:pt>
                <c:pt idx="12">
                  <c:v>10789.300781</c:v>
                </c:pt>
                <c:pt idx="13">
                  <c:v>3880.3869629999999</c:v>
                </c:pt>
                <c:pt idx="14">
                  <c:v>6301.9423829999996</c:v>
                </c:pt>
                <c:pt idx="15">
                  <c:v>8257.7431639999995</c:v>
                </c:pt>
                <c:pt idx="16">
                  <c:v>6898.2861329999996</c:v>
                </c:pt>
                <c:pt idx="17">
                  <c:v>6224.9716799999997</c:v>
                </c:pt>
                <c:pt idx="18">
                  <c:v>3586.1628420000002</c:v>
                </c:pt>
                <c:pt idx="19">
                  <c:v>2766.5927729999999</c:v>
                </c:pt>
                <c:pt idx="20">
                  <c:v>2568.4582519999999</c:v>
                </c:pt>
                <c:pt idx="21">
                  <c:v>2841.3374020000001</c:v>
                </c:pt>
                <c:pt idx="22">
                  <c:v>3978.67749</c:v>
                </c:pt>
                <c:pt idx="23">
                  <c:v>4171.935547</c:v>
                </c:pt>
                <c:pt idx="24">
                  <c:v>12011.785156</c:v>
                </c:pt>
                <c:pt idx="25">
                  <c:v>6274.9853519999997</c:v>
                </c:pt>
                <c:pt idx="26">
                  <c:v>8751.96875</c:v>
                </c:pt>
                <c:pt idx="27">
                  <c:v>9398.6601559999999</c:v>
                </c:pt>
                <c:pt idx="28">
                  <c:v>6719.7983400000003</c:v>
                </c:pt>
                <c:pt idx="29">
                  <c:v>5210.1948240000002</c:v>
                </c:pt>
                <c:pt idx="30">
                  <c:v>3293.6625979999999</c:v>
                </c:pt>
                <c:pt idx="31">
                  <c:v>2860.4638669999999</c:v>
                </c:pt>
                <c:pt idx="32">
                  <c:v>2684.0275879999999</c:v>
                </c:pt>
                <c:pt idx="33">
                  <c:v>3626.814453</c:v>
                </c:pt>
                <c:pt idx="34">
                  <c:v>5968.6997069999998</c:v>
                </c:pt>
                <c:pt idx="35">
                  <c:v>9865.5234380000002</c:v>
                </c:pt>
                <c:pt idx="36">
                  <c:v>5165.4565430000002</c:v>
                </c:pt>
                <c:pt idx="37">
                  <c:v>4384.8510740000002</c:v>
                </c:pt>
                <c:pt idx="38">
                  <c:v>4295.7241210000002</c:v>
                </c:pt>
                <c:pt idx="39">
                  <c:v>5470.6733400000003</c:v>
                </c:pt>
                <c:pt idx="40">
                  <c:v>4222.9233400000003</c:v>
                </c:pt>
                <c:pt idx="41">
                  <c:v>3116.2150879999999</c:v>
                </c:pt>
                <c:pt idx="42">
                  <c:v>2251.0541990000002</c:v>
                </c:pt>
                <c:pt idx="43">
                  <c:v>2185.2485350000002</c:v>
                </c:pt>
                <c:pt idx="44">
                  <c:v>2879.4721679999998</c:v>
                </c:pt>
                <c:pt idx="45">
                  <c:v>3710.0266109999998</c:v>
                </c:pt>
                <c:pt idx="46">
                  <c:v>4405.0717770000001</c:v>
                </c:pt>
                <c:pt idx="47">
                  <c:v>2784.196289</c:v>
                </c:pt>
                <c:pt idx="48">
                  <c:v>3600.7658689999998</c:v>
                </c:pt>
                <c:pt idx="49">
                  <c:v>11908.654296999999</c:v>
                </c:pt>
                <c:pt idx="50">
                  <c:v>9075.5693360000005</c:v>
                </c:pt>
                <c:pt idx="51">
                  <c:v>6030.7529299999997</c:v>
                </c:pt>
                <c:pt idx="52">
                  <c:v>5272.5742190000001</c:v>
                </c:pt>
                <c:pt idx="53">
                  <c:v>3332.3615719999998</c:v>
                </c:pt>
                <c:pt idx="54">
                  <c:v>2467.9572750000002</c:v>
                </c:pt>
                <c:pt idx="55">
                  <c:v>2476.669922</c:v>
                </c:pt>
                <c:pt idx="56">
                  <c:v>2288.59375</c:v>
                </c:pt>
                <c:pt idx="57">
                  <c:v>2809.5463869999999</c:v>
                </c:pt>
                <c:pt idx="58">
                  <c:v>6130.9331050000001</c:v>
                </c:pt>
                <c:pt idx="59">
                  <c:v>10606.087890999999</c:v>
                </c:pt>
                <c:pt idx="60">
                  <c:v>5744.9121089999999</c:v>
                </c:pt>
                <c:pt idx="61">
                  <c:v>5008.0356449999999</c:v>
                </c:pt>
                <c:pt idx="62">
                  <c:v>3114.3237300000001</c:v>
                </c:pt>
                <c:pt idx="63">
                  <c:v>3157.3017580000001</c:v>
                </c:pt>
                <c:pt idx="64">
                  <c:v>2357.8728030000002</c:v>
                </c:pt>
                <c:pt idx="65">
                  <c:v>1993.559082</c:v>
                </c:pt>
                <c:pt idx="66">
                  <c:v>1708.6188959999999</c:v>
                </c:pt>
                <c:pt idx="67">
                  <c:v>1607.1839600000001</c:v>
                </c:pt>
                <c:pt idx="68">
                  <c:v>1578.5704350000001</c:v>
                </c:pt>
                <c:pt idx="69">
                  <c:v>1602.200928</c:v>
                </c:pt>
                <c:pt idx="70">
                  <c:v>3245.6198730000001</c:v>
                </c:pt>
                <c:pt idx="71">
                  <c:v>10816.071289</c:v>
                </c:pt>
                <c:pt idx="72">
                  <c:v>7089.7407229999999</c:v>
                </c:pt>
                <c:pt idx="73">
                  <c:v>7053.9790039999998</c:v>
                </c:pt>
                <c:pt idx="74">
                  <c:v>8079.7070309999999</c:v>
                </c:pt>
                <c:pt idx="75">
                  <c:v>4306.8090819999998</c:v>
                </c:pt>
                <c:pt idx="76">
                  <c:v>3055.006836</c:v>
                </c:pt>
                <c:pt idx="77">
                  <c:v>2420.9304200000001</c:v>
                </c:pt>
                <c:pt idx="78">
                  <c:v>1992.960327</c:v>
                </c:pt>
                <c:pt idx="79">
                  <c:v>1834.895874</c:v>
                </c:pt>
                <c:pt idx="80">
                  <c:v>1755.045288</c:v>
                </c:pt>
                <c:pt idx="81">
                  <c:v>4155.1914059999999</c:v>
                </c:pt>
                <c:pt idx="82">
                  <c:v>4667.6010740000002</c:v>
                </c:pt>
                <c:pt idx="83">
                  <c:v>7449.6606449999999</c:v>
                </c:pt>
                <c:pt idx="84">
                  <c:v>5269.7221680000002</c:v>
                </c:pt>
                <c:pt idx="85">
                  <c:v>7626.1015630000002</c:v>
                </c:pt>
                <c:pt idx="86">
                  <c:v>10718.837890999999</c:v>
                </c:pt>
                <c:pt idx="87">
                  <c:v>7868.5170900000003</c:v>
                </c:pt>
                <c:pt idx="88">
                  <c:v>7053.4711909999996</c:v>
                </c:pt>
                <c:pt idx="89">
                  <c:v>3840.7082519999999</c:v>
                </c:pt>
                <c:pt idx="90">
                  <c:v>2523.6594239999999</c:v>
                </c:pt>
                <c:pt idx="91">
                  <c:v>3196.7001949999999</c:v>
                </c:pt>
                <c:pt idx="92">
                  <c:v>2396.444336</c:v>
                </c:pt>
                <c:pt idx="93">
                  <c:v>4457.8056640000004</c:v>
                </c:pt>
                <c:pt idx="94">
                  <c:v>8033.3442379999997</c:v>
                </c:pt>
                <c:pt idx="95">
                  <c:v>4622.6630859999996</c:v>
                </c:pt>
                <c:pt idx="96">
                  <c:v>6787.6606449999999</c:v>
                </c:pt>
                <c:pt idx="97">
                  <c:v>4740.3745120000003</c:v>
                </c:pt>
                <c:pt idx="98">
                  <c:v>4707.0249020000001</c:v>
                </c:pt>
                <c:pt idx="99">
                  <c:v>6125.1625979999999</c:v>
                </c:pt>
                <c:pt idx="100">
                  <c:v>4413.2910160000001</c:v>
                </c:pt>
                <c:pt idx="101">
                  <c:v>3377.5207519999999</c:v>
                </c:pt>
                <c:pt idx="102">
                  <c:v>2121.132568</c:v>
                </c:pt>
                <c:pt idx="103">
                  <c:v>1941.7574460000001</c:v>
                </c:pt>
                <c:pt idx="104">
                  <c:v>1797.482544</c:v>
                </c:pt>
                <c:pt idx="105">
                  <c:v>1652.9334719999999</c:v>
                </c:pt>
                <c:pt idx="106">
                  <c:v>2287.5051269999999</c:v>
                </c:pt>
                <c:pt idx="107">
                  <c:v>4750.248047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3-43A8-B3DE-6B71908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09792"/>
        <c:axId val="646110448"/>
      </c:lineChart>
      <c:catAx>
        <c:axId val="6461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10448"/>
        <c:crosses val="autoZero"/>
        <c:auto val="1"/>
        <c:lblAlgn val="ctr"/>
        <c:lblOffset val="100"/>
        <c:noMultiLvlLbl val="0"/>
      </c:catAx>
      <c:valAx>
        <c:axId val="646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stream temperatures, simulated v. observed C81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'MCKENZIE RIVER ABV HAYDENBR C81'!$D$1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C81'!$D$3:$D$111</c:f>
              <c:numCache>
                <c:formatCode>General</c:formatCode>
                <c:ptCount val="109"/>
                <c:pt idx="0">
                  <c:v>6.7924439999999997</c:v>
                </c:pt>
                <c:pt idx="1">
                  <c:v>8.1377369999999996</c:v>
                </c:pt>
                <c:pt idx="2">
                  <c:v>8.9221070000000005</c:v>
                </c:pt>
                <c:pt idx="3">
                  <c:v>10.229469999999999</c:v>
                </c:pt>
                <c:pt idx="4">
                  <c:v>11.331491</c:v>
                </c:pt>
                <c:pt idx="5">
                  <c:v>14.729635999999999</c:v>
                </c:pt>
                <c:pt idx="6">
                  <c:v>14.181918</c:v>
                </c:pt>
                <c:pt idx="7">
                  <c:v>11.603186000000001</c:v>
                </c:pt>
                <c:pt idx="8">
                  <c:v>9.7573159999999994</c:v>
                </c:pt>
                <c:pt idx="9">
                  <c:v>7.2558179999999997</c:v>
                </c:pt>
                <c:pt idx="10">
                  <c:v>6.1008950000000004</c:v>
                </c:pt>
                <c:pt idx="11">
                  <c:v>6.5042809999999998</c:v>
                </c:pt>
                <c:pt idx="12">
                  <c:v>6.4154609999999996</c:v>
                </c:pt>
                <c:pt idx="13">
                  <c:v>7.034313</c:v>
                </c:pt>
                <c:pt idx="14">
                  <c:v>8.5866360000000004</c:v>
                </c:pt>
                <c:pt idx="15">
                  <c:v>10.128154</c:v>
                </c:pt>
                <c:pt idx="16">
                  <c:v>11.475013000000001</c:v>
                </c:pt>
                <c:pt idx="17">
                  <c:v>12.798279000000001</c:v>
                </c:pt>
                <c:pt idx="18">
                  <c:v>14.188719000000001</c:v>
                </c:pt>
                <c:pt idx="19">
                  <c:v>12.539960000000001</c:v>
                </c:pt>
                <c:pt idx="20">
                  <c:v>9.6880179999999996</c:v>
                </c:pt>
                <c:pt idx="21">
                  <c:v>7.6356330000000003</c:v>
                </c:pt>
                <c:pt idx="22">
                  <c:v>5.7963209999999998</c:v>
                </c:pt>
                <c:pt idx="23">
                  <c:v>6.2459959999999999</c:v>
                </c:pt>
                <c:pt idx="24">
                  <c:v>6.3040789999999998</c:v>
                </c:pt>
                <c:pt idx="25">
                  <c:v>6.9388949999999996</c:v>
                </c:pt>
                <c:pt idx="26">
                  <c:v>9.3748260000000005</c:v>
                </c:pt>
                <c:pt idx="27">
                  <c:v>10.92032</c:v>
                </c:pt>
                <c:pt idx="28">
                  <c:v>10.764068</c:v>
                </c:pt>
                <c:pt idx="29">
                  <c:v>14.020275</c:v>
                </c:pt>
                <c:pt idx="30">
                  <c:v>14.269800999999999</c:v>
                </c:pt>
                <c:pt idx="31">
                  <c:v>12.462211</c:v>
                </c:pt>
                <c:pt idx="32">
                  <c:v>9.7084089999999996</c:v>
                </c:pt>
                <c:pt idx="33">
                  <c:v>7.3976749999999996</c:v>
                </c:pt>
                <c:pt idx="34">
                  <c:v>6.1234130000000002</c:v>
                </c:pt>
                <c:pt idx="35">
                  <c:v>6.2524649999999999</c:v>
                </c:pt>
                <c:pt idx="36">
                  <c:v>6.4968519999999996</c:v>
                </c:pt>
                <c:pt idx="37">
                  <c:v>7.7620990000000001</c:v>
                </c:pt>
                <c:pt idx="38">
                  <c:v>9.0302330000000008</c:v>
                </c:pt>
                <c:pt idx="39">
                  <c:v>11.185307999999999</c:v>
                </c:pt>
                <c:pt idx="40">
                  <c:v>12.726948</c:v>
                </c:pt>
                <c:pt idx="41">
                  <c:v>14.724368999999999</c:v>
                </c:pt>
                <c:pt idx="42">
                  <c:v>13.757825</c:v>
                </c:pt>
                <c:pt idx="43">
                  <c:v>11.286118999999999</c:v>
                </c:pt>
                <c:pt idx="44">
                  <c:v>9.5201440000000002</c:v>
                </c:pt>
                <c:pt idx="45">
                  <c:v>7.4500549999999999</c:v>
                </c:pt>
                <c:pt idx="46">
                  <c:v>5.6705170000000003</c:v>
                </c:pt>
                <c:pt idx="47">
                  <c:v>6.2934850000000004</c:v>
                </c:pt>
                <c:pt idx="48">
                  <c:v>6.0764630000000004</c:v>
                </c:pt>
                <c:pt idx="49">
                  <c:v>8.2070969999999992</c:v>
                </c:pt>
                <c:pt idx="50">
                  <c:v>9.7437710000000006</c:v>
                </c:pt>
                <c:pt idx="51">
                  <c:v>11.4679</c:v>
                </c:pt>
                <c:pt idx="52">
                  <c:v>12.977942000000001</c:v>
                </c:pt>
                <c:pt idx="53">
                  <c:v>14.615399999999999</c:v>
                </c:pt>
                <c:pt idx="54">
                  <c:v>14.244351999999999</c:v>
                </c:pt>
                <c:pt idx="55">
                  <c:v>12.219241999999999</c:v>
                </c:pt>
                <c:pt idx="56">
                  <c:v>10.021905</c:v>
                </c:pt>
                <c:pt idx="57">
                  <c:v>7.3402589999999996</c:v>
                </c:pt>
                <c:pt idx="58">
                  <c:v>6.4809219999999996</c:v>
                </c:pt>
                <c:pt idx="59">
                  <c:v>7.0690619999999997</c:v>
                </c:pt>
                <c:pt idx="60">
                  <c:v>7.091024</c:v>
                </c:pt>
                <c:pt idx="61">
                  <c:v>9.1384489999999996</c:v>
                </c:pt>
                <c:pt idx="62">
                  <c:v>9.9972519999999996</c:v>
                </c:pt>
                <c:pt idx="63">
                  <c:v>12.461375</c:v>
                </c:pt>
                <c:pt idx="64">
                  <c:v>14.500882000000001</c:v>
                </c:pt>
                <c:pt idx="65">
                  <c:v>14.636637</c:v>
                </c:pt>
                <c:pt idx="66">
                  <c:v>14.348755000000001</c:v>
                </c:pt>
                <c:pt idx="67">
                  <c:v>11.944966000000001</c:v>
                </c:pt>
                <c:pt idx="68">
                  <c:v>9.962218</c:v>
                </c:pt>
                <c:pt idx="69">
                  <c:v>7.2603869999999997</c:v>
                </c:pt>
                <c:pt idx="70">
                  <c:v>6.1210990000000001</c:v>
                </c:pt>
                <c:pt idx="71">
                  <c:v>6.4502430000000004</c:v>
                </c:pt>
                <c:pt idx="72">
                  <c:v>6.7270760000000003</c:v>
                </c:pt>
                <c:pt idx="73">
                  <c:v>7.7620639999999996</c:v>
                </c:pt>
                <c:pt idx="74">
                  <c:v>9.9870300000000007</c:v>
                </c:pt>
                <c:pt idx="75">
                  <c:v>11.863667</c:v>
                </c:pt>
                <c:pt idx="76">
                  <c:v>13.615068000000001</c:v>
                </c:pt>
                <c:pt idx="77">
                  <c:v>14.156748</c:v>
                </c:pt>
                <c:pt idx="78">
                  <c:v>14.371014000000001</c:v>
                </c:pt>
                <c:pt idx="79">
                  <c:v>11.609754000000001</c:v>
                </c:pt>
                <c:pt idx="80">
                  <c:v>8.7334209999999999</c:v>
                </c:pt>
                <c:pt idx="81">
                  <c:v>7.5892980000000003</c:v>
                </c:pt>
                <c:pt idx="82">
                  <c:v>5.7391259999999997</c:v>
                </c:pt>
                <c:pt idx="83">
                  <c:v>4.2200290000000003</c:v>
                </c:pt>
                <c:pt idx="84">
                  <c:v>5.1433739999999997</c:v>
                </c:pt>
                <c:pt idx="85">
                  <c:v>6.7507130000000002</c:v>
                </c:pt>
                <c:pt idx="86">
                  <c:v>9.3342989999999997</c:v>
                </c:pt>
                <c:pt idx="87">
                  <c:v>11.440505</c:v>
                </c:pt>
                <c:pt idx="88">
                  <c:v>13.171782</c:v>
                </c:pt>
                <c:pt idx="89">
                  <c:v>14.860093000000001</c:v>
                </c:pt>
                <c:pt idx="90">
                  <c:v>12.826965</c:v>
                </c:pt>
                <c:pt idx="91">
                  <c:v>10.448554</c:v>
                </c:pt>
                <c:pt idx="92">
                  <c:v>8.3174340000000004</c:v>
                </c:pt>
                <c:pt idx="93">
                  <c:v>6.0562199999999997</c:v>
                </c:pt>
                <c:pt idx="94">
                  <c:v>5.1453879999999996</c:v>
                </c:pt>
                <c:pt idx="95">
                  <c:v>6.2223179999999996</c:v>
                </c:pt>
                <c:pt idx="96">
                  <c:v>6.3529640000000001</c:v>
                </c:pt>
                <c:pt idx="97">
                  <c:v>7.9325020000000004</c:v>
                </c:pt>
                <c:pt idx="98">
                  <c:v>8.8501449999999995</c:v>
                </c:pt>
                <c:pt idx="99">
                  <c:v>12.865631</c:v>
                </c:pt>
                <c:pt idx="100">
                  <c:v>13.650943</c:v>
                </c:pt>
                <c:pt idx="101">
                  <c:v>15.090482</c:v>
                </c:pt>
                <c:pt idx="102">
                  <c:v>14.196758000000001</c:v>
                </c:pt>
                <c:pt idx="103">
                  <c:v>11.430346999999999</c:v>
                </c:pt>
                <c:pt idx="104">
                  <c:v>9.1825240000000008</c:v>
                </c:pt>
                <c:pt idx="105">
                  <c:v>7.8269310000000001</c:v>
                </c:pt>
                <c:pt idx="106">
                  <c:v>6.0965860000000003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3E9-B3E8-B1DDCBADC078}"/>
            </c:ext>
          </c:extLst>
        </c:ser>
        <c:ser>
          <c:idx val="1"/>
          <c:order val="1"/>
          <c:tx>
            <c:strRef>
              <c:f>'MCKENZIE RIVER ABV HAYDENBR C81'!$E$1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C81'!$E$3:$E$111</c:f>
              <c:numCache>
                <c:formatCode>General</c:formatCode>
                <c:ptCount val="109"/>
                <c:pt idx="0">
                  <c:v>7.0468979999999997</c:v>
                </c:pt>
                <c:pt idx="1">
                  <c:v>7.5625140000000002</c:v>
                </c:pt>
                <c:pt idx="2">
                  <c:v>8.5006950000000003</c:v>
                </c:pt>
                <c:pt idx="3">
                  <c:v>10.083938</c:v>
                </c:pt>
                <c:pt idx="4">
                  <c:v>11.837152</c:v>
                </c:pt>
                <c:pt idx="5">
                  <c:v>16.065334</c:v>
                </c:pt>
                <c:pt idx="6">
                  <c:v>15.599329000000001</c:v>
                </c:pt>
                <c:pt idx="7">
                  <c:v>13.234444999999999</c:v>
                </c:pt>
                <c:pt idx="8">
                  <c:v>11.104032999999999</c:v>
                </c:pt>
                <c:pt idx="9">
                  <c:v>7.7684309999999996</c:v>
                </c:pt>
                <c:pt idx="10">
                  <c:v>6.5254580000000004</c:v>
                </c:pt>
                <c:pt idx="11">
                  <c:v>5.8123259999999997</c:v>
                </c:pt>
                <c:pt idx="12">
                  <c:v>5.5251479999999997</c:v>
                </c:pt>
                <c:pt idx="13">
                  <c:v>6.5961270000000001</c:v>
                </c:pt>
                <c:pt idx="14">
                  <c:v>7.4708329999999998</c:v>
                </c:pt>
                <c:pt idx="15">
                  <c:v>8.912903</c:v>
                </c:pt>
                <c:pt idx="16">
                  <c:v>10.841665000000001</c:v>
                </c:pt>
                <c:pt idx="17">
                  <c:v>13.848522000000001</c:v>
                </c:pt>
                <c:pt idx="18">
                  <c:v>15.150067999999999</c:v>
                </c:pt>
                <c:pt idx="19">
                  <c:v>12.886526999999999</c:v>
                </c:pt>
                <c:pt idx="20">
                  <c:v>10.686559000000001</c:v>
                </c:pt>
                <c:pt idx="21">
                  <c:v>7.3908750000000003</c:v>
                </c:pt>
                <c:pt idx="22">
                  <c:v>4.6762090000000001</c:v>
                </c:pt>
                <c:pt idx="23">
                  <c:v>5.7243950000000003</c:v>
                </c:pt>
                <c:pt idx="24">
                  <c:v>6.0212640000000004</c:v>
                </c:pt>
                <c:pt idx="25">
                  <c:v>6.2946020000000003</c:v>
                </c:pt>
                <c:pt idx="26">
                  <c:v>8.0125010000000003</c:v>
                </c:pt>
                <c:pt idx="27">
                  <c:v>9.9014100000000003</c:v>
                </c:pt>
                <c:pt idx="28">
                  <c:v>11.643750000000001</c:v>
                </c:pt>
                <c:pt idx="29">
                  <c:v>14.857324999999999</c:v>
                </c:pt>
                <c:pt idx="30">
                  <c:v>15.432864</c:v>
                </c:pt>
                <c:pt idx="31">
                  <c:v>12.870347000000001</c:v>
                </c:pt>
                <c:pt idx="32">
                  <c:v>10.587904999999999</c:v>
                </c:pt>
                <c:pt idx="33">
                  <c:v>8.4551409999999994</c:v>
                </c:pt>
                <c:pt idx="34">
                  <c:v>6.7407919999999999</c:v>
                </c:pt>
                <c:pt idx="35">
                  <c:v>4.9180770000000003</c:v>
                </c:pt>
                <c:pt idx="36">
                  <c:v>6.1956850000000001</c:v>
                </c:pt>
                <c:pt idx="37">
                  <c:v>7.492057</c:v>
                </c:pt>
                <c:pt idx="38">
                  <c:v>8.5971530000000005</c:v>
                </c:pt>
                <c:pt idx="39">
                  <c:v>11.077218</c:v>
                </c:pt>
                <c:pt idx="40">
                  <c:v>13.704166000000001</c:v>
                </c:pt>
                <c:pt idx="41">
                  <c:v>16.750347000000001</c:v>
                </c:pt>
                <c:pt idx="42">
                  <c:v>15.772145</c:v>
                </c:pt>
                <c:pt idx="43">
                  <c:v>13.215868</c:v>
                </c:pt>
                <c:pt idx="44">
                  <c:v>9.9914310000000004</c:v>
                </c:pt>
                <c:pt idx="45">
                  <c:v>7.4102540000000001</c:v>
                </c:pt>
                <c:pt idx="46">
                  <c:v>4.2807459999999997</c:v>
                </c:pt>
                <c:pt idx="47">
                  <c:v>5.2900869999999998</c:v>
                </c:pt>
                <c:pt idx="48">
                  <c:v>5.9716139999999998</c:v>
                </c:pt>
                <c:pt idx="49">
                  <c:v>7.3243400000000003</c:v>
                </c:pt>
                <c:pt idx="50">
                  <c:v>8.8320469999999993</c:v>
                </c:pt>
                <c:pt idx="51">
                  <c:v>11.221339</c:v>
                </c:pt>
                <c:pt idx="52">
                  <c:v>13.324306</c:v>
                </c:pt>
                <c:pt idx="53">
                  <c:v>16.180609</c:v>
                </c:pt>
                <c:pt idx="54">
                  <c:v>15.435485</c:v>
                </c:pt>
                <c:pt idx="55">
                  <c:v>13.738193000000001</c:v>
                </c:pt>
                <c:pt idx="56">
                  <c:v>11.838914000000001</c:v>
                </c:pt>
                <c:pt idx="57">
                  <c:v>8.3758119999999998</c:v>
                </c:pt>
                <c:pt idx="58">
                  <c:v>7.792554</c:v>
                </c:pt>
                <c:pt idx="59">
                  <c:v>6.7203629999999999</c:v>
                </c:pt>
                <c:pt idx="60">
                  <c:v>7.6048359999999997</c:v>
                </c:pt>
                <c:pt idx="61">
                  <c:v>8.8436210000000006</c:v>
                </c:pt>
                <c:pt idx="62">
                  <c:v>10.058611000000001</c:v>
                </c:pt>
                <c:pt idx="63">
                  <c:v>13.074730000000001</c:v>
                </c:pt>
                <c:pt idx="64">
                  <c:v>16.857534000000001</c:v>
                </c:pt>
                <c:pt idx="65">
                  <c:v>18.027048000000001</c:v>
                </c:pt>
                <c:pt idx="66">
                  <c:v>17.185048999999999</c:v>
                </c:pt>
                <c:pt idx="67">
                  <c:v>14.390521</c:v>
                </c:pt>
                <c:pt idx="68">
                  <c:v>11.777958</c:v>
                </c:pt>
                <c:pt idx="69">
                  <c:v>8.0507980000000003</c:v>
                </c:pt>
                <c:pt idx="70">
                  <c:v>7.1561149999999998</c:v>
                </c:pt>
                <c:pt idx="71">
                  <c:v>6.2070230000000004</c:v>
                </c:pt>
                <c:pt idx="72">
                  <c:v>7.2024429999999997</c:v>
                </c:pt>
                <c:pt idx="73">
                  <c:v>7.5207629999999996</c:v>
                </c:pt>
                <c:pt idx="74">
                  <c:v>10.099689</c:v>
                </c:pt>
                <c:pt idx="75">
                  <c:v>12.167942999999999</c:v>
                </c:pt>
                <c:pt idx="76">
                  <c:v>14.868748</c:v>
                </c:pt>
                <c:pt idx="77">
                  <c:v>16.696805999999999</c:v>
                </c:pt>
                <c:pt idx="78">
                  <c:v>16.748556000000001</c:v>
                </c:pt>
                <c:pt idx="79">
                  <c:v>14.161457</c:v>
                </c:pt>
                <c:pt idx="80">
                  <c:v>11.1876</c:v>
                </c:pt>
                <c:pt idx="81">
                  <c:v>9.3414070000000002</c:v>
                </c:pt>
                <c:pt idx="82">
                  <c:v>6.1767459999999996</c:v>
                </c:pt>
                <c:pt idx="83">
                  <c:v>4.7506050000000002</c:v>
                </c:pt>
                <c:pt idx="84">
                  <c:v>6.3771940000000003</c:v>
                </c:pt>
                <c:pt idx="85">
                  <c:v>7.0906229999999999</c:v>
                </c:pt>
                <c:pt idx="86">
                  <c:v>8.3418410000000005</c:v>
                </c:pt>
                <c:pt idx="87">
                  <c:v>10.444659</c:v>
                </c:pt>
                <c:pt idx="88">
                  <c:v>13.197846</c:v>
                </c:pt>
                <c:pt idx="89">
                  <c:v>16.418118</c:v>
                </c:pt>
                <c:pt idx="90">
                  <c:v>14.948691</c:v>
                </c:pt>
                <c:pt idx="91">
                  <c:v>12.859022</c:v>
                </c:pt>
                <c:pt idx="92">
                  <c:v>10.140311000000001</c:v>
                </c:pt>
                <c:pt idx="93">
                  <c:v>7.9655129999999996</c:v>
                </c:pt>
                <c:pt idx="94">
                  <c:v>5.5748559999999996</c:v>
                </c:pt>
                <c:pt idx="95">
                  <c:v>6.7227480000000002</c:v>
                </c:pt>
                <c:pt idx="96">
                  <c:v>6.0133390000000002</c:v>
                </c:pt>
                <c:pt idx="97">
                  <c:v>7.0182650000000004</c:v>
                </c:pt>
                <c:pt idx="98">
                  <c:v>8.6028570000000002</c:v>
                </c:pt>
                <c:pt idx="99">
                  <c:v>11.752383999999999</c:v>
                </c:pt>
                <c:pt idx="100">
                  <c:v>13.440951999999999</c:v>
                </c:pt>
                <c:pt idx="101">
                  <c:v>16.549931999999998</c:v>
                </c:pt>
                <c:pt idx="102">
                  <c:v>16.771944000000001</c:v>
                </c:pt>
                <c:pt idx="103">
                  <c:v>13.094060000000001</c:v>
                </c:pt>
                <c:pt idx="104">
                  <c:v>10.210146</c:v>
                </c:pt>
                <c:pt idx="105">
                  <c:v>7.540826</c:v>
                </c:pt>
                <c:pt idx="106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C-43E9-B3E8-B1DDCBAD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09792"/>
        <c:axId val="646110448"/>
      </c:lineChart>
      <c:catAx>
        <c:axId val="6461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10448"/>
        <c:crosses val="autoZero"/>
        <c:auto val="1"/>
        <c:lblAlgn val="ctr"/>
        <c:lblOffset val="100"/>
        <c:noMultiLvlLbl val="0"/>
      </c:catAx>
      <c:valAx>
        <c:axId val="646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6</xdr:row>
      <xdr:rowOff>56197</xdr:rowOff>
    </xdr:from>
    <xdr:to>
      <xdr:col>21</xdr:col>
      <xdr:colOff>249555</xdr:colOff>
      <xdr:row>20</xdr:row>
      <xdr:rowOff>132397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5E5B-D1D3-4D19-AC37-9D3C182FD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140970</xdr:colOff>
      <xdr:row>0</xdr:row>
      <xdr:rowOff>2609850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DF3F3-AB41-4A34-BF1F-1685D2636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opLeftCell="A3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D1" t="s">
        <v>21</v>
      </c>
      <c r="G1" s="2">
        <f>AVERAGE(G4:G111)</f>
        <v>30.435185185185187</v>
      </c>
      <c r="H1" s="2">
        <f t="shared" ref="H1:I1" si="0">AVERAGE(H4:H111)</f>
        <v>4643.0278806666684</v>
      </c>
      <c r="I1" s="2">
        <f t="shared" si="0"/>
        <v>4809.4943316574072</v>
      </c>
    </row>
    <row r="2" spans="1:17" s="3" customFormat="1" x14ac:dyDescent="0.3">
      <c r="D2"/>
      <c r="E2"/>
      <c r="F2"/>
      <c r="G2"/>
      <c r="H2"/>
      <c r="I2"/>
      <c r="J2" s="4"/>
      <c r="K2" s="4"/>
      <c r="L2" s="4"/>
      <c r="M2" s="4"/>
      <c r="N2" s="4"/>
      <c r="O2" s="4"/>
      <c r="P2" s="4"/>
      <c r="Q2" s="4"/>
    </row>
    <row r="3" spans="1:17" s="3" customFormat="1" ht="230.4" x14ac:dyDescent="0.3">
      <c r="A3" s="3" t="s">
        <v>4</v>
      </c>
      <c r="B3" s="6">
        <f>(I1-H1)/H1</f>
        <v>3.5852994052414947E-2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0.9508187694245871</v>
      </c>
      <c r="C4" s="1"/>
      <c r="D4">
        <v>0</v>
      </c>
      <c r="E4">
        <v>2010</v>
      </c>
      <c r="F4">
        <v>1</v>
      </c>
      <c r="G4">
        <v>31</v>
      </c>
      <c r="H4">
        <v>6579.8266599999997</v>
      </c>
      <c r="I4">
        <v>7731.4653319999998</v>
      </c>
      <c r="J4" s="2">
        <f>I4-H4</f>
        <v>1151.638672</v>
      </c>
      <c r="K4" s="2">
        <f>I4-I$2</f>
        <v>7731.4653319999998</v>
      </c>
      <c r="L4" s="2">
        <f>H4-H$2</f>
        <v>6579.8266599999997</v>
      </c>
      <c r="M4" s="2">
        <f>K4*K4</f>
        <v>59775556.179917865</v>
      </c>
      <c r="N4" s="2">
        <f>L4*L4</f>
        <v>43294118.875646755</v>
      </c>
      <c r="O4" s="2">
        <f>K4*L4</f>
        <v>50871701.712359346</v>
      </c>
      <c r="P4" s="2">
        <f>J4*J4</f>
        <v>1326271.6308459237</v>
      </c>
      <c r="Q4" s="2">
        <f>(I4-H$2)*(I4-H$2)</f>
        <v>59775556.179917865</v>
      </c>
    </row>
    <row r="5" spans="1:17" x14ac:dyDescent="0.3">
      <c r="A5" t="s">
        <v>6</v>
      </c>
      <c r="B5" s="7">
        <f>SQRT(SUM(P4:P111))/SQRT(SUM(Q4:Q111))</f>
        <v>0.22176841654169985</v>
      </c>
      <c r="C5" s="1"/>
      <c r="D5">
        <v>1</v>
      </c>
      <c r="E5">
        <v>2010</v>
      </c>
      <c r="F5">
        <v>2</v>
      </c>
      <c r="G5">
        <v>28</v>
      </c>
      <c r="H5">
        <v>3458.9487300000001</v>
      </c>
      <c r="I5">
        <v>3764.2907709999999</v>
      </c>
      <c r="J5" s="2">
        <f t="shared" ref="J5:J68" si="1">I5-H5</f>
        <v>305.34204099999988</v>
      </c>
      <c r="K5" s="2">
        <f t="shared" ref="K5:K68" si="2">I5-I$2</f>
        <v>3764.2907709999999</v>
      </c>
      <c r="L5" s="2">
        <f t="shared" ref="L5:L68" si="3">H5-H$2</f>
        <v>3458.9487300000001</v>
      </c>
      <c r="M5" s="2">
        <f t="shared" ref="M5:M68" si="4">K5*K5</f>
        <v>14169885.008635774</v>
      </c>
      <c r="N5" s="2">
        <f t="shared" ref="N5:N68" si="5">L5*L5</f>
        <v>11964326.316768613</v>
      </c>
      <c r="O5" s="2">
        <f t="shared" ref="O5:O68" si="6">K5*L5</f>
        <v>13020488.781701172</v>
      </c>
      <c r="P5" s="2">
        <f t="shared" ref="P5:P68" si="7">J5*J5</f>
        <v>93233.762002045609</v>
      </c>
      <c r="Q5" s="2">
        <f t="shared" ref="Q5:Q68" si="8">(I5-H$2)*(I5-H$2)</f>
        <v>14169885.008635774</v>
      </c>
    </row>
    <row r="6" spans="1:17" x14ac:dyDescent="0.3">
      <c r="A6" t="s">
        <v>7</v>
      </c>
      <c r="B6" s="7">
        <f>B12*B12</f>
        <v>0.95092919643439688</v>
      </c>
      <c r="C6" s="1"/>
      <c r="D6">
        <v>2</v>
      </c>
      <c r="E6">
        <v>2010</v>
      </c>
      <c r="F6">
        <v>3</v>
      </c>
      <c r="G6">
        <v>31</v>
      </c>
      <c r="H6">
        <v>3537.1909179999998</v>
      </c>
      <c r="I6">
        <v>4031.554443</v>
      </c>
      <c r="J6" s="2">
        <f t="shared" si="1"/>
        <v>494.36352500000021</v>
      </c>
      <c r="K6" s="2">
        <f t="shared" si="2"/>
        <v>4031.554443</v>
      </c>
      <c r="L6" s="2">
        <f t="shared" si="3"/>
        <v>3537.1909179999998</v>
      </c>
      <c r="M6" s="2">
        <f t="shared" si="4"/>
        <v>16253431.22687304</v>
      </c>
      <c r="N6" s="2">
        <f t="shared" si="5"/>
        <v>12511719.590381682</v>
      </c>
      <c r="O6" s="2">
        <f t="shared" si="6"/>
        <v>14260377.761202147</v>
      </c>
      <c r="P6" s="2">
        <f t="shared" si="7"/>
        <v>244395.29485042582</v>
      </c>
      <c r="Q6" s="2">
        <f t="shared" si="8"/>
        <v>16253431.22687304</v>
      </c>
    </row>
    <row r="7" spans="1:17" x14ac:dyDescent="0.3">
      <c r="A7" t="s">
        <v>8</v>
      </c>
      <c r="B7" s="8">
        <f>H1</f>
        <v>4643.0278806666684</v>
      </c>
      <c r="C7" s="2"/>
      <c r="D7">
        <v>3</v>
      </c>
      <c r="E7">
        <v>2010</v>
      </c>
      <c r="F7">
        <v>4</v>
      </c>
      <c r="G7">
        <v>30</v>
      </c>
      <c r="H7">
        <v>4798.9125979999999</v>
      </c>
      <c r="I7">
        <v>5563.5078130000002</v>
      </c>
      <c r="J7" s="2">
        <f t="shared" si="1"/>
        <v>764.59521500000028</v>
      </c>
      <c r="K7" s="2">
        <f t="shared" si="2"/>
        <v>5563.5078130000002</v>
      </c>
      <c r="L7" s="2">
        <f t="shared" si="3"/>
        <v>4798.9125979999999</v>
      </c>
      <c r="M7" s="2">
        <f t="shared" si="4"/>
        <v>30952619.185312044</v>
      </c>
      <c r="N7" s="2">
        <f t="shared" si="5"/>
        <v>23029562.123243108</v>
      </c>
      <c r="O7" s="2">
        <f t="shared" si="6"/>
        <v>26698787.732877128</v>
      </c>
      <c r="P7" s="2">
        <f t="shared" si="7"/>
        <v>584605.84280089661</v>
      </c>
      <c r="Q7" s="2">
        <f t="shared" si="8"/>
        <v>30952619.185312044</v>
      </c>
    </row>
    <row r="8" spans="1:17" x14ac:dyDescent="0.3">
      <c r="A8" t="s">
        <v>9</v>
      </c>
      <c r="B8" s="8">
        <f>_xlfn.STDEV.P(H4:H111)</f>
        <v>2531.2136538798254</v>
      </c>
      <c r="C8" s="5"/>
      <c r="D8">
        <v>4</v>
      </c>
      <c r="E8">
        <v>2010</v>
      </c>
      <c r="F8">
        <v>5</v>
      </c>
      <c r="G8">
        <v>31</v>
      </c>
      <c r="H8">
        <v>3788.4846189999998</v>
      </c>
      <c r="I8">
        <v>4884.7182620000003</v>
      </c>
      <c r="J8" s="2">
        <f t="shared" si="1"/>
        <v>1096.2336430000005</v>
      </c>
      <c r="K8" s="2">
        <f t="shared" si="2"/>
        <v>4884.7182620000003</v>
      </c>
      <c r="L8" s="2">
        <f t="shared" si="3"/>
        <v>3788.4846189999998</v>
      </c>
      <c r="M8" s="2">
        <f t="shared" si="4"/>
        <v>23860472.499116305</v>
      </c>
      <c r="N8" s="2">
        <f t="shared" si="5"/>
        <v>14352615.708399573</v>
      </c>
      <c r="O8" s="2">
        <f t="shared" si="6"/>
        <v>18505680.003735412</v>
      </c>
      <c r="P8" s="2">
        <f t="shared" si="7"/>
        <v>1201728.2000450525</v>
      </c>
      <c r="Q8" s="2">
        <f t="shared" si="8"/>
        <v>23860472.499116305</v>
      </c>
    </row>
    <row r="9" spans="1:17" x14ac:dyDescent="0.3">
      <c r="A9" t="s">
        <v>10</v>
      </c>
      <c r="B9" s="8">
        <f>I1</f>
        <v>4809.4943316574072</v>
      </c>
      <c r="C9" s="2"/>
      <c r="D9">
        <v>5</v>
      </c>
      <c r="E9">
        <v>2010</v>
      </c>
      <c r="F9">
        <v>6</v>
      </c>
      <c r="G9">
        <v>30</v>
      </c>
      <c r="H9">
        <v>4810.0424800000001</v>
      </c>
      <c r="I9">
        <v>7665.8681640000004</v>
      </c>
      <c r="J9" s="2">
        <f t="shared" si="1"/>
        <v>2855.8256840000004</v>
      </c>
      <c r="K9" s="2">
        <f t="shared" si="2"/>
        <v>7665.8681640000004</v>
      </c>
      <c r="L9" s="2">
        <f t="shared" si="3"/>
        <v>4810.0424800000001</v>
      </c>
      <c r="M9" s="2">
        <f t="shared" si="4"/>
        <v>58765534.707828738</v>
      </c>
      <c r="N9" s="2">
        <f t="shared" si="5"/>
        <v>23136508.65940455</v>
      </c>
      <c r="O9" s="2">
        <f t="shared" si="6"/>
        <v>36873151.514919609</v>
      </c>
      <c r="P9" s="2">
        <f t="shared" si="7"/>
        <v>8155740.3373940699</v>
      </c>
      <c r="Q9" s="2">
        <f t="shared" si="8"/>
        <v>58765534.707828738</v>
      </c>
    </row>
    <row r="10" spans="1:17" x14ac:dyDescent="0.3">
      <c r="A10" t="s">
        <v>11</v>
      </c>
      <c r="B10" s="8">
        <f>_xlfn.STDEV.P(I4:I111)</f>
        <v>2630.7375473779985</v>
      </c>
      <c r="D10">
        <v>6</v>
      </c>
      <c r="E10">
        <v>2010</v>
      </c>
      <c r="F10">
        <v>7</v>
      </c>
      <c r="G10">
        <v>31</v>
      </c>
      <c r="H10">
        <v>2193.0270999999998</v>
      </c>
      <c r="I10">
        <v>2627.0671390000002</v>
      </c>
      <c r="J10" s="2">
        <f t="shared" si="1"/>
        <v>434.04003900000043</v>
      </c>
      <c r="K10" s="2">
        <f t="shared" si="2"/>
        <v>2627.0671390000002</v>
      </c>
      <c r="L10" s="2">
        <f t="shared" si="3"/>
        <v>2193.0270999999998</v>
      </c>
      <c r="M10" s="2">
        <f t="shared" si="4"/>
        <v>6901481.7528136466</v>
      </c>
      <c r="N10" s="2">
        <f t="shared" si="5"/>
        <v>4809367.8613344086</v>
      </c>
      <c r="O10" s="2">
        <f t="shared" si="6"/>
        <v>5761229.4293464664</v>
      </c>
      <c r="P10" s="2">
        <f t="shared" si="7"/>
        <v>188390.75545512189</v>
      </c>
      <c r="Q10" s="2">
        <f t="shared" si="8"/>
        <v>6901481.7528136466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2104.7856449999999</v>
      </c>
      <c r="I11">
        <v>1990.168091</v>
      </c>
      <c r="J11" s="2">
        <f t="shared" si="1"/>
        <v>-114.61755399999993</v>
      </c>
      <c r="K11" s="2">
        <f t="shared" si="2"/>
        <v>1990.168091</v>
      </c>
      <c r="L11" s="2">
        <f t="shared" si="3"/>
        <v>2104.7856449999999</v>
      </c>
      <c r="M11" s="2">
        <f t="shared" si="4"/>
        <v>3960769.0304345842</v>
      </c>
      <c r="N11" s="2">
        <f t="shared" si="5"/>
        <v>4430122.6113980655</v>
      </c>
      <c r="O11" s="2">
        <f t="shared" si="6"/>
        <v>4188877.2290738537</v>
      </c>
      <c r="P11" s="2">
        <f t="shared" si="7"/>
        <v>13137.1836849429</v>
      </c>
      <c r="Q11" s="2">
        <f t="shared" si="8"/>
        <v>3960769.0304345842</v>
      </c>
    </row>
    <row r="12" spans="1:17" x14ac:dyDescent="0.3">
      <c r="A12" t="s">
        <v>18</v>
      </c>
      <c r="B12" s="7">
        <f>SUM(O4:O111)/SQRT(SUM(M4:M111)*SUM(N4:N111))</f>
        <v>0.97515598569377449</v>
      </c>
      <c r="C12" s="7"/>
      <c r="D12">
        <v>8</v>
      </c>
      <c r="E12">
        <v>2010</v>
      </c>
      <c r="F12">
        <v>9</v>
      </c>
      <c r="G12">
        <v>30</v>
      </c>
      <c r="H12">
        <v>2573.8435060000002</v>
      </c>
      <c r="I12">
        <v>2384.7985840000001</v>
      </c>
      <c r="J12" s="2">
        <f t="shared" si="1"/>
        <v>-189.04492200000004</v>
      </c>
      <c r="K12" s="2">
        <f t="shared" si="2"/>
        <v>2384.7985840000001</v>
      </c>
      <c r="L12" s="2">
        <f t="shared" si="3"/>
        <v>2573.8435060000002</v>
      </c>
      <c r="M12" s="2">
        <f t="shared" si="4"/>
        <v>5687264.2862484055</v>
      </c>
      <c r="N12" s="2">
        <f t="shared" si="5"/>
        <v>6624670.3933783732</v>
      </c>
      <c r="O12" s="2">
        <f t="shared" si="6"/>
        <v>6138098.348546396</v>
      </c>
      <c r="P12" s="2">
        <f t="shared" si="7"/>
        <v>35737.982533986098</v>
      </c>
      <c r="Q12" s="2">
        <f t="shared" si="8"/>
        <v>5687264.2862484055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3120.7521969999998</v>
      </c>
      <c r="I13">
        <v>3398.7834469999998</v>
      </c>
      <c r="J13" s="2">
        <f t="shared" si="1"/>
        <v>278.03125</v>
      </c>
      <c r="K13" s="2">
        <f t="shared" si="2"/>
        <v>3398.7834469999998</v>
      </c>
      <c r="L13" s="2">
        <f t="shared" si="3"/>
        <v>3120.7521969999998</v>
      </c>
      <c r="M13" s="2">
        <f t="shared" si="4"/>
        <v>11551728.9196012</v>
      </c>
      <c r="N13" s="2">
        <f t="shared" si="5"/>
        <v>9739094.2750803251</v>
      </c>
      <c r="O13" s="2">
        <f t="shared" si="6"/>
        <v>10606760.909352481</v>
      </c>
      <c r="P13" s="2">
        <f t="shared" si="7"/>
        <v>77301.3759765625</v>
      </c>
      <c r="Q13" s="2">
        <f t="shared" si="8"/>
        <v>11551728.9196012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5843.5361329999996</v>
      </c>
      <c r="I14">
        <v>5645.6079099999997</v>
      </c>
      <c r="J14" s="2">
        <f t="shared" si="1"/>
        <v>-197.92822299999989</v>
      </c>
      <c r="K14" s="2">
        <f t="shared" si="2"/>
        <v>5645.6079099999997</v>
      </c>
      <c r="L14" s="2">
        <f t="shared" si="3"/>
        <v>5843.5361329999996</v>
      </c>
      <c r="M14" s="2">
        <f t="shared" si="4"/>
        <v>31872888.673454564</v>
      </c>
      <c r="N14" s="2">
        <f t="shared" si="5"/>
        <v>34146914.537676588</v>
      </c>
      <c r="O14" s="2">
        <f t="shared" si="6"/>
        <v>32990313.814835608</v>
      </c>
      <c r="P14" s="2">
        <f t="shared" si="7"/>
        <v>39175.581459937683</v>
      </c>
      <c r="Q14" s="2">
        <f t="shared" si="8"/>
        <v>31872888.673454564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9082.4931639999995</v>
      </c>
      <c r="I15">
        <v>11827.931640999999</v>
      </c>
      <c r="J15" s="2">
        <f t="shared" si="1"/>
        <v>2745.4384769999997</v>
      </c>
      <c r="K15" s="2">
        <f t="shared" si="2"/>
        <v>11827.931640999999</v>
      </c>
      <c r="L15" s="2">
        <f t="shared" si="3"/>
        <v>9082.4931639999995</v>
      </c>
      <c r="M15" s="2">
        <f t="shared" si="4"/>
        <v>139899966.90416893</v>
      </c>
      <c r="N15" s="2">
        <f t="shared" si="5"/>
        <v>82491682.074106723</v>
      </c>
      <c r="O15" s="2">
        <f t="shared" si="6"/>
        <v>107427108.27364179</v>
      </c>
      <c r="P15" s="2">
        <f t="shared" si="7"/>
        <v>7537432.430992078</v>
      </c>
      <c r="Q15" s="2">
        <f t="shared" si="8"/>
        <v>139899966.90416893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8629.3945309999999</v>
      </c>
      <c r="I16">
        <v>10789.300781</v>
      </c>
      <c r="J16" s="2">
        <f t="shared" si="1"/>
        <v>2159.90625</v>
      </c>
      <c r="K16" s="2">
        <f t="shared" si="2"/>
        <v>10789.300781</v>
      </c>
      <c r="L16" s="2">
        <f t="shared" si="3"/>
        <v>8629.3945309999999</v>
      </c>
      <c r="M16" s="2">
        <f t="shared" si="4"/>
        <v>116409011.34288721</v>
      </c>
      <c r="N16" s="2">
        <f t="shared" si="5"/>
        <v>74466449.971652701</v>
      </c>
      <c r="O16" s="2">
        <f t="shared" si="6"/>
        <v>93105133.152875423</v>
      </c>
      <c r="P16" s="2">
        <f t="shared" si="7"/>
        <v>4665195.0087890625</v>
      </c>
      <c r="Q16" s="2">
        <f t="shared" si="8"/>
        <v>116409011.34288721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3664.6928710000002</v>
      </c>
      <c r="I17">
        <v>3880.3869629999999</v>
      </c>
      <c r="J17" s="2">
        <f t="shared" si="1"/>
        <v>215.69409199999973</v>
      </c>
      <c r="K17" s="2">
        <f t="shared" si="2"/>
        <v>3880.3869629999999</v>
      </c>
      <c r="L17" s="2">
        <f t="shared" si="3"/>
        <v>3664.6928710000002</v>
      </c>
      <c r="M17" s="2">
        <f t="shared" si="4"/>
        <v>15057402.982620362</v>
      </c>
      <c r="N17" s="2">
        <f t="shared" si="5"/>
        <v>13429973.838758225</v>
      </c>
      <c r="O17" s="2">
        <f t="shared" si="6"/>
        <v>14220426.440027442</v>
      </c>
      <c r="P17" s="2">
        <f t="shared" si="7"/>
        <v>46523.941323704348</v>
      </c>
      <c r="Q17" s="2">
        <f t="shared" si="8"/>
        <v>15057402.982620362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6368.0400390000004</v>
      </c>
      <c r="I18">
        <v>6301.9423829999996</v>
      </c>
      <c r="J18" s="2">
        <f t="shared" si="1"/>
        <v>-66.097656000000825</v>
      </c>
      <c r="K18" s="2">
        <f t="shared" si="2"/>
        <v>6301.9423829999996</v>
      </c>
      <c r="L18" s="2">
        <f t="shared" si="3"/>
        <v>6368.0400390000004</v>
      </c>
      <c r="M18" s="2">
        <f t="shared" si="4"/>
        <v>39714477.79865171</v>
      </c>
      <c r="N18" s="2">
        <f t="shared" si="5"/>
        <v>40551933.938307129</v>
      </c>
      <c r="O18" s="2">
        <f t="shared" si="6"/>
        <v>40131021.41841507</v>
      </c>
      <c r="P18" s="2">
        <f t="shared" si="7"/>
        <v>4368.9001286944449</v>
      </c>
      <c r="Q18" s="2">
        <f t="shared" si="8"/>
        <v>39714477.79865171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6654.5830079999996</v>
      </c>
      <c r="I19">
        <v>8257.7431639999995</v>
      </c>
      <c r="J19" s="2">
        <f t="shared" si="1"/>
        <v>1603.1601559999999</v>
      </c>
      <c r="K19" s="2">
        <f t="shared" si="2"/>
        <v>8257.7431639999995</v>
      </c>
      <c r="L19" s="2">
        <f t="shared" si="3"/>
        <v>6654.5830079999996</v>
      </c>
      <c r="M19" s="2">
        <f t="shared" si="4"/>
        <v>68190322.16258873</v>
      </c>
      <c r="N19" s="2">
        <f t="shared" si="5"/>
        <v>44283475.01036232</v>
      </c>
      <c r="O19" s="2">
        <f t="shared" si="6"/>
        <v>54951837.343582548</v>
      </c>
      <c r="P19" s="2">
        <f t="shared" si="7"/>
        <v>2570122.4857859439</v>
      </c>
      <c r="Q19" s="2">
        <f t="shared" si="8"/>
        <v>68190322.16258873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5917.2460940000001</v>
      </c>
      <c r="I20">
        <v>6898.2861329999996</v>
      </c>
      <c r="J20" s="2">
        <f t="shared" si="1"/>
        <v>981.04003899999952</v>
      </c>
      <c r="K20" s="2">
        <f t="shared" si="2"/>
        <v>6898.2861329999996</v>
      </c>
      <c r="L20" s="2">
        <f t="shared" si="3"/>
        <v>5917.2460940000001</v>
      </c>
      <c r="M20" s="2">
        <f t="shared" si="4"/>
        <v>47586351.572740085</v>
      </c>
      <c r="N20" s="2">
        <f t="shared" si="5"/>
        <v>35013801.336958259</v>
      </c>
      <c r="O20" s="2">
        <f t="shared" si="6"/>
        <v>40818856.675788611</v>
      </c>
      <c r="P20" s="2">
        <f t="shared" si="7"/>
        <v>962439.55812112056</v>
      </c>
      <c r="Q20" s="2">
        <f t="shared" si="8"/>
        <v>47586351.572740085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5653.7978519999997</v>
      </c>
      <c r="I21">
        <v>6224.9716799999997</v>
      </c>
      <c r="J21" s="2">
        <f t="shared" si="1"/>
        <v>571.17382799999996</v>
      </c>
      <c r="K21" s="2">
        <f t="shared" si="2"/>
        <v>6224.9716799999997</v>
      </c>
      <c r="L21" s="2">
        <f t="shared" si="3"/>
        <v>5653.7978519999997</v>
      </c>
      <c r="M21" s="2">
        <f t="shared" si="4"/>
        <v>38750272.416802019</v>
      </c>
      <c r="N21" s="2">
        <f t="shared" si="5"/>
        <v>31965430.151279811</v>
      </c>
      <c r="O21" s="2">
        <f t="shared" si="6"/>
        <v>35194731.513144828</v>
      </c>
      <c r="P21" s="2">
        <f t="shared" si="7"/>
        <v>326239.54179217352</v>
      </c>
      <c r="Q21" s="2">
        <f t="shared" si="8"/>
        <v>38750272.416802019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2607.720703</v>
      </c>
      <c r="I22">
        <v>3586.1628420000002</v>
      </c>
      <c r="J22" s="2">
        <f t="shared" si="1"/>
        <v>978.44213900000022</v>
      </c>
      <c r="K22" s="2">
        <f t="shared" si="2"/>
        <v>3586.1628420000002</v>
      </c>
      <c r="L22" s="2">
        <f t="shared" si="3"/>
        <v>2607.720703</v>
      </c>
      <c r="M22" s="2">
        <f t="shared" si="4"/>
        <v>12860563.929341517</v>
      </c>
      <c r="N22" s="2">
        <f t="shared" si="5"/>
        <v>6800207.2648548139</v>
      </c>
      <c r="O22" s="2">
        <f t="shared" si="6"/>
        <v>9351711.0874127187</v>
      </c>
      <c r="P22" s="2">
        <f t="shared" si="7"/>
        <v>957349.01937089581</v>
      </c>
      <c r="Q22" s="2">
        <f t="shared" si="8"/>
        <v>12860563.929341517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2180.4846189999998</v>
      </c>
      <c r="I23">
        <v>2766.5927729999999</v>
      </c>
      <c r="J23" s="2">
        <f t="shared" si="1"/>
        <v>586.10815400000001</v>
      </c>
      <c r="K23" s="2">
        <f t="shared" si="2"/>
        <v>2766.5927729999999</v>
      </c>
      <c r="L23" s="2">
        <f t="shared" si="3"/>
        <v>2180.4846189999998</v>
      </c>
      <c r="M23" s="2">
        <f t="shared" si="4"/>
        <v>7654035.5716158291</v>
      </c>
      <c r="N23" s="2">
        <f t="shared" si="5"/>
        <v>4754513.1736955745</v>
      </c>
      <c r="O23" s="2">
        <f t="shared" si="6"/>
        <v>6032512.988563058</v>
      </c>
      <c r="P23" s="2">
        <f t="shared" si="7"/>
        <v>343522.76818528771</v>
      </c>
      <c r="Q23" s="2">
        <f t="shared" si="8"/>
        <v>7654035.5716158291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2866.4343260000001</v>
      </c>
      <c r="I24">
        <v>2568.4582519999999</v>
      </c>
      <c r="J24" s="2">
        <f t="shared" si="1"/>
        <v>-297.97607400000015</v>
      </c>
      <c r="K24" s="2">
        <f t="shared" si="2"/>
        <v>2568.4582519999999</v>
      </c>
      <c r="L24" s="2">
        <f t="shared" si="3"/>
        <v>2866.4343260000001</v>
      </c>
      <c r="M24" s="2">
        <f t="shared" si="4"/>
        <v>6596977.7922668951</v>
      </c>
      <c r="N24" s="2">
        <f t="shared" si="5"/>
        <v>8216445.7452710746</v>
      </c>
      <c r="O24" s="2">
        <f t="shared" si="6"/>
        <v>7362316.8984307582</v>
      </c>
      <c r="P24" s="2">
        <f t="shared" si="7"/>
        <v>88789.74067645357</v>
      </c>
      <c r="Q24" s="2">
        <f t="shared" si="8"/>
        <v>6596977.7922668951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3333.9160160000001</v>
      </c>
      <c r="I25">
        <v>2841.3374020000001</v>
      </c>
      <c r="J25" s="2">
        <f t="shared" si="1"/>
        <v>-492.57861400000002</v>
      </c>
      <c r="K25" s="2">
        <f t="shared" si="2"/>
        <v>2841.3374020000001</v>
      </c>
      <c r="L25" s="2">
        <f t="shared" si="3"/>
        <v>3333.9160160000001</v>
      </c>
      <c r="M25" s="2">
        <f t="shared" si="4"/>
        <v>8073198.2320041098</v>
      </c>
      <c r="N25" s="2">
        <f t="shared" si="5"/>
        <v>11114996.001741312</v>
      </c>
      <c r="O25" s="2">
        <f t="shared" si="6"/>
        <v>9472780.2713876311</v>
      </c>
      <c r="P25" s="2">
        <f t="shared" si="7"/>
        <v>242633.690970161</v>
      </c>
      <c r="Q25" s="2">
        <f t="shared" si="8"/>
        <v>8073198.2320041098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3853.088135</v>
      </c>
      <c r="I26">
        <v>3978.67749</v>
      </c>
      <c r="J26" s="2">
        <f t="shared" si="1"/>
        <v>125.58935500000007</v>
      </c>
      <c r="K26" s="2">
        <f t="shared" si="2"/>
        <v>3978.67749</v>
      </c>
      <c r="L26" s="2">
        <f t="shared" si="3"/>
        <v>3853.088135</v>
      </c>
      <c r="M26" s="2">
        <f t="shared" si="4"/>
        <v>15829874.5694327</v>
      </c>
      <c r="N26" s="2">
        <f t="shared" si="5"/>
        <v>14846288.176077778</v>
      </c>
      <c r="O26" s="2">
        <f t="shared" si="6"/>
        <v>15330195.029710582</v>
      </c>
      <c r="P26" s="2">
        <f t="shared" si="7"/>
        <v>15772.686089316043</v>
      </c>
      <c r="Q26" s="2">
        <f t="shared" si="8"/>
        <v>15829874.5694327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3257.8779300000001</v>
      </c>
      <c r="I27">
        <v>4171.935547</v>
      </c>
      <c r="J27" s="2">
        <f t="shared" si="1"/>
        <v>914.05761699999994</v>
      </c>
      <c r="K27" s="2">
        <f t="shared" si="2"/>
        <v>4171.935547</v>
      </c>
      <c r="L27" s="2">
        <f t="shared" si="3"/>
        <v>3257.8779300000001</v>
      </c>
      <c r="M27" s="2">
        <f t="shared" si="4"/>
        <v>17405046.20832219</v>
      </c>
      <c r="N27" s="2">
        <f t="shared" si="5"/>
        <v>10613768.606781086</v>
      </c>
      <c r="O27" s="2">
        <f t="shared" si="6"/>
        <v>13591656.743953777</v>
      </c>
      <c r="P27" s="2">
        <f t="shared" si="7"/>
        <v>835501.32719571854</v>
      </c>
      <c r="Q27" s="2">
        <f t="shared" si="8"/>
        <v>17405046.20832219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8776.3486329999996</v>
      </c>
      <c r="I28">
        <v>12011.785156</v>
      </c>
      <c r="J28" s="2">
        <f t="shared" si="1"/>
        <v>3235.4365230000003</v>
      </c>
      <c r="K28" s="2">
        <f t="shared" si="2"/>
        <v>12011.785156</v>
      </c>
      <c r="L28" s="2">
        <f t="shared" si="3"/>
        <v>8776.3486329999996</v>
      </c>
      <c r="M28" s="2">
        <f t="shared" si="4"/>
        <v>144282982.63390195</v>
      </c>
      <c r="N28" s="2">
        <f t="shared" si="5"/>
        <v>77024295.327960968</v>
      </c>
      <c r="O28" s="2">
        <f t="shared" si="6"/>
        <v>105419614.23375028</v>
      </c>
      <c r="P28" s="2">
        <f t="shared" si="7"/>
        <v>10468049.494362332</v>
      </c>
      <c r="Q28" s="2">
        <f t="shared" si="8"/>
        <v>144282982.63390195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5317.7885740000002</v>
      </c>
      <c r="I29">
        <v>6274.9853519999997</v>
      </c>
      <c r="J29" s="2">
        <f t="shared" si="1"/>
        <v>957.19677799999954</v>
      </c>
      <c r="K29" s="2">
        <f t="shared" si="2"/>
        <v>6274.9853519999997</v>
      </c>
      <c r="L29" s="2">
        <f t="shared" si="3"/>
        <v>5317.7885740000002</v>
      </c>
      <c r="M29" s="2">
        <f t="shared" si="4"/>
        <v>39375441.16781456</v>
      </c>
      <c r="N29" s="2">
        <f t="shared" si="5"/>
        <v>28278875.317764957</v>
      </c>
      <c r="O29" s="2">
        <f t="shared" si="6"/>
        <v>33369045.406882968</v>
      </c>
      <c r="P29" s="2">
        <f t="shared" si="7"/>
        <v>916225.67181358044</v>
      </c>
      <c r="Q29" s="2">
        <f t="shared" si="8"/>
        <v>39375441.16781456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7177.0458980000003</v>
      </c>
      <c r="I30">
        <v>8751.96875</v>
      </c>
      <c r="J30" s="2">
        <f t="shared" si="1"/>
        <v>1574.9228519999997</v>
      </c>
      <c r="K30" s="2">
        <f t="shared" si="2"/>
        <v>8751.96875</v>
      </c>
      <c r="L30" s="2">
        <f t="shared" si="3"/>
        <v>7177.0458980000003</v>
      </c>
      <c r="M30" s="2">
        <f t="shared" si="4"/>
        <v>76596957.000976563</v>
      </c>
      <c r="N30" s="2">
        <f t="shared" si="5"/>
        <v>51509987.821998633</v>
      </c>
      <c r="O30" s="2">
        <f t="shared" si="6"/>
        <v>62813281.416611694</v>
      </c>
      <c r="P30" s="2">
        <f t="shared" si="7"/>
        <v>2480381.989751813</v>
      </c>
      <c r="Q30" s="2">
        <f t="shared" si="8"/>
        <v>76596957.000976563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9074.5966800000006</v>
      </c>
      <c r="I31">
        <v>9398.6601559999999</v>
      </c>
      <c r="J31" s="2">
        <f t="shared" si="1"/>
        <v>324.06347599999935</v>
      </c>
      <c r="K31" s="2">
        <f t="shared" si="2"/>
        <v>9398.6601559999999</v>
      </c>
      <c r="L31" s="2">
        <f t="shared" si="3"/>
        <v>9074.5966800000006</v>
      </c>
      <c r="M31" s="2">
        <f t="shared" si="4"/>
        <v>88334812.72798194</v>
      </c>
      <c r="N31" s="2">
        <f t="shared" si="5"/>
        <v>82348304.904667035</v>
      </c>
      <c r="O31" s="2">
        <f t="shared" si="6"/>
        <v>85289050.248085886</v>
      </c>
      <c r="P31" s="2">
        <f t="shared" si="7"/>
        <v>105017.13647720216</v>
      </c>
      <c r="Q31" s="2">
        <f t="shared" si="8"/>
        <v>88334812.72798194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5680.6362300000001</v>
      </c>
      <c r="I32">
        <v>6719.7983400000003</v>
      </c>
      <c r="J32" s="2">
        <f t="shared" si="1"/>
        <v>1039.1621100000002</v>
      </c>
      <c r="K32" s="2">
        <f t="shared" si="2"/>
        <v>6719.7983400000003</v>
      </c>
      <c r="L32" s="2">
        <f t="shared" si="3"/>
        <v>5680.6362300000001</v>
      </c>
      <c r="M32" s="2">
        <f t="shared" si="4"/>
        <v>45155689.730266757</v>
      </c>
      <c r="N32" s="2">
        <f t="shared" si="5"/>
        <v>32269627.977588613</v>
      </c>
      <c r="O32" s="2">
        <f t="shared" si="6"/>
        <v>38172729.908497863</v>
      </c>
      <c r="P32" s="2">
        <f t="shared" si="7"/>
        <v>1079857.8908596525</v>
      </c>
      <c r="Q32" s="2">
        <f t="shared" si="8"/>
        <v>45155689.730266757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3942.4978030000002</v>
      </c>
      <c r="I33">
        <v>5210.1948240000002</v>
      </c>
      <c r="J33" s="2">
        <f t="shared" si="1"/>
        <v>1267.6970209999999</v>
      </c>
      <c r="K33" s="2">
        <f t="shared" si="2"/>
        <v>5210.1948240000002</v>
      </c>
      <c r="L33" s="2">
        <f t="shared" si="3"/>
        <v>3942.4978030000002</v>
      </c>
      <c r="M33" s="2">
        <f t="shared" si="4"/>
        <v>27146130.104036391</v>
      </c>
      <c r="N33" s="2">
        <f t="shared" si="5"/>
        <v>15543288.926659828</v>
      </c>
      <c r="O33" s="2">
        <f t="shared" si="6"/>
        <v>20541181.646821972</v>
      </c>
      <c r="P33" s="2">
        <f t="shared" si="7"/>
        <v>1607055.7370522744</v>
      </c>
      <c r="Q33" s="2">
        <f t="shared" si="8"/>
        <v>27146130.104036391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2390.1140140000002</v>
      </c>
      <c r="I34">
        <v>3293.6625979999999</v>
      </c>
      <c r="J34" s="2">
        <f t="shared" si="1"/>
        <v>903.54858399999966</v>
      </c>
      <c r="K34" s="2">
        <f t="shared" si="2"/>
        <v>3293.6625979999999</v>
      </c>
      <c r="L34" s="2">
        <f t="shared" si="3"/>
        <v>2390.1140140000002</v>
      </c>
      <c r="M34" s="2">
        <f t="shared" si="4"/>
        <v>10848213.309464108</v>
      </c>
      <c r="N34" s="2">
        <f t="shared" si="5"/>
        <v>5712644.9999191929</v>
      </c>
      <c r="O34" s="2">
        <f t="shared" si="6"/>
        <v>7872229.132867449</v>
      </c>
      <c r="P34" s="2">
        <f t="shared" si="7"/>
        <v>816400.04364840442</v>
      </c>
      <c r="Q34" s="2">
        <f t="shared" si="8"/>
        <v>10848213.309464108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2188.3107909999999</v>
      </c>
      <c r="I35">
        <v>2860.4638669999999</v>
      </c>
      <c r="J35" s="2">
        <f t="shared" si="1"/>
        <v>672.15307600000006</v>
      </c>
      <c r="K35" s="2">
        <f t="shared" si="2"/>
        <v>2860.4638669999999</v>
      </c>
      <c r="L35" s="2">
        <f t="shared" si="3"/>
        <v>2188.3107909999999</v>
      </c>
      <c r="M35" s="2">
        <f t="shared" si="4"/>
        <v>8182253.5344125936</v>
      </c>
      <c r="N35" s="2">
        <f t="shared" si="5"/>
        <v>4788704.1180070452</v>
      </c>
      <c r="O35" s="2">
        <f t="shared" si="6"/>
        <v>6259583.9474216886</v>
      </c>
      <c r="P35" s="2">
        <f t="shared" si="7"/>
        <v>451789.75757626182</v>
      </c>
      <c r="Q35" s="2">
        <f t="shared" si="8"/>
        <v>8182253.5344125936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2845.6591800000001</v>
      </c>
      <c r="I36">
        <v>2684.0275879999999</v>
      </c>
      <c r="J36" s="2">
        <f t="shared" si="1"/>
        <v>-161.63159200000018</v>
      </c>
      <c r="K36" s="2">
        <f t="shared" si="2"/>
        <v>2684.0275879999999</v>
      </c>
      <c r="L36" s="2">
        <f t="shared" si="3"/>
        <v>2845.6591800000001</v>
      </c>
      <c r="M36" s="2">
        <f t="shared" si="4"/>
        <v>7204004.0931450976</v>
      </c>
      <c r="N36" s="2">
        <f t="shared" si="5"/>
        <v>8097776.1687182728</v>
      </c>
      <c r="O36" s="2">
        <f t="shared" si="6"/>
        <v>7637827.7451654579</v>
      </c>
      <c r="P36" s="2">
        <f t="shared" si="7"/>
        <v>26124.771532454524</v>
      </c>
      <c r="Q36" s="2">
        <f t="shared" si="8"/>
        <v>7204004.0931450976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4164.8330079999996</v>
      </c>
      <c r="I37">
        <v>3626.814453</v>
      </c>
      <c r="J37" s="2">
        <f t="shared" si="1"/>
        <v>-538.01855499999965</v>
      </c>
      <c r="K37" s="2">
        <f t="shared" si="2"/>
        <v>3626.814453</v>
      </c>
      <c r="L37" s="2">
        <f t="shared" si="3"/>
        <v>4164.8330079999996</v>
      </c>
      <c r="M37" s="2">
        <f t="shared" si="4"/>
        <v>13153783.076489689</v>
      </c>
      <c r="N37" s="2">
        <f t="shared" si="5"/>
        <v>17345833.984526325</v>
      </c>
      <c r="O37" s="2">
        <f t="shared" si="6"/>
        <v>15105076.547745863</v>
      </c>
      <c r="P37" s="2">
        <f t="shared" si="7"/>
        <v>289463.96552428766</v>
      </c>
      <c r="Q37" s="2">
        <f t="shared" si="8"/>
        <v>13153783.076489689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8792.8320309999999</v>
      </c>
      <c r="I38">
        <v>5968.6997069999998</v>
      </c>
      <c r="J38" s="2">
        <f t="shared" si="1"/>
        <v>-2824.1323240000002</v>
      </c>
      <c r="K38" s="2">
        <f t="shared" si="2"/>
        <v>5968.6997069999998</v>
      </c>
      <c r="L38" s="2">
        <f t="shared" si="3"/>
        <v>8792.8320309999999</v>
      </c>
      <c r="M38" s="2">
        <f t="shared" si="4"/>
        <v>35625376.192341886</v>
      </c>
      <c r="N38" s="2">
        <f t="shared" si="5"/>
        <v>77313895.125379577</v>
      </c>
      <c r="O38" s="2">
        <f t="shared" si="6"/>
        <v>52481773.967129916</v>
      </c>
      <c r="P38" s="2">
        <f t="shared" si="7"/>
        <v>7975723.3834616421</v>
      </c>
      <c r="Q38" s="2">
        <f t="shared" si="8"/>
        <v>35625376.192341886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9307.2177730000003</v>
      </c>
      <c r="I39">
        <v>9865.5234380000002</v>
      </c>
      <c r="J39" s="2">
        <f t="shared" si="1"/>
        <v>558.30566499999986</v>
      </c>
      <c r="K39" s="2">
        <f t="shared" si="2"/>
        <v>9865.5234380000002</v>
      </c>
      <c r="L39" s="2">
        <f t="shared" si="3"/>
        <v>9307.2177730000003</v>
      </c>
      <c r="M39" s="2">
        <f t="shared" si="4"/>
        <v>97328552.705727339</v>
      </c>
      <c r="N39" s="2">
        <f t="shared" si="5"/>
        <v>86624302.674047083</v>
      </c>
      <c r="O39" s="2">
        <f t="shared" si="6"/>
        <v>91820575.082101673</v>
      </c>
      <c r="P39" s="2">
        <f t="shared" si="7"/>
        <v>311705.21557109209</v>
      </c>
      <c r="Q39" s="2">
        <f t="shared" si="8"/>
        <v>97328552.705727339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5123.6835940000001</v>
      </c>
      <c r="I40">
        <v>5165.4565430000002</v>
      </c>
      <c r="J40" s="2">
        <f t="shared" si="1"/>
        <v>41.772949000000153</v>
      </c>
      <c r="K40" s="2">
        <f t="shared" si="2"/>
        <v>5165.4565430000002</v>
      </c>
      <c r="L40" s="2">
        <f t="shared" si="3"/>
        <v>5123.6835940000001</v>
      </c>
      <c r="M40" s="2">
        <f t="shared" si="4"/>
        <v>26681941.297621515</v>
      </c>
      <c r="N40" s="2">
        <f t="shared" si="5"/>
        <v>26252133.571424756</v>
      </c>
      <c r="O40" s="2">
        <f t="shared" si="6"/>
        <v>26466164.944889057</v>
      </c>
      <c r="P40" s="2">
        <f t="shared" si="7"/>
        <v>1744.9792681566139</v>
      </c>
      <c r="Q40" s="2">
        <f t="shared" si="8"/>
        <v>26681941.297621515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3958.392578</v>
      </c>
      <c r="I41">
        <v>4384.8510740000002</v>
      </c>
      <c r="J41" s="2">
        <f t="shared" si="1"/>
        <v>426.4584960000002</v>
      </c>
      <c r="K41" s="2">
        <f t="shared" si="2"/>
        <v>4384.8510740000002</v>
      </c>
      <c r="L41" s="2">
        <f t="shared" si="3"/>
        <v>3958.392578</v>
      </c>
      <c r="M41" s="2">
        <f t="shared" si="4"/>
        <v>19226918.941158954</v>
      </c>
      <c r="N41" s="2">
        <f t="shared" si="5"/>
        <v>15668871.801565485</v>
      </c>
      <c r="O41" s="2">
        <f t="shared" si="6"/>
        <v>17356961.946956929</v>
      </c>
      <c r="P41" s="2">
        <f t="shared" si="7"/>
        <v>181866.84881058219</v>
      </c>
      <c r="Q41" s="2">
        <f t="shared" si="8"/>
        <v>19226918.941158954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4023.7775879999999</v>
      </c>
      <c r="I42">
        <v>4295.7241210000002</v>
      </c>
      <c r="J42" s="2">
        <f t="shared" si="1"/>
        <v>271.94653300000027</v>
      </c>
      <c r="K42" s="2">
        <f t="shared" si="2"/>
        <v>4295.7241210000002</v>
      </c>
      <c r="L42" s="2">
        <f t="shared" si="3"/>
        <v>4023.7775879999999</v>
      </c>
      <c r="M42" s="2">
        <f t="shared" si="4"/>
        <v>18453245.723741226</v>
      </c>
      <c r="N42" s="2">
        <f t="shared" si="5"/>
        <v>16190786.077691097</v>
      </c>
      <c r="O42" s="2">
        <f t="shared" si="6"/>
        <v>17285038.442310799</v>
      </c>
      <c r="P42" s="2">
        <f t="shared" si="7"/>
        <v>73954.916810720242</v>
      </c>
      <c r="Q42" s="2">
        <f t="shared" si="8"/>
        <v>18453245.723741226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5181.5659180000002</v>
      </c>
      <c r="I43">
        <v>5470.6733400000003</v>
      </c>
      <c r="J43" s="2">
        <f t="shared" si="1"/>
        <v>289.10742200000004</v>
      </c>
      <c r="K43" s="2">
        <f t="shared" si="2"/>
        <v>5470.6733400000003</v>
      </c>
      <c r="L43" s="2">
        <f t="shared" si="3"/>
        <v>5181.5659180000002</v>
      </c>
      <c r="M43" s="2">
        <f t="shared" si="4"/>
        <v>29928266.792986758</v>
      </c>
      <c r="N43" s="2">
        <f t="shared" si="5"/>
        <v>26848625.362579186</v>
      </c>
      <c r="O43" s="2">
        <f t="shared" si="6"/>
        <v>28346654.52705523</v>
      </c>
      <c r="P43" s="2">
        <f t="shared" si="7"/>
        <v>83583.101455486103</v>
      </c>
      <c r="Q43" s="2">
        <f t="shared" si="8"/>
        <v>29928266.792986758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3839.4934079999998</v>
      </c>
      <c r="I44">
        <v>4222.9233400000003</v>
      </c>
      <c r="J44" s="2">
        <f t="shared" si="1"/>
        <v>383.42993200000046</v>
      </c>
      <c r="K44" s="2">
        <f t="shared" si="2"/>
        <v>4222.9233400000003</v>
      </c>
      <c r="L44" s="2">
        <f t="shared" si="3"/>
        <v>3839.4934079999998</v>
      </c>
      <c r="M44" s="2">
        <f t="shared" si="4"/>
        <v>17833081.535516758</v>
      </c>
      <c r="N44" s="2">
        <f t="shared" si="5"/>
        <v>14741709.630075453</v>
      </c>
      <c r="O44" s="2">
        <f t="shared" si="6"/>
        <v>16213886.326419342</v>
      </c>
      <c r="P44" s="2">
        <f t="shared" si="7"/>
        <v>147018.51275352499</v>
      </c>
      <c r="Q44" s="2">
        <f t="shared" si="8"/>
        <v>17833081.535516758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2587.858643</v>
      </c>
      <c r="I45">
        <v>3116.2150879999999</v>
      </c>
      <c r="J45" s="2">
        <f t="shared" si="1"/>
        <v>528.35644499999989</v>
      </c>
      <c r="K45" s="2">
        <f t="shared" si="2"/>
        <v>3116.2150879999999</v>
      </c>
      <c r="L45" s="2">
        <f t="shared" si="3"/>
        <v>2587.858643</v>
      </c>
      <c r="M45" s="2">
        <f t="shared" si="4"/>
        <v>9710796.4746788479</v>
      </c>
      <c r="N45" s="2">
        <f t="shared" si="5"/>
        <v>6697012.356149802</v>
      </c>
      <c r="O45" s="2">
        <f t="shared" si="6"/>
        <v>8064324.148927805</v>
      </c>
      <c r="P45" s="2">
        <f t="shared" si="7"/>
        <v>279160.53297303792</v>
      </c>
      <c r="Q45" s="2">
        <f t="shared" si="8"/>
        <v>9710796.4746788479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2231.4189449999999</v>
      </c>
      <c r="I46">
        <v>2251.0541990000002</v>
      </c>
      <c r="J46" s="2">
        <f t="shared" si="1"/>
        <v>19.635254000000259</v>
      </c>
      <c r="K46" s="2">
        <f t="shared" si="2"/>
        <v>2251.0541990000002</v>
      </c>
      <c r="L46" s="2">
        <f t="shared" si="3"/>
        <v>2231.4189449999999</v>
      </c>
      <c r="M46" s="2">
        <f t="shared" si="4"/>
        <v>5067245.0068355324</v>
      </c>
      <c r="N46" s="2">
        <f t="shared" si="5"/>
        <v>4979230.5081049129</v>
      </c>
      <c r="O46" s="2">
        <f t="shared" si="6"/>
        <v>5023044.9858704004</v>
      </c>
      <c r="P46" s="2">
        <f t="shared" si="7"/>
        <v>385.54319964452617</v>
      </c>
      <c r="Q46" s="2">
        <f t="shared" si="8"/>
        <v>5067245.0068355324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2161.7910160000001</v>
      </c>
      <c r="I47">
        <v>2185.2485350000002</v>
      </c>
      <c r="J47" s="2">
        <f t="shared" si="1"/>
        <v>23.457519000000048</v>
      </c>
      <c r="K47" s="2">
        <f t="shared" si="2"/>
        <v>2185.2485350000002</v>
      </c>
      <c r="L47" s="2">
        <f t="shared" si="3"/>
        <v>2161.7910160000001</v>
      </c>
      <c r="M47" s="2">
        <f t="shared" si="4"/>
        <v>4775311.1597196469</v>
      </c>
      <c r="N47" s="2">
        <f t="shared" si="5"/>
        <v>4673340.3968583131</v>
      </c>
      <c r="O47" s="2">
        <f t="shared" si="6"/>
        <v>4724050.6506901626</v>
      </c>
      <c r="P47" s="2">
        <f t="shared" si="7"/>
        <v>550.25519763536317</v>
      </c>
      <c r="Q47" s="2">
        <f t="shared" si="8"/>
        <v>4775311.1597196469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2463.4870609999998</v>
      </c>
      <c r="I48">
        <v>2879.4721679999998</v>
      </c>
      <c r="J48" s="2">
        <f t="shared" si="1"/>
        <v>415.98510699999997</v>
      </c>
      <c r="K48" s="2">
        <f t="shared" si="2"/>
        <v>2879.4721679999998</v>
      </c>
      <c r="L48" s="2">
        <f t="shared" si="3"/>
        <v>2463.4870609999998</v>
      </c>
      <c r="M48" s="2">
        <f t="shared" si="4"/>
        <v>8291359.9662866192</v>
      </c>
      <c r="N48" s="2">
        <f t="shared" si="5"/>
        <v>6068768.4997144165</v>
      </c>
      <c r="O48" s="2">
        <f t="shared" si="6"/>
        <v>7093542.4283776172</v>
      </c>
      <c r="P48" s="2">
        <f t="shared" si="7"/>
        <v>173043.60924580143</v>
      </c>
      <c r="Q48" s="2">
        <f t="shared" si="8"/>
        <v>8291359.9662866192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4152.1655270000001</v>
      </c>
      <c r="I49">
        <v>3710.0266109999998</v>
      </c>
      <c r="J49" s="2">
        <f t="shared" si="1"/>
        <v>-442.13891600000034</v>
      </c>
      <c r="K49" s="2">
        <f t="shared" si="2"/>
        <v>3710.0266109999998</v>
      </c>
      <c r="L49" s="2">
        <f t="shared" si="3"/>
        <v>4152.1655270000001</v>
      </c>
      <c r="M49" s="2">
        <f t="shared" si="4"/>
        <v>13764297.454328144</v>
      </c>
      <c r="N49" s="2">
        <f t="shared" si="5"/>
        <v>17240478.56360719</v>
      </c>
      <c r="O49" s="2">
        <f t="shared" si="6"/>
        <v>15404644.598446839</v>
      </c>
      <c r="P49" s="2">
        <f t="shared" si="7"/>
        <v>195486.82104165535</v>
      </c>
      <c r="Q49" s="2">
        <f t="shared" si="8"/>
        <v>13764297.454328144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4744.6108400000003</v>
      </c>
      <c r="I50">
        <v>4405.0717770000001</v>
      </c>
      <c r="J50" s="2">
        <f t="shared" si="1"/>
        <v>-339.53906300000017</v>
      </c>
      <c r="K50" s="2">
        <f t="shared" si="2"/>
        <v>4405.0717770000001</v>
      </c>
      <c r="L50" s="2">
        <f t="shared" si="3"/>
        <v>4744.6108400000003</v>
      </c>
      <c r="M50" s="2">
        <f t="shared" si="4"/>
        <v>19404657.360521939</v>
      </c>
      <c r="N50" s="2">
        <f t="shared" si="5"/>
        <v>22511332.02304551</v>
      </c>
      <c r="O50" s="2">
        <f t="shared" si="6"/>
        <v>20900351.304132264</v>
      </c>
      <c r="P50" s="2">
        <f t="shared" si="7"/>
        <v>115286.77530291809</v>
      </c>
      <c r="Q50" s="2">
        <f t="shared" si="8"/>
        <v>19404657.360521939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3412.3708499999998</v>
      </c>
      <c r="I51">
        <v>2784.196289</v>
      </c>
      <c r="J51" s="2">
        <f t="shared" si="1"/>
        <v>-628.17456099999981</v>
      </c>
      <c r="K51" s="2">
        <f t="shared" si="2"/>
        <v>2784.196289</v>
      </c>
      <c r="L51" s="2">
        <f t="shared" si="3"/>
        <v>3412.3708499999998</v>
      </c>
      <c r="M51" s="2">
        <f t="shared" si="4"/>
        <v>7751748.9756813711</v>
      </c>
      <c r="N51" s="2">
        <f t="shared" si="5"/>
        <v>11644274.817929721</v>
      </c>
      <c r="O51" s="2">
        <f t="shared" si="6"/>
        <v>9500710.2572617754</v>
      </c>
      <c r="P51" s="2">
        <f t="shared" si="7"/>
        <v>394603.2790875425</v>
      </c>
      <c r="Q51" s="2">
        <f t="shared" si="8"/>
        <v>7751748.9756813711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4150.3071289999998</v>
      </c>
      <c r="I52">
        <v>3600.7658689999998</v>
      </c>
      <c r="J52" s="2">
        <f t="shared" si="1"/>
        <v>-549.54125999999997</v>
      </c>
      <c r="K52" s="2">
        <f t="shared" si="2"/>
        <v>3600.7658689999998</v>
      </c>
      <c r="L52" s="2">
        <f t="shared" si="3"/>
        <v>4150.3071289999998</v>
      </c>
      <c r="M52" s="2">
        <f t="shared" si="4"/>
        <v>12965514.843355324</v>
      </c>
      <c r="N52" s="2">
        <f t="shared" si="5"/>
        <v>17225049.26502822</v>
      </c>
      <c r="O52" s="2">
        <f t="shared" si="6"/>
        <v>14944284.255970579</v>
      </c>
      <c r="P52" s="2">
        <f t="shared" si="7"/>
        <v>301995.59644238756</v>
      </c>
      <c r="Q52" s="2">
        <f t="shared" si="8"/>
        <v>12965514.843355324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8963.6396480000003</v>
      </c>
      <c r="I53">
        <v>11908.654296999999</v>
      </c>
      <c r="J53" s="2">
        <f t="shared" si="1"/>
        <v>2945.0146489999988</v>
      </c>
      <c r="K53" s="2">
        <f t="shared" si="2"/>
        <v>11908.654296999999</v>
      </c>
      <c r="L53" s="2">
        <f t="shared" si="3"/>
        <v>8963.6396480000003</v>
      </c>
      <c r="M53" s="2">
        <f t="shared" si="4"/>
        <v>141816047.16545653</v>
      </c>
      <c r="N53" s="2">
        <f t="shared" si="5"/>
        <v>80346835.739197567</v>
      </c>
      <c r="O53" s="2">
        <f t="shared" si="6"/>
        <v>106744885.81091477</v>
      </c>
      <c r="P53" s="2">
        <f t="shared" si="7"/>
        <v>8673111.2828245871</v>
      </c>
      <c r="Q53" s="2">
        <f t="shared" si="8"/>
        <v>141816047.16545653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10087.846680000001</v>
      </c>
      <c r="I54">
        <v>9075.5693360000005</v>
      </c>
      <c r="J54" s="2">
        <f t="shared" si="1"/>
        <v>-1012.2773440000001</v>
      </c>
      <c r="K54" s="2">
        <f t="shared" si="2"/>
        <v>9075.5693360000005</v>
      </c>
      <c r="L54" s="2">
        <f t="shared" si="3"/>
        <v>10087.846680000001</v>
      </c>
      <c r="M54" s="2">
        <f t="shared" si="4"/>
        <v>82365958.77254349</v>
      </c>
      <c r="N54" s="2">
        <f t="shared" si="5"/>
        <v>101764650.63918704</v>
      </c>
      <c r="O54" s="2">
        <f t="shared" si="6"/>
        <v>91552951.99527742</v>
      </c>
      <c r="P54" s="2">
        <f t="shared" si="7"/>
        <v>1024705.4211756946</v>
      </c>
      <c r="Q54" s="2">
        <f t="shared" si="8"/>
        <v>82365958.77254349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5799.9125979999999</v>
      </c>
      <c r="I55">
        <v>6030.7529299999997</v>
      </c>
      <c r="J55" s="2">
        <f t="shared" si="1"/>
        <v>230.84033199999976</v>
      </c>
      <c r="K55" s="2">
        <f t="shared" si="2"/>
        <v>6030.7529299999997</v>
      </c>
      <c r="L55" s="2">
        <f t="shared" si="3"/>
        <v>5799.9125979999999</v>
      </c>
      <c r="M55" s="2">
        <f t="shared" si="4"/>
        <v>36369980.902703583</v>
      </c>
      <c r="N55" s="2">
        <f t="shared" si="5"/>
        <v>33638986.144439109</v>
      </c>
      <c r="O55" s="2">
        <f t="shared" si="6"/>
        <v>34977839.894132413</v>
      </c>
      <c r="P55" s="2">
        <f t="shared" si="7"/>
        <v>53287.258877870117</v>
      </c>
      <c r="Q55" s="2">
        <f t="shared" si="8"/>
        <v>36369980.902703583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4844.7612300000001</v>
      </c>
      <c r="I56">
        <v>5272.5742190000001</v>
      </c>
      <c r="J56" s="2">
        <f t="shared" si="1"/>
        <v>427.81298900000002</v>
      </c>
      <c r="K56" s="2">
        <f t="shared" si="2"/>
        <v>5272.5742190000001</v>
      </c>
      <c r="L56" s="2">
        <f t="shared" si="3"/>
        <v>4844.7612300000001</v>
      </c>
      <c r="M56" s="2">
        <f t="shared" si="4"/>
        <v>27800038.89486346</v>
      </c>
      <c r="N56" s="2">
        <f t="shared" si="5"/>
        <v>23471711.375711113</v>
      </c>
      <c r="O56" s="2">
        <f t="shared" si="6"/>
        <v>25544363.158508729</v>
      </c>
      <c r="P56" s="2">
        <f t="shared" si="7"/>
        <v>183023.95355711415</v>
      </c>
      <c r="Q56" s="2">
        <f t="shared" si="8"/>
        <v>27800038.89486346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2453.8679200000001</v>
      </c>
      <c r="I57">
        <v>3332.3615719999998</v>
      </c>
      <c r="J57" s="2">
        <f t="shared" si="1"/>
        <v>878.49365199999966</v>
      </c>
      <c r="K57" s="2">
        <f t="shared" si="2"/>
        <v>3332.3615719999998</v>
      </c>
      <c r="L57" s="2">
        <f t="shared" si="3"/>
        <v>2453.8679200000001</v>
      </c>
      <c r="M57" s="2">
        <f t="shared" si="4"/>
        <v>11104633.646542311</v>
      </c>
      <c r="N57" s="2">
        <f t="shared" si="5"/>
        <v>6021467.7688051267</v>
      </c>
      <c r="O57" s="2">
        <f t="shared" si="6"/>
        <v>8177175.1593715698</v>
      </c>
      <c r="P57" s="2">
        <f t="shared" si="7"/>
        <v>771751.09660429647</v>
      </c>
      <c r="Q57" s="2">
        <f t="shared" si="8"/>
        <v>11104633.646542311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2239.195557</v>
      </c>
      <c r="I58">
        <v>2467.9572750000002</v>
      </c>
      <c r="J58" s="2">
        <f t="shared" si="1"/>
        <v>228.7617180000002</v>
      </c>
      <c r="K58" s="2">
        <f t="shared" si="2"/>
        <v>2467.9572750000002</v>
      </c>
      <c r="L58" s="2">
        <f t="shared" si="3"/>
        <v>2239.195557</v>
      </c>
      <c r="M58" s="2">
        <f t="shared" si="4"/>
        <v>6090813.1112254262</v>
      </c>
      <c r="N58" s="2">
        <f t="shared" si="5"/>
        <v>5013996.7424885407</v>
      </c>
      <c r="O58" s="2">
        <f t="shared" si="6"/>
        <v>5526238.9650458274</v>
      </c>
      <c r="P58" s="2">
        <f t="shared" si="7"/>
        <v>52331.923622311617</v>
      </c>
      <c r="Q58" s="2">
        <f t="shared" si="8"/>
        <v>6090813.1112254262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2167.5041500000002</v>
      </c>
      <c r="I59">
        <v>2476.669922</v>
      </c>
      <c r="J59" s="2">
        <f t="shared" si="1"/>
        <v>309.16577199999983</v>
      </c>
      <c r="K59" s="2">
        <f t="shared" si="2"/>
        <v>2476.669922</v>
      </c>
      <c r="L59" s="2">
        <f t="shared" si="3"/>
        <v>2167.5041500000002</v>
      </c>
      <c r="M59" s="2">
        <f t="shared" si="4"/>
        <v>6133893.9025394861</v>
      </c>
      <c r="N59" s="2">
        <f t="shared" si="5"/>
        <v>4698074.2402672237</v>
      </c>
      <c r="O59" s="2">
        <f t="shared" si="6"/>
        <v>5368192.3341151765</v>
      </c>
      <c r="P59" s="2">
        <f t="shared" si="7"/>
        <v>95583.474576355875</v>
      </c>
      <c r="Q59" s="2">
        <f t="shared" si="8"/>
        <v>6133893.9025394861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2713.1748050000001</v>
      </c>
      <c r="I60">
        <v>2288.59375</v>
      </c>
      <c r="J60" s="2">
        <f t="shared" si="1"/>
        <v>-424.58105500000011</v>
      </c>
      <c r="K60" s="2">
        <f t="shared" si="2"/>
        <v>2288.59375</v>
      </c>
      <c r="L60" s="2">
        <f t="shared" si="3"/>
        <v>2713.1748050000001</v>
      </c>
      <c r="M60" s="2">
        <f t="shared" si="4"/>
        <v>5237661.3525390625</v>
      </c>
      <c r="N60" s="2">
        <f t="shared" si="5"/>
        <v>7361317.5224867882</v>
      </c>
      <c r="O60" s="2">
        <f t="shared" si="6"/>
        <v>6209354.9013804691</v>
      </c>
      <c r="P60" s="2">
        <f t="shared" si="7"/>
        <v>180269.07226491312</v>
      </c>
      <c r="Q60" s="2">
        <f t="shared" si="8"/>
        <v>5237661.3525390625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3757.2185060000002</v>
      </c>
      <c r="I61">
        <v>2809.5463869999999</v>
      </c>
      <c r="J61" s="2">
        <f t="shared" si="1"/>
        <v>-947.67211900000029</v>
      </c>
      <c r="K61" s="2">
        <f t="shared" si="2"/>
        <v>2809.5463869999999</v>
      </c>
      <c r="L61" s="2">
        <f t="shared" si="3"/>
        <v>3757.2185060000002</v>
      </c>
      <c r="M61" s="2">
        <f t="shared" si="4"/>
        <v>7893550.9007047527</v>
      </c>
      <c r="N61" s="2">
        <f t="shared" si="5"/>
        <v>14116690.901828874</v>
      </c>
      <c r="O61" s="2">
        <f t="shared" si="6"/>
        <v>10556079.678701838</v>
      </c>
      <c r="P61" s="2">
        <f t="shared" si="7"/>
        <v>898082.44512995076</v>
      </c>
      <c r="Q61" s="2">
        <f t="shared" si="8"/>
        <v>7893550.9007047527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8921.1337889999995</v>
      </c>
      <c r="I62">
        <v>6130.9331050000001</v>
      </c>
      <c r="J62" s="2">
        <f t="shared" si="1"/>
        <v>-2790.2006839999995</v>
      </c>
      <c r="K62" s="2">
        <f t="shared" si="2"/>
        <v>6130.9331050000001</v>
      </c>
      <c r="L62" s="2">
        <f t="shared" si="3"/>
        <v>8921.1337889999995</v>
      </c>
      <c r="M62" s="2">
        <f t="shared" si="4"/>
        <v>37588340.73798494</v>
      </c>
      <c r="N62" s="2">
        <f t="shared" si="5"/>
        <v>79586628.081237495</v>
      </c>
      <c r="O62" s="2">
        <f t="shared" si="6"/>
        <v>54694874.481114179</v>
      </c>
      <c r="P62" s="2">
        <f t="shared" si="7"/>
        <v>7785219.8569940645</v>
      </c>
      <c r="Q62" s="2">
        <f t="shared" si="8"/>
        <v>37588340.73798494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10399.698242</v>
      </c>
      <c r="I63">
        <v>10606.087890999999</v>
      </c>
      <c r="J63" s="2">
        <f t="shared" si="1"/>
        <v>206.38964899999883</v>
      </c>
      <c r="K63" s="2">
        <f t="shared" si="2"/>
        <v>10606.087890999999</v>
      </c>
      <c r="L63" s="2">
        <f t="shared" si="3"/>
        <v>10399.698242</v>
      </c>
      <c r="M63" s="2">
        <f t="shared" si="4"/>
        <v>112489100.35161681</v>
      </c>
      <c r="N63" s="2">
        <f t="shared" si="5"/>
        <v>108153723.52465791</v>
      </c>
      <c r="O63" s="2">
        <f t="shared" si="6"/>
        <v>110300113.59453018</v>
      </c>
      <c r="P63" s="2">
        <f t="shared" si="7"/>
        <v>42596.687214342717</v>
      </c>
      <c r="Q63" s="2">
        <f t="shared" si="8"/>
        <v>112489100.35161681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6115.4858400000003</v>
      </c>
      <c r="I64">
        <v>5744.9121089999999</v>
      </c>
      <c r="J64" s="2">
        <f t="shared" si="1"/>
        <v>-370.57373100000041</v>
      </c>
      <c r="K64" s="2">
        <f t="shared" si="2"/>
        <v>5744.9121089999999</v>
      </c>
      <c r="L64" s="2">
        <f t="shared" si="3"/>
        <v>6115.4858400000003</v>
      </c>
      <c r="M64" s="2">
        <f t="shared" si="4"/>
        <v>33004015.140134826</v>
      </c>
      <c r="N64" s="2">
        <f t="shared" si="5"/>
        <v>37399167.059240513</v>
      </c>
      <c r="O64" s="2">
        <f t="shared" si="6"/>
        <v>35132928.654634036</v>
      </c>
      <c r="P64" s="2">
        <f t="shared" si="7"/>
        <v>137324.89010726067</v>
      </c>
      <c r="Q64" s="2">
        <f t="shared" si="8"/>
        <v>33004015.140134826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4401.7358400000003</v>
      </c>
      <c r="I65">
        <v>5008.0356449999999</v>
      </c>
      <c r="J65" s="2">
        <f t="shared" si="1"/>
        <v>606.29980499999965</v>
      </c>
      <c r="K65" s="2">
        <f t="shared" si="2"/>
        <v>5008.0356449999999</v>
      </c>
      <c r="L65" s="2">
        <f t="shared" si="3"/>
        <v>4401.7358400000003</v>
      </c>
      <c r="M65" s="2">
        <f t="shared" si="4"/>
        <v>25080421.021590564</v>
      </c>
      <c r="N65" s="2">
        <f t="shared" si="5"/>
        <v>19375278.405140508</v>
      </c>
      <c r="O65" s="2">
        <f t="shared" si="6"/>
        <v>22044049.986594018</v>
      </c>
      <c r="P65" s="2">
        <f t="shared" si="7"/>
        <v>367599.45354303758</v>
      </c>
      <c r="Q65" s="2">
        <f t="shared" si="8"/>
        <v>25080421.021590564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2870.4963379999999</v>
      </c>
      <c r="I66">
        <v>3114.3237300000001</v>
      </c>
      <c r="J66" s="2">
        <f t="shared" si="1"/>
        <v>243.82739200000015</v>
      </c>
      <c r="K66" s="2">
        <f t="shared" si="2"/>
        <v>3114.3237300000001</v>
      </c>
      <c r="L66" s="2">
        <f t="shared" si="3"/>
        <v>2870.4963379999999</v>
      </c>
      <c r="M66" s="2">
        <f t="shared" si="4"/>
        <v>9699012.2952411138</v>
      </c>
      <c r="N66" s="2">
        <f t="shared" si="5"/>
        <v>8239749.2264714101</v>
      </c>
      <c r="O66" s="2">
        <f t="shared" si="6"/>
        <v>8939654.8623115011</v>
      </c>
      <c r="P66" s="2">
        <f t="shared" si="7"/>
        <v>59451.797089521737</v>
      </c>
      <c r="Q66" s="2">
        <f t="shared" si="8"/>
        <v>9699012.2952411138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3144.8815920000002</v>
      </c>
      <c r="I67">
        <v>3157.3017580000001</v>
      </c>
      <c r="J67" s="2">
        <f t="shared" si="1"/>
        <v>12.420165999999881</v>
      </c>
      <c r="K67" s="2">
        <f t="shared" si="2"/>
        <v>3157.3017580000001</v>
      </c>
      <c r="L67" s="2">
        <f t="shared" si="3"/>
        <v>3144.8815920000002</v>
      </c>
      <c r="M67" s="2">
        <f t="shared" si="4"/>
        <v>9968554.3910698909</v>
      </c>
      <c r="N67" s="2">
        <f t="shared" si="5"/>
        <v>9890280.2277004551</v>
      </c>
      <c r="O67" s="2">
        <f t="shared" si="6"/>
        <v>9929340.1791234389</v>
      </c>
      <c r="P67" s="2">
        <f t="shared" si="7"/>
        <v>154.26052346755304</v>
      </c>
      <c r="Q67" s="2">
        <f t="shared" si="8"/>
        <v>9968554.3910698909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2412.3923340000001</v>
      </c>
      <c r="I68">
        <v>2357.8728030000002</v>
      </c>
      <c r="J68" s="2">
        <f t="shared" si="1"/>
        <v>-54.519530999999915</v>
      </c>
      <c r="K68" s="2">
        <f t="shared" si="2"/>
        <v>2357.8728030000002</v>
      </c>
      <c r="L68" s="2">
        <f t="shared" si="3"/>
        <v>2412.3923340000001</v>
      </c>
      <c r="M68" s="2">
        <f t="shared" si="4"/>
        <v>5559564.1551270774</v>
      </c>
      <c r="N68" s="2">
        <f t="shared" si="5"/>
        <v>5819636.7731419681</v>
      </c>
      <c r="O68" s="2">
        <f t="shared" si="6"/>
        <v>5688114.2745042928</v>
      </c>
      <c r="P68" s="2">
        <f t="shared" si="7"/>
        <v>2972.3792604599516</v>
      </c>
      <c r="Q68" s="2">
        <f t="shared" si="8"/>
        <v>5559564.1551270774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2224.5676269999999</v>
      </c>
      <c r="I69">
        <v>1993.559082</v>
      </c>
      <c r="J69" s="2">
        <f t="shared" ref="J69:J111" si="9">I69-H69</f>
        <v>-231.00854499999991</v>
      </c>
      <c r="K69" s="2">
        <f t="shared" ref="K69:K111" si="10">I69-I$2</f>
        <v>1993.559082</v>
      </c>
      <c r="L69" s="2">
        <f t="shared" ref="L69:L111" si="11">H69-H$2</f>
        <v>2224.5676269999999</v>
      </c>
      <c r="M69" s="2">
        <f t="shared" ref="M69:M111" si="12">K69*K69</f>
        <v>3974277.8134246827</v>
      </c>
      <c r="N69" s="2">
        <f t="shared" ref="N69:N111" si="13">L69*L69</f>
        <v>4948701.1270964108</v>
      </c>
      <c r="O69" s="2">
        <f t="shared" ref="O69:O111" si="14">K69*L69</f>
        <v>4434806.9963290384</v>
      </c>
      <c r="P69" s="2">
        <f t="shared" ref="P69:P111" si="15">J69*J69</f>
        <v>53364.947863016983</v>
      </c>
      <c r="Q69" s="2">
        <f t="shared" ref="Q69:Q111" si="16">(I69-H$2)*(I69-H$2)</f>
        <v>3974277.8134246827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2174.984375</v>
      </c>
      <c r="I70">
        <v>1708.6188959999999</v>
      </c>
      <c r="J70" s="2">
        <f t="shared" si="9"/>
        <v>-466.36547900000005</v>
      </c>
      <c r="K70" s="2">
        <f t="shared" si="10"/>
        <v>1708.6188959999999</v>
      </c>
      <c r="L70" s="2">
        <f t="shared" si="11"/>
        <v>2174.984375</v>
      </c>
      <c r="M70" s="2">
        <f t="shared" si="12"/>
        <v>2919378.5317682587</v>
      </c>
      <c r="N70" s="2">
        <f t="shared" si="13"/>
        <v>4730557.0314941406</v>
      </c>
      <c r="O70" s="2">
        <f t="shared" si="14"/>
        <v>3716219.4016297497</v>
      </c>
      <c r="P70" s="2">
        <f t="shared" si="15"/>
        <v>217496.76000289948</v>
      </c>
      <c r="Q70" s="2">
        <f t="shared" si="16"/>
        <v>2919378.5317682587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2042.7174070000001</v>
      </c>
      <c r="I71">
        <v>1607.1839600000001</v>
      </c>
      <c r="J71" s="2">
        <f t="shared" si="9"/>
        <v>-435.53344700000002</v>
      </c>
      <c r="K71" s="2">
        <f t="shared" si="10"/>
        <v>1607.1839600000001</v>
      </c>
      <c r="L71" s="2">
        <f t="shared" si="11"/>
        <v>2042.7174070000001</v>
      </c>
      <c r="M71" s="2">
        <f t="shared" si="12"/>
        <v>2583040.2812812817</v>
      </c>
      <c r="N71" s="2">
        <f t="shared" si="13"/>
        <v>4172694.4048608039</v>
      </c>
      <c r="O71" s="2">
        <f t="shared" si="14"/>
        <v>3283022.651343192</v>
      </c>
      <c r="P71" s="2">
        <f t="shared" si="15"/>
        <v>189689.38345570184</v>
      </c>
      <c r="Q71" s="2">
        <f t="shared" si="16"/>
        <v>2583040.2812812817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1916.8576660000001</v>
      </c>
      <c r="I72">
        <v>1578.5704350000001</v>
      </c>
      <c r="J72" s="2">
        <f t="shared" si="9"/>
        <v>-338.28723100000002</v>
      </c>
      <c r="K72" s="2">
        <f t="shared" si="10"/>
        <v>1578.5704350000001</v>
      </c>
      <c r="L72" s="2">
        <f t="shared" si="11"/>
        <v>1916.8576660000001</v>
      </c>
      <c r="M72" s="2">
        <f t="shared" si="12"/>
        <v>2491884.6182560893</v>
      </c>
      <c r="N72" s="2">
        <f t="shared" si="13"/>
        <v>3674343.3117029681</v>
      </c>
      <c r="O72" s="2">
        <f t="shared" si="14"/>
        <v>3025894.839650705</v>
      </c>
      <c r="P72" s="2">
        <f t="shared" si="15"/>
        <v>114438.25065764737</v>
      </c>
      <c r="Q72" s="2">
        <f t="shared" si="16"/>
        <v>2491884.6182560893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2116.3859859999998</v>
      </c>
      <c r="I73">
        <v>1602.200928</v>
      </c>
      <c r="J73" s="2">
        <f t="shared" si="9"/>
        <v>-514.1850579999998</v>
      </c>
      <c r="K73" s="2">
        <f t="shared" si="10"/>
        <v>1602.200928</v>
      </c>
      <c r="L73" s="2">
        <f t="shared" si="11"/>
        <v>2116.3859859999998</v>
      </c>
      <c r="M73" s="2">
        <f t="shared" si="12"/>
        <v>2567047.8136840612</v>
      </c>
      <c r="N73" s="2">
        <f t="shared" si="13"/>
        <v>4479089.641737191</v>
      </c>
      <c r="O73" s="2">
        <f t="shared" si="14"/>
        <v>3390875.5907753948</v>
      </c>
      <c r="P73" s="2">
        <f t="shared" si="15"/>
        <v>264386.27387046313</v>
      </c>
      <c r="Q73" s="2">
        <f t="shared" si="16"/>
        <v>2567047.8136840612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4976.3852539999998</v>
      </c>
      <c r="I74">
        <v>3245.6198730000001</v>
      </c>
      <c r="J74" s="2">
        <f t="shared" si="9"/>
        <v>-1730.7653809999997</v>
      </c>
      <c r="K74" s="2">
        <f t="shared" si="10"/>
        <v>3245.6198730000001</v>
      </c>
      <c r="L74" s="2">
        <f t="shared" si="11"/>
        <v>4976.3852539999998</v>
      </c>
      <c r="M74" s="2">
        <f t="shared" si="12"/>
        <v>10534048.360012537</v>
      </c>
      <c r="N74" s="2">
        <f t="shared" si="13"/>
        <v>24764410.196228642</v>
      </c>
      <c r="O74" s="2">
        <f t="shared" si="14"/>
        <v>16151454.876086552</v>
      </c>
      <c r="P74" s="2">
        <f t="shared" si="15"/>
        <v>2995548.8040680741</v>
      </c>
      <c r="Q74" s="2">
        <f t="shared" si="16"/>
        <v>10534048.360012537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11012.284180000001</v>
      </c>
      <c r="I75">
        <v>10816.071289</v>
      </c>
      <c r="J75" s="2">
        <f t="shared" si="9"/>
        <v>-196.21289100000104</v>
      </c>
      <c r="K75" s="2">
        <f t="shared" si="10"/>
        <v>10816.071289</v>
      </c>
      <c r="L75" s="2">
        <f t="shared" si="11"/>
        <v>11012.284180000001</v>
      </c>
      <c r="M75" s="2">
        <f t="shared" si="12"/>
        <v>116987398.12873012</v>
      </c>
      <c r="N75" s="2">
        <f t="shared" si="13"/>
        <v>121270402.86107829</v>
      </c>
      <c r="O75" s="2">
        <f t="shared" si="14"/>
        <v>119109650.74560691</v>
      </c>
      <c r="P75" s="2">
        <f t="shared" si="15"/>
        <v>38499.49859457829</v>
      </c>
      <c r="Q75" s="2">
        <f t="shared" si="16"/>
        <v>116987398.12873012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7942.7768550000001</v>
      </c>
      <c r="I76">
        <v>7089.7407229999999</v>
      </c>
      <c r="J76" s="2">
        <f t="shared" si="9"/>
        <v>-853.03613200000018</v>
      </c>
      <c r="K76" s="2">
        <f t="shared" si="10"/>
        <v>7089.7407229999999</v>
      </c>
      <c r="L76" s="2">
        <f t="shared" si="11"/>
        <v>7942.7768550000001</v>
      </c>
      <c r="M76" s="2">
        <f t="shared" si="12"/>
        <v>50264423.519364558</v>
      </c>
      <c r="N76" s="2">
        <f t="shared" si="13"/>
        <v>63087704.168323696</v>
      </c>
      <c r="O76" s="2">
        <f t="shared" si="14"/>
        <v>56312228.522595368</v>
      </c>
      <c r="P76" s="2">
        <f t="shared" si="15"/>
        <v>727670.64249752171</v>
      </c>
      <c r="Q76" s="2">
        <f t="shared" si="16"/>
        <v>50264423.519364558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6900.8081050000001</v>
      </c>
      <c r="I77">
        <v>7053.9790039999998</v>
      </c>
      <c r="J77" s="2">
        <f t="shared" si="9"/>
        <v>153.17089899999974</v>
      </c>
      <c r="K77" s="2">
        <f t="shared" si="10"/>
        <v>7053.9790039999998</v>
      </c>
      <c r="L77" s="2">
        <f t="shared" si="11"/>
        <v>6900.8081050000001</v>
      </c>
      <c r="M77" s="2">
        <f t="shared" si="12"/>
        <v>49758619.788872831</v>
      </c>
      <c r="N77" s="2">
        <f t="shared" si="13"/>
        <v>47621152.502033696</v>
      </c>
      <c r="O77" s="2">
        <f t="shared" si="14"/>
        <v>48678155.483303025</v>
      </c>
      <c r="P77" s="2">
        <f t="shared" si="15"/>
        <v>23461.324300468121</v>
      </c>
      <c r="Q77" s="2">
        <f t="shared" si="16"/>
        <v>49758619.788872831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7173.455078</v>
      </c>
      <c r="I78">
        <v>8079.7070309999999</v>
      </c>
      <c r="J78" s="2">
        <f t="shared" si="9"/>
        <v>906.25195299999996</v>
      </c>
      <c r="K78" s="2">
        <f t="shared" si="10"/>
        <v>8079.7070309999999</v>
      </c>
      <c r="L78" s="2">
        <f t="shared" si="11"/>
        <v>7173.455078</v>
      </c>
      <c r="M78" s="2">
        <f t="shared" si="12"/>
        <v>65281665.706790835</v>
      </c>
      <c r="N78" s="2">
        <f t="shared" si="13"/>
        <v>51458457.756083988</v>
      </c>
      <c r="O78" s="2">
        <f t="shared" si="14"/>
        <v>57959415.430279255</v>
      </c>
      <c r="P78" s="2">
        <f t="shared" si="15"/>
        <v>821292.60231631412</v>
      </c>
      <c r="Q78" s="2">
        <f t="shared" si="16"/>
        <v>65281665.706790835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4510.0126950000003</v>
      </c>
      <c r="I79">
        <v>4306.8090819999998</v>
      </c>
      <c r="J79" s="2">
        <f t="shared" si="9"/>
        <v>-203.20361300000059</v>
      </c>
      <c r="K79" s="2">
        <f t="shared" si="10"/>
        <v>4306.8090819999998</v>
      </c>
      <c r="L79" s="2">
        <f t="shared" si="11"/>
        <v>4510.0126950000003</v>
      </c>
      <c r="M79" s="2">
        <f t="shared" si="12"/>
        <v>18548604.46879768</v>
      </c>
      <c r="N79" s="2">
        <f t="shared" si="13"/>
        <v>20340214.509061165</v>
      </c>
      <c r="O79" s="2">
        <f t="shared" si="14"/>
        <v>19423763.634761296</v>
      </c>
      <c r="P79" s="2">
        <f t="shared" si="15"/>
        <v>41291.708336254007</v>
      </c>
      <c r="Q79" s="2">
        <f t="shared" si="16"/>
        <v>18548604.46879768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2783.9645999999998</v>
      </c>
      <c r="I80">
        <v>3055.006836</v>
      </c>
      <c r="J80" s="2">
        <f t="shared" si="9"/>
        <v>271.04223600000023</v>
      </c>
      <c r="K80" s="2">
        <f t="shared" si="10"/>
        <v>3055.006836</v>
      </c>
      <c r="L80" s="2">
        <f t="shared" si="11"/>
        <v>2783.9645999999998</v>
      </c>
      <c r="M80" s="2">
        <f t="shared" si="12"/>
        <v>9333066.7680067308</v>
      </c>
      <c r="N80" s="2">
        <f t="shared" si="13"/>
        <v>7750458.8940531593</v>
      </c>
      <c r="O80" s="2">
        <f t="shared" si="14"/>
        <v>8505030.8841820043</v>
      </c>
      <c r="P80" s="2">
        <f t="shared" si="15"/>
        <v>73463.893695879815</v>
      </c>
      <c r="Q80" s="2">
        <f t="shared" si="16"/>
        <v>9333066.7680067308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2282.0317380000001</v>
      </c>
      <c r="I81">
        <v>2420.9304200000001</v>
      </c>
      <c r="J81" s="2">
        <f t="shared" si="9"/>
        <v>138.89868200000001</v>
      </c>
      <c r="K81" s="2">
        <f t="shared" si="10"/>
        <v>2420.9304200000001</v>
      </c>
      <c r="L81" s="2">
        <f t="shared" si="11"/>
        <v>2282.0317380000001</v>
      </c>
      <c r="M81" s="2">
        <f t="shared" si="12"/>
        <v>5860904.0984813767</v>
      </c>
      <c r="N81" s="2">
        <f t="shared" si="13"/>
        <v>5207668.8532393016</v>
      </c>
      <c r="O81" s="2">
        <f t="shared" si="14"/>
        <v>5524640.0539296707</v>
      </c>
      <c r="P81" s="2">
        <f t="shared" si="15"/>
        <v>19292.843861337125</v>
      </c>
      <c r="Q81" s="2">
        <f t="shared" si="16"/>
        <v>5860904.0984813767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2191.8408199999999</v>
      </c>
      <c r="I82">
        <v>1992.960327</v>
      </c>
      <c r="J82" s="2">
        <f t="shared" si="9"/>
        <v>-198.88049299999989</v>
      </c>
      <c r="K82" s="2">
        <f t="shared" si="10"/>
        <v>1992.960327</v>
      </c>
      <c r="L82" s="2">
        <f t="shared" si="11"/>
        <v>2191.8408199999999</v>
      </c>
      <c r="M82" s="2">
        <f t="shared" si="12"/>
        <v>3971890.8649959471</v>
      </c>
      <c r="N82" s="2">
        <f t="shared" si="13"/>
        <v>4804166.1802182719</v>
      </c>
      <c r="O82" s="2">
        <f t="shared" si="14"/>
        <v>4368251.797359148</v>
      </c>
      <c r="P82" s="2">
        <f t="shared" si="15"/>
        <v>39553.450495923003</v>
      </c>
      <c r="Q82" s="2">
        <f t="shared" si="16"/>
        <v>3971890.8649959471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2138.4711910000001</v>
      </c>
      <c r="I83">
        <v>1834.895874</v>
      </c>
      <c r="J83" s="2">
        <f t="shared" si="9"/>
        <v>-303.57531700000004</v>
      </c>
      <c r="K83" s="2">
        <f t="shared" si="10"/>
        <v>1834.895874</v>
      </c>
      <c r="L83" s="2">
        <f t="shared" si="11"/>
        <v>2138.4711910000001</v>
      </c>
      <c r="M83" s="2">
        <f t="shared" si="12"/>
        <v>3366842.8684222242</v>
      </c>
      <c r="N83" s="2">
        <f t="shared" si="13"/>
        <v>4573059.0347369593</v>
      </c>
      <c r="O83" s="2">
        <f t="shared" si="14"/>
        <v>3923871.9650337663</v>
      </c>
      <c r="P83" s="2">
        <f t="shared" si="15"/>
        <v>92157.973091650507</v>
      </c>
      <c r="Q83" s="2">
        <f t="shared" si="16"/>
        <v>3366842.8684222242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2430.91626</v>
      </c>
      <c r="I84">
        <v>1755.045288</v>
      </c>
      <c r="J84" s="2">
        <f t="shared" si="9"/>
        <v>-675.87097199999994</v>
      </c>
      <c r="K84" s="2">
        <f t="shared" si="10"/>
        <v>1755.045288</v>
      </c>
      <c r="L84" s="2">
        <f t="shared" si="11"/>
        <v>2430.91626</v>
      </c>
      <c r="M84" s="2">
        <f t="shared" si="12"/>
        <v>3080183.962931003</v>
      </c>
      <c r="N84" s="2">
        <f t="shared" si="13"/>
        <v>5909353.8631323874</v>
      </c>
      <c r="O84" s="2">
        <f t="shared" si="14"/>
        <v>4266368.1276355833</v>
      </c>
      <c r="P84" s="2">
        <f t="shared" si="15"/>
        <v>456801.57079222472</v>
      </c>
      <c r="Q84" s="2">
        <f t="shared" si="16"/>
        <v>3080183.962931003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8071.3964839999999</v>
      </c>
      <c r="I85">
        <v>4155.1914059999999</v>
      </c>
      <c r="J85" s="2">
        <f t="shared" si="9"/>
        <v>-3916.205078</v>
      </c>
      <c r="K85" s="2">
        <f t="shared" si="10"/>
        <v>4155.1914059999999</v>
      </c>
      <c r="L85" s="2">
        <f t="shared" si="11"/>
        <v>8071.3964839999999</v>
      </c>
      <c r="M85" s="2">
        <f t="shared" si="12"/>
        <v>17265615.620496254</v>
      </c>
      <c r="N85" s="2">
        <f t="shared" si="13"/>
        <v>65147441.201927558</v>
      </c>
      <c r="O85" s="2">
        <f t="shared" si="14"/>
        <v>33538197.304735415</v>
      </c>
      <c r="P85" s="2">
        <f t="shared" si="15"/>
        <v>15336662.212952986</v>
      </c>
      <c r="Q85" s="2">
        <f t="shared" si="16"/>
        <v>17265615.620496254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6861.390625</v>
      </c>
      <c r="I86">
        <v>4667.6010740000002</v>
      </c>
      <c r="J86" s="2">
        <f t="shared" si="9"/>
        <v>-2193.7895509999998</v>
      </c>
      <c r="K86" s="2">
        <f t="shared" si="10"/>
        <v>4667.6010740000002</v>
      </c>
      <c r="L86" s="2">
        <f t="shared" si="11"/>
        <v>6861.390625</v>
      </c>
      <c r="M86" s="2">
        <f t="shared" si="12"/>
        <v>21786499.786005955</v>
      </c>
      <c r="N86" s="2">
        <f t="shared" si="13"/>
        <v>47078681.308837891</v>
      </c>
      <c r="O86" s="2">
        <f t="shared" si="14"/>
        <v>32026234.250383534</v>
      </c>
      <c r="P86" s="2">
        <f t="shared" si="15"/>
        <v>4812712.5940767806</v>
      </c>
      <c r="Q86" s="2">
        <f t="shared" si="16"/>
        <v>21786499.786005955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5652.8452150000003</v>
      </c>
      <c r="I87">
        <v>7449.6606449999999</v>
      </c>
      <c r="J87" s="2">
        <f t="shared" si="9"/>
        <v>1796.8154299999997</v>
      </c>
      <c r="K87" s="2">
        <f t="shared" si="10"/>
        <v>7449.6606449999999</v>
      </c>
      <c r="L87" s="2">
        <f t="shared" si="11"/>
        <v>5652.8452150000003</v>
      </c>
      <c r="M87" s="2">
        <f t="shared" si="12"/>
        <v>55497443.725661814</v>
      </c>
      <c r="N87" s="2">
        <f t="shared" si="13"/>
        <v>31954659.0247484</v>
      </c>
      <c r="O87" s="2">
        <f t="shared" si="14"/>
        <v>42111778.530462064</v>
      </c>
      <c r="P87" s="2">
        <f t="shared" si="15"/>
        <v>3228545.6894860836</v>
      </c>
      <c r="Q87" s="2">
        <f t="shared" si="16"/>
        <v>55497443.725661814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2579.6608890000002</v>
      </c>
      <c r="I88">
        <v>5269.7221680000002</v>
      </c>
      <c r="J88" s="2">
        <f t="shared" si="9"/>
        <v>2690.061279</v>
      </c>
      <c r="K88" s="2">
        <f t="shared" si="10"/>
        <v>5269.7221680000002</v>
      </c>
      <c r="L88" s="2">
        <f t="shared" si="11"/>
        <v>2579.6608890000002</v>
      </c>
      <c r="M88" s="2">
        <f t="shared" si="12"/>
        <v>27769971.727910623</v>
      </c>
      <c r="N88" s="2">
        <f t="shared" si="13"/>
        <v>6654650.3022362711</v>
      </c>
      <c r="O88" s="2">
        <f t="shared" si="14"/>
        <v>13594096.17268589</v>
      </c>
      <c r="P88" s="2">
        <f t="shared" si="15"/>
        <v>7236429.6847751159</v>
      </c>
      <c r="Q88" s="2">
        <f t="shared" si="16"/>
        <v>27769971.727910623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6482.4111329999996</v>
      </c>
      <c r="I89">
        <v>7626.1015630000002</v>
      </c>
      <c r="J89" s="2">
        <f t="shared" si="9"/>
        <v>1143.6904300000006</v>
      </c>
      <c r="K89" s="2">
        <f t="shared" si="10"/>
        <v>7626.1015630000002</v>
      </c>
      <c r="L89" s="2">
        <f t="shared" si="11"/>
        <v>6482.4111329999996</v>
      </c>
      <c r="M89" s="2">
        <f t="shared" si="12"/>
        <v>58157425.049191043</v>
      </c>
      <c r="N89" s="2">
        <f t="shared" si="13"/>
        <v>42021654.09724234</v>
      </c>
      <c r="O89" s="2">
        <f t="shared" si="14"/>
        <v>49435525.673379898</v>
      </c>
      <c r="P89" s="2">
        <f t="shared" si="15"/>
        <v>1308027.7996735862</v>
      </c>
      <c r="Q89" s="2">
        <f t="shared" si="16"/>
        <v>58157425.049191043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13900.529296999999</v>
      </c>
      <c r="I90">
        <v>10718.837890999999</v>
      </c>
      <c r="J90" s="2">
        <f t="shared" si="9"/>
        <v>-3181.6914059999999</v>
      </c>
      <c r="K90" s="2">
        <f t="shared" si="10"/>
        <v>10718.837890999999</v>
      </c>
      <c r="L90" s="2">
        <f t="shared" si="11"/>
        <v>13900.529296999999</v>
      </c>
      <c r="M90" s="2">
        <f t="shared" si="12"/>
        <v>114893485.73353732</v>
      </c>
      <c r="N90" s="2">
        <f t="shared" si="13"/>
        <v>193224714.73675528</v>
      </c>
      <c r="O90" s="2">
        <f t="shared" si="14"/>
        <v>148997520.13363919</v>
      </c>
      <c r="P90" s="2">
        <f t="shared" si="15"/>
        <v>10123160.203014256</v>
      </c>
      <c r="Q90" s="2">
        <f t="shared" si="16"/>
        <v>114893485.73353732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10121.176758</v>
      </c>
      <c r="I91">
        <v>7868.5170900000003</v>
      </c>
      <c r="J91" s="2">
        <f t="shared" si="9"/>
        <v>-2252.6596679999993</v>
      </c>
      <c r="K91" s="2">
        <f t="shared" si="10"/>
        <v>7868.5170900000003</v>
      </c>
      <c r="L91" s="2">
        <f t="shared" si="11"/>
        <v>10121.176758</v>
      </c>
      <c r="M91" s="2">
        <f t="shared" si="12"/>
        <v>61913561.195622072</v>
      </c>
      <c r="N91" s="2">
        <f t="shared" si="13"/>
        <v>102438218.96667938</v>
      </c>
      <c r="O91" s="2">
        <f t="shared" si="14"/>
        <v>79638652.291233793</v>
      </c>
      <c r="P91" s="2">
        <f t="shared" si="15"/>
        <v>5074475.579833867</v>
      </c>
      <c r="Q91" s="2">
        <f t="shared" si="16"/>
        <v>61913561.195622072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3795.6848140000002</v>
      </c>
      <c r="I92">
        <v>7053.4711909999996</v>
      </c>
      <c r="J92" s="2">
        <f t="shared" si="9"/>
        <v>3257.7863769999994</v>
      </c>
      <c r="K92" s="2">
        <f t="shared" si="10"/>
        <v>7053.4711909999996</v>
      </c>
      <c r="L92" s="2">
        <f t="shared" si="11"/>
        <v>3795.6848140000002</v>
      </c>
      <c r="M92" s="2">
        <f t="shared" si="12"/>
        <v>49751455.842266954</v>
      </c>
      <c r="N92" s="2">
        <f t="shared" si="13"/>
        <v>14407223.207230216</v>
      </c>
      <c r="O92" s="2">
        <f t="shared" si="14"/>
        <v>26772753.485665195</v>
      </c>
      <c r="P92" s="2">
        <f t="shared" si="15"/>
        <v>10613172.078166783</v>
      </c>
      <c r="Q92" s="2">
        <f t="shared" si="16"/>
        <v>49751455.842266954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2456.1657709999999</v>
      </c>
      <c r="I93">
        <v>3840.7082519999999</v>
      </c>
      <c r="J93" s="2">
        <f t="shared" si="9"/>
        <v>1384.542481</v>
      </c>
      <c r="K93" s="2">
        <f t="shared" si="10"/>
        <v>3840.7082519999999</v>
      </c>
      <c r="L93" s="2">
        <f t="shared" si="11"/>
        <v>2456.1657709999999</v>
      </c>
      <c r="M93" s="2">
        <f t="shared" si="12"/>
        <v>14751039.876980895</v>
      </c>
      <c r="N93" s="2">
        <f t="shared" si="13"/>
        <v>6032750.2946320241</v>
      </c>
      <c r="O93" s="2">
        <f t="shared" si="14"/>
        <v>9433416.1449596416</v>
      </c>
      <c r="P93" s="2">
        <f t="shared" si="15"/>
        <v>1916957.8816936351</v>
      </c>
      <c r="Q93" s="2">
        <f t="shared" si="16"/>
        <v>14751039.876980895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2240.063721</v>
      </c>
      <c r="I94">
        <v>2523.6594239999999</v>
      </c>
      <c r="J94" s="2">
        <f t="shared" si="9"/>
        <v>283.59570299999996</v>
      </c>
      <c r="K94" s="2">
        <f t="shared" si="10"/>
        <v>2523.6594239999999</v>
      </c>
      <c r="L94" s="2">
        <f t="shared" si="11"/>
        <v>2240.063721</v>
      </c>
      <c r="M94" s="2">
        <f t="shared" si="12"/>
        <v>6368856.8883440113</v>
      </c>
      <c r="N94" s="2">
        <f t="shared" si="13"/>
        <v>5017885.4741403656</v>
      </c>
      <c r="O94" s="2">
        <f t="shared" si="14"/>
        <v>5653157.9198621567</v>
      </c>
      <c r="P94" s="2">
        <f t="shared" si="15"/>
        <v>80426.522760064181</v>
      </c>
      <c r="Q94" s="2">
        <f t="shared" si="16"/>
        <v>6368856.8883440113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2205.5515140000002</v>
      </c>
      <c r="I95">
        <v>3196.7001949999999</v>
      </c>
      <c r="J95" s="2">
        <f t="shared" si="9"/>
        <v>991.14868099999967</v>
      </c>
      <c r="K95" s="2">
        <f t="shared" si="10"/>
        <v>3196.7001949999999</v>
      </c>
      <c r="L95" s="2">
        <f t="shared" si="11"/>
        <v>2205.5515140000002</v>
      </c>
      <c r="M95" s="2">
        <f t="shared" si="12"/>
        <v>10218892.136713037</v>
      </c>
      <c r="N95" s="2">
        <f t="shared" si="13"/>
        <v>4864457.4809076935</v>
      </c>
      <c r="O95" s="2">
        <f t="shared" si="14"/>
        <v>7050486.9548863461</v>
      </c>
      <c r="P95" s="2">
        <f t="shared" si="15"/>
        <v>982375.70784803911</v>
      </c>
      <c r="Q95" s="2">
        <f t="shared" si="16"/>
        <v>10218892.136713037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2937.2915039999998</v>
      </c>
      <c r="I96">
        <v>2396.444336</v>
      </c>
      <c r="J96" s="2">
        <f t="shared" si="9"/>
        <v>-540.84716799999978</v>
      </c>
      <c r="K96" s="2">
        <f t="shared" si="10"/>
        <v>2396.444336</v>
      </c>
      <c r="L96" s="2">
        <f t="shared" si="11"/>
        <v>2937.2915039999998</v>
      </c>
      <c r="M96" s="2">
        <f t="shared" si="12"/>
        <v>5742945.4555464806</v>
      </c>
      <c r="N96" s="2">
        <f t="shared" si="13"/>
        <v>8627681.3794705812</v>
      </c>
      <c r="O96" s="2">
        <f t="shared" si="14"/>
        <v>7039055.5879417211</v>
      </c>
      <c r="P96" s="2">
        <f t="shared" si="15"/>
        <v>292515.65913361998</v>
      </c>
      <c r="Q96" s="2">
        <f t="shared" si="16"/>
        <v>5742945.4555464806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5490.4731449999999</v>
      </c>
      <c r="I97">
        <v>4457.8056640000004</v>
      </c>
      <c r="J97" s="2">
        <f t="shared" si="9"/>
        <v>-1032.6674809999995</v>
      </c>
      <c r="K97" s="2">
        <f t="shared" si="10"/>
        <v>4457.8056640000004</v>
      </c>
      <c r="L97" s="2">
        <f t="shared" si="11"/>
        <v>5490.4731449999999</v>
      </c>
      <c r="M97" s="2">
        <f t="shared" si="12"/>
        <v>19872031.337990485</v>
      </c>
      <c r="N97" s="2">
        <f t="shared" si="13"/>
        <v>30145295.355966192</v>
      </c>
      <c r="O97" s="2">
        <f t="shared" si="14"/>
        <v>24475462.283820894</v>
      </c>
      <c r="P97" s="2">
        <f t="shared" si="15"/>
        <v>1066402.1263148843</v>
      </c>
      <c r="Q97" s="2">
        <f t="shared" si="16"/>
        <v>19872031.337990485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8057.2880859999996</v>
      </c>
      <c r="I98">
        <v>8033.3442379999997</v>
      </c>
      <c r="J98" s="2">
        <f t="shared" si="9"/>
        <v>-23.943847999999889</v>
      </c>
      <c r="K98" s="2">
        <f t="shared" si="10"/>
        <v>8033.3442379999997</v>
      </c>
      <c r="L98" s="2">
        <f t="shared" si="11"/>
        <v>8057.2880859999996</v>
      </c>
      <c r="M98" s="2">
        <f t="shared" si="12"/>
        <v>64534619.646207795</v>
      </c>
      <c r="N98" s="2">
        <f t="shared" si="13"/>
        <v>64919891.300797537</v>
      </c>
      <c r="O98" s="2">
        <f t="shared" si="14"/>
        <v>64726968.81957414</v>
      </c>
      <c r="P98" s="2">
        <f t="shared" si="15"/>
        <v>573.30785704709865</v>
      </c>
      <c r="Q98" s="2">
        <f t="shared" si="16"/>
        <v>64534619.646207795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3816.9592290000001</v>
      </c>
      <c r="I99">
        <v>4622.6630859999996</v>
      </c>
      <c r="J99" s="2">
        <f t="shared" si="9"/>
        <v>805.70385699999952</v>
      </c>
      <c r="K99" s="2">
        <f t="shared" si="10"/>
        <v>4622.6630859999996</v>
      </c>
      <c r="L99" s="2">
        <f t="shared" si="11"/>
        <v>3816.9592290000001</v>
      </c>
      <c r="M99" s="2">
        <f t="shared" si="12"/>
        <v>21369014.00666704</v>
      </c>
      <c r="N99" s="2">
        <f t="shared" si="13"/>
        <v>14569177.755848275</v>
      </c>
      <c r="O99" s="2">
        <f t="shared" si="14"/>
        <v>17644516.528665319</v>
      </c>
      <c r="P99" s="2">
        <f t="shared" si="15"/>
        <v>649158.70518467564</v>
      </c>
      <c r="Q99" s="2">
        <f t="shared" si="16"/>
        <v>21369014.00666704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7570.2807620000003</v>
      </c>
      <c r="I100">
        <v>6787.6606449999999</v>
      </c>
      <c r="J100" s="2">
        <f t="shared" si="9"/>
        <v>-782.62011700000039</v>
      </c>
      <c r="K100" s="2">
        <f t="shared" si="10"/>
        <v>6787.6606449999999</v>
      </c>
      <c r="L100" s="2">
        <f t="shared" si="11"/>
        <v>7570.2807620000003</v>
      </c>
      <c r="M100" s="2">
        <f t="shared" si="12"/>
        <v>46072337.031681813</v>
      </c>
      <c r="N100" s="2">
        <f t="shared" si="13"/>
        <v>57309150.815507308</v>
      </c>
      <c r="O100" s="2">
        <f t="shared" si="14"/>
        <v>51384496.799828015</v>
      </c>
      <c r="P100" s="2">
        <f t="shared" si="15"/>
        <v>612494.24753309425</v>
      </c>
      <c r="Q100" s="2">
        <f t="shared" si="16"/>
        <v>46072337.031681813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3942.367432</v>
      </c>
      <c r="I101">
        <v>4740.3745120000003</v>
      </c>
      <c r="J101" s="2">
        <f t="shared" si="9"/>
        <v>798.00708000000031</v>
      </c>
      <c r="K101" s="2">
        <f t="shared" si="10"/>
        <v>4740.3745120000003</v>
      </c>
      <c r="L101" s="2">
        <f t="shared" si="11"/>
        <v>3942.367432</v>
      </c>
      <c r="M101" s="2">
        <f t="shared" si="12"/>
        <v>22471150.51401924</v>
      </c>
      <c r="N101" s="2">
        <f t="shared" si="13"/>
        <v>15542260.968894275</v>
      </c>
      <c r="O101" s="2">
        <f t="shared" si="14"/>
        <v>18688298.091591693</v>
      </c>
      <c r="P101" s="2">
        <f t="shared" si="15"/>
        <v>636815.29973012686</v>
      </c>
      <c r="Q101" s="2">
        <f t="shared" si="16"/>
        <v>22471150.51401924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4995.5932620000003</v>
      </c>
      <c r="I102">
        <v>4707.0249020000001</v>
      </c>
      <c r="J102" s="2">
        <f t="shared" si="9"/>
        <v>-288.56836000000021</v>
      </c>
      <c r="K102" s="2">
        <f t="shared" si="10"/>
        <v>4707.0249020000001</v>
      </c>
      <c r="L102" s="2">
        <f t="shared" si="11"/>
        <v>4995.5932620000003</v>
      </c>
      <c r="M102" s="2">
        <f t="shared" si="12"/>
        <v>22156083.428048111</v>
      </c>
      <c r="N102" s="2">
        <f t="shared" si="13"/>
        <v>24955952.039339803</v>
      </c>
      <c r="O102" s="2">
        <f t="shared" si="14"/>
        <v>23514381.884497412</v>
      </c>
      <c r="P102" s="2">
        <f t="shared" si="15"/>
        <v>83271.698393089726</v>
      </c>
      <c r="Q102" s="2">
        <f t="shared" si="16"/>
        <v>22156083.428048111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5608.6586909999996</v>
      </c>
      <c r="I103">
        <v>6125.1625979999999</v>
      </c>
      <c r="J103" s="2">
        <f t="shared" si="9"/>
        <v>516.50390700000025</v>
      </c>
      <c r="K103" s="2">
        <f t="shared" si="10"/>
        <v>6125.1625979999999</v>
      </c>
      <c r="L103" s="2">
        <f t="shared" si="11"/>
        <v>5608.6586909999996</v>
      </c>
      <c r="M103" s="2">
        <f t="shared" si="12"/>
        <v>37517616.851938106</v>
      </c>
      <c r="N103" s="2">
        <f t="shared" si="13"/>
        <v>31457052.312129829</v>
      </c>
      <c r="O103" s="2">
        <f t="shared" si="14"/>
        <v>34353946.439060837</v>
      </c>
      <c r="P103" s="2">
        <f t="shared" si="15"/>
        <v>266776.28594626492</v>
      </c>
      <c r="Q103" s="2">
        <f t="shared" si="16"/>
        <v>37517616.851938106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2576.7546390000002</v>
      </c>
      <c r="I104">
        <v>4413.2910160000001</v>
      </c>
      <c r="J104" s="2">
        <f t="shared" si="9"/>
        <v>1836.5363769999999</v>
      </c>
      <c r="K104" s="2">
        <f t="shared" si="10"/>
        <v>4413.2910160000001</v>
      </c>
      <c r="L104" s="2">
        <f t="shared" si="11"/>
        <v>2576.7546390000002</v>
      </c>
      <c r="M104" s="2">
        <f t="shared" si="12"/>
        <v>19477137.591906313</v>
      </c>
      <c r="N104" s="2">
        <f t="shared" si="13"/>
        <v>6639664.4696080219</v>
      </c>
      <c r="O104" s="2">
        <f t="shared" si="14"/>
        <v>11371968.098735025</v>
      </c>
      <c r="P104" s="2">
        <f t="shared" si="15"/>
        <v>3372865.8640442858</v>
      </c>
      <c r="Q104" s="2">
        <f t="shared" si="16"/>
        <v>19477137.591906313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2273.7763669999999</v>
      </c>
      <c r="I105">
        <v>3377.5207519999999</v>
      </c>
      <c r="J105" s="2">
        <f t="shared" si="9"/>
        <v>1103.744385</v>
      </c>
      <c r="K105" s="2">
        <f t="shared" si="10"/>
        <v>3377.5207519999999</v>
      </c>
      <c r="L105" s="2">
        <f t="shared" si="11"/>
        <v>2273.7763669999999</v>
      </c>
      <c r="M105" s="2">
        <f t="shared" si="12"/>
        <v>11407646.430190645</v>
      </c>
      <c r="N105" s="2">
        <f t="shared" si="13"/>
        <v>5170058.967127718</v>
      </c>
      <c r="O105" s="2">
        <f t="shared" si="14"/>
        <v>7679726.8649496678</v>
      </c>
      <c r="P105" s="2">
        <f t="shared" si="15"/>
        <v>1218251.6674190282</v>
      </c>
      <c r="Q105" s="2">
        <f t="shared" si="16"/>
        <v>11407646.430190645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2184.8813479999999</v>
      </c>
      <c r="I106">
        <v>2121.132568</v>
      </c>
      <c r="J106" s="2">
        <f t="shared" si="9"/>
        <v>-63.748779999999897</v>
      </c>
      <c r="K106" s="2">
        <f t="shared" si="10"/>
        <v>2121.132568</v>
      </c>
      <c r="L106" s="2">
        <f t="shared" si="11"/>
        <v>2184.8813479999999</v>
      </c>
      <c r="M106" s="2">
        <f t="shared" si="12"/>
        <v>4499203.3710302748</v>
      </c>
      <c r="N106" s="2">
        <f t="shared" si="13"/>
        <v>4773706.5048382962</v>
      </c>
      <c r="O106" s="2">
        <f t="shared" si="14"/>
        <v>4634422.9844585415</v>
      </c>
      <c r="P106" s="2">
        <f t="shared" si="15"/>
        <v>4063.9069514883868</v>
      </c>
      <c r="Q106" s="2">
        <f t="shared" si="16"/>
        <v>4499203.3710302748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2157.4333499999998</v>
      </c>
      <c r="I107">
        <v>1941.7574460000001</v>
      </c>
      <c r="J107" s="2">
        <f t="shared" si="9"/>
        <v>-215.67590399999972</v>
      </c>
      <c r="K107" s="2">
        <f t="shared" si="10"/>
        <v>1941.7574460000001</v>
      </c>
      <c r="L107" s="2">
        <f t="shared" si="11"/>
        <v>2157.4333499999998</v>
      </c>
      <c r="M107" s="2">
        <f t="shared" si="12"/>
        <v>3770421.9790964434</v>
      </c>
      <c r="N107" s="2">
        <f t="shared" si="13"/>
        <v>4654518.6596922213</v>
      </c>
      <c r="O107" s="2">
        <f t="shared" si="14"/>
        <v>4189212.2716112239</v>
      </c>
      <c r="P107" s="2">
        <f t="shared" si="15"/>
        <v>46516.095566217096</v>
      </c>
      <c r="Q107" s="2">
        <f t="shared" si="16"/>
        <v>3770421.9790964434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2431.75</v>
      </c>
      <c r="I108">
        <v>1797.482544</v>
      </c>
      <c r="J108" s="2">
        <f t="shared" si="9"/>
        <v>-634.26745600000004</v>
      </c>
      <c r="K108" s="2">
        <f t="shared" si="10"/>
        <v>1797.482544</v>
      </c>
      <c r="L108" s="2">
        <f t="shared" si="11"/>
        <v>2431.75</v>
      </c>
      <c r="M108" s="2">
        <f t="shared" si="12"/>
        <v>3230943.4959847117</v>
      </c>
      <c r="N108" s="2">
        <f t="shared" si="13"/>
        <v>5913408.0625</v>
      </c>
      <c r="O108" s="2">
        <f t="shared" si="14"/>
        <v>4371028.176372</v>
      </c>
      <c r="P108" s="2">
        <f t="shared" si="15"/>
        <v>402295.205740712</v>
      </c>
      <c r="Q108" s="2">
        <f t="shared" si="16"/>
        <v>3230943.4959847117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2648.1442870000001</v>
      </c>
      <c r="I109">
        <v>1652.9334719999999</v>
      </c>
      <c r="J109" s="2">
        <f t="shared" si="9"/>
        <v>-995.21081500000014</v>
      </c>
      <c r="K109" s="2">
        <f t="shared" si="10"/>
        <v>1652.9334719999999</v>
      </c>
      <c r="L109" s="2">
        <f t="shared" si="11"/>
        <v>2648.1442870000001</v>
      </c>
      <c r="M109" s="2">
        <f t="shared" si="12"/>
        <v>2732189.0628579748</v>
      </c>
      <c r="N109" s="2">
        <f t="shared" si="13"/>
        <v>7012668.1647707392</v>
      </c>
      <c r="O109" s="2">
        <f t="shared" si="14"/>
        <v>4377206.3306678748</v>
      </c>
      <c r="P109" s="2">
        <f t="shared" si="15"/>
        <v>990444.5662929645</v>
      </c>
      <c r="Q109" s="2">
        <f t="shared" si="16"/>
        <v>2732189.0628579748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3330.0078130000002</v>
      </c>
      <c r="I110">
        <v>2287.5051269999999</v>
      </c>
      <c r="J110" s="2">
        <f t="shared" si="9"/>
        <v>-1042.5026860000003</v>
      </c>
      <c r="K110" s="2">
        <f t="shared" si="10"/>
        <v>2287.5051269999999</v>
      </c>
      <c r="L110" s="2">
        <f t="shared" si="11"/>
        <v>3330.0078130000002</v>
      </c>
      <c r="M110" s="2">
        <f t="shared" si="12"/>
        <v>5232679.7060512854</v>
      </c>
      <c r="N110" s="2">
        <f t="shared" si="13"/>
        <v>11088952.034641044</v>
      </c>
      <c r="O110" s="2">
        <f t="shared" si="14"/>
        <v>7617409.9451875575</v>
      </c>
      <c r="P110" s="2">
        <f t="shared" si="15"/>
        <v>1086811.8503172151</v>
      </c>
      <c r="Q110" s="2">
        <f t="shared" si="16"/>
        <v>5232679.7060512854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6379.1464839999999</v>
      </c>
      <c r="I111">
        <v>4750.248047</v>
      </c>
      <c r="J111" s="2">
        <f t="shared" si="9"/>
        <v>-1628.8984369999998</v>
      </c>
      <c r="K111" s="2">
        <f t="shared" si="10"/>
        <v>4750.248047</v>
      </c>
      <c r="L111" s="2">
        <f t="shared" si="11"/>
        <v>6379.1464839999999</v>
      </c>
      <c r="M111" s="2">
        <f t="shared" si="12"/>
        <v>22564856.508027315</v>
      </c>
      <c r="N111" s="2">
        <f t="shared" si="13"/>
        <v>40693509.864329562</v>
      </c>
      <c r="O111" s="2">
        <f t="shared" si="14"/>
        <v>30302528.127147917</v>
      </c>
      <c r="P111" s="2">
        <f t="shared" si="15"/>
        <v>2653310.1180610424</v>
      </c>
      <c r="Q111" s="2">
        <f t="shared" si="16"/>
        <v>22564856.508027315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CE-84FA-4990-A14D-F6657F2B1D86}">
  <dimension ref="A1:B109"/>
  <sheetViews>
    <sheetView topLeftCell="A67" workbookViewId="0">
      <selection sqref="A1:B109"/>
    </sheetView>
  </sheetViews>
  <sheetFormatPr defaultRowHeight="14.4" x14ac:dyDescent="0.3"/>
  <sheetData>
    <row r="1" spans="1:2" ht="230.4" x14ac:dyDescent="0.3">
      <c r="A1" s="3" t="s">
        <v>32</v>
      </c>
      <c r="B1" s="3" t="s">
        <v>33</v>
      </c>
    </row>
    <row r="2" spans="1:2" x14ac:dyDescent="0.3">
      <c r="A2">
        <v>112.72238900000001</v>
      </c>
      <c r="B2">
        <v>151.27728300000001</v>
      </c>
    </row>
    <row r="3" spans="1:2" x14ac:dyDescent="0.3">
      <c r="A3">
        <v>67.272987000000001</v>
      </c>
      <c r="B3">
        <v>83.594902000000005</v>
      </c>
    </row>
    <row r="4" spans="1:2" x14ac:dyDescent="0.3">
      <c r="A4">
        <v>59.577503</v>
      </c>
      <c r="B4">
        <v>102.721245</v>
      </c>
    </row>
    <row r="5" spans="1:2" x14ac:dyDescent="0.3">
      <c r="A5">
        <v>105.13964799999999</v>
      </c>
      <c r="B5">
        <v>140.14999399999999</v>
      </c>
    </row>
    <row r="6" spans="1:2" x14ac:dyDescent="0.3">
      <c r="A6">
        <v>85.871871999999996</v>
      </c>
      <c r="B6">
        <v>122.933235</v>
      </c>
    </row>
    <row r="7" spans="1:2" x14ac:dyDescent="0.3">
      <c r="A7">
        <v>109.428139</v>
      </c>
      <c r="B7">
        <v>168.54698200000001</v>
      </c>
    </row>
    <row r="8" spans="1:2" x14ac:dyDescent="0.3">
      <c r="A8">
        <v>34.037624000000001</v>
      </c>
      <c r="B8">
        <v>14.486449</v>
      </c>
    </row>
    <row r="9" spans="1:2" x14ac:dyDescent="0.3">
      <c r="A9">
        <v>32.228222000000002</v>
      </c>
      <c r="B9">
        <v>6.5044459999999997</v>
      </c>
    </row>
    <row r="10" spans="1:2" x14ac:dyDescent="0.3">
      <c r="A10">
        <v>31.883900000000001</v>
      </c>
      <c r="B10">
        <v>7.4770909999999997</v>
      </c>
    </row>
    <row r="11" spans="1:2" x14ac:dyDescent="0.3">
      <c r="A11">
        <v>36.535065000000003</v>
      </c>
      <c r="B11">
        <v>24.504396</v>
      </c>
    </row>
    <row r="12" spans="1:2" x14ac:dyDescent="0.3">
      <c r="A12">
        <v>86.735016000000002</v>
      </c>
      <c r="B12">
        <v>111.760139</v>
      </c>
    </row>
    <row r="13" spans="1:2" x14ac:dyDescent="0.3">
      <c r="A13">
        <v>145.32408100000001</v>
      </c>
      <c r="B13">
        <v>221.09428399999999</v>
      </c>
    </row>
    <row r="14" spans="1:2" x14ac:dyDescent="0.3">
      <c r="A14">
        <v>177.55748</v>
      </c>
      <c r="B14">
        <v>232.077484</v>
      </c>
    </row>
    <row r="15" spans="1:2" x14ac:dyDescent="0.3">
      <c r="A15">
        <v>69.844550999999996</v>
      </c>
      <c r="B15">
        <v>65.874779000000004</v>
      </c>
    </row>
    <row r="16" spans="1:2" x14ac:dyDescent="0.3">
      <c r="A16">
        <v>149.41662600000001</v>
      </c>
      <c r="B16">
        <v>94.775069999999999</v>
      </c>
    </row>
    <row r="17" spans="1:2" x14ac:dyDescent="0.3">
      <c r="A17">
        <v>161.95820599999999</v>
      </c>
      <c r="B17">
        <v>174.569672</v>
      </c>
    </row>
    <row r="18" spans="1:2" x14ac:dyDescent="0.3">
      <c r="A18">
        <v>94.919617000000002</v>
      </c>
      <c r="B18">
        <v>204.26242099999999</v>
      </c>
    </row>
    <row r="19" spans="1:2" x14ac:dyDescent="0.3">
      <c r="A19">
        <v>52.053463000000001</v>
      </c>
      <c r="B19">
        <v>177.527771</v>
      </c>
    </row>
    <row r="20" spans="1:2" x14ac:dyDescent="0.3">
      <c r="A20">
        <v>35.237437999999997</v>
      </c>
      <c r="B20">
        <v>31.644653000000002</v>
      </c>
    </row>
    <row r="21" spans="1:2" x14ac:dyDescent="0.3">
      <c r="A21">
        <v>33.535881000000003</v>
      </c>
      <c r="B21">
        <v>6.0168790000000003</v>
      </c>
    </row>
    <row r="22" spans="1:2" x14ac:dyDescent="0.3">
      <c r="A22">
        <v>32.926043999999997</v>
      </c>
      <c r="B22">
        <v>3.9159999999999999</v>
      </c>
    </row>
    <row r="23" spans="1:2" x14ac:dyDescent="0.3">
      <c r="A23">
        <v>32.909064999999998</v>
      </c>
      <c r="B23">
        <v>6.092587</v>
      </c>
    </row>
    <row r="24" spans="1:2" x14ac:dyDescent="0.3">
      <c r="A24">
        <v>53.590724999999999</v>
      </c>
      <c r="B24">
        <v>49.220363999999996</v>
      </c>
    </row>
    <row r="25" spans="1:2" x14ac:dyDescent="0.3">
      <c r="A25">
        <v>97.145638000000005</v>
      </c>
      <c r="B25">
        <v>131.637238</v>
      </c>
    </row>
    <row r="26" spans="1:2" x14ac:dyDescent="0.3">
      <c r="A26">
        <v>124.8582</v>
      </c>
      <c r="B26">
        <v>229.163544</v>
      </c>
    </row>
    <row r="27" spans="1:2" x14ac:dyDescent="0.3">
      <c r="A27">
        <v>144.83549500000001</v>
      </c>
      <c r="B27">
        <v>125.80089599999999</v>
      </c>
    </row>
    <row r="28" spans="1:2" x14ac:dyDescent="0.3">
      <c r="A28">
        <v>163.44842499999999</v>
      </c>
      <c r="B28">
        <v>170.07777400000001</v>
      </c>
    </row>
    <row r="29" spans="1:2" x14ac:dyDescent="0.3">
      <c r="A29">
        <v>169.524765</v>
      </c>
      <c r="B29">
        <v>293.34036300000002</v>
      </c>
    </row>
    <row r="30" spans="1:2" x14ac:dyDescent="0.3">
      <c r="A30">
        <v>64.924141000000006</v>
      </c>
      <c r="B30">
        <v>193.34318500000001</v>
      </c>
    </row>
    <row r="31" spans="1:2" x14ac:dyDescent="0.3">
      <c r="A31">
        <v>54.384056000000001</v>
      </c>
      <c r="B31">
        <v>90.660904000000002</v>
      </c>
    </row>
    <row r="32" spans="1:2" x14ac:dyDescent="0.3">
      <c r="A32">
        <v>37.067611999999997</v>
      </c>
      <c r="B32">
        <v>18.822362999999999</v>
      </c>
    </row>
    <row r="33" spans="1:2" x14ac:dyDescent="0.3">
      <c r="A33">
        <v>33.895515000000003</v>
      </c>
      <c r="B33">
        <v>6.21835</v>
      </c>
    </row>
    <row r="34" spans="1:2" x14ac:dyDescent="0.3">
      <c r="A34">
        <v>33.177559000000002</v>
      </c>
      <c r="B34">
        <v>4.1187079999999998</v>
      </c>
    </row>
    <row r="35" spans="1:2" x14ac:dyDescent="0.3">
      <c r="A35">
        <v>55.905169999999998</v>
      </c>
      <c r="B35">
        <v>37.990147</v>
      </c>
    </row>
    <row r="36" spans="1:2" x14ac:dyDescent="0.3">
      <c r="A36">
        <v>157.561508</v>
      </c>
      <c r="B36">
        <v>171.20716899999999</v>
      </c>
    </row>
    <row r="37" spans="1:2" x14ac:dyDescent="0.3">
      <c r="A37">
        <v>139.055542</v>
      </c>
      <c r="B37">
        <v>198.17146299999999</v>
      </c>
    </row>
    <row r="38" spans="1:2" x14ac:dyDescent="0.3">
      <c r="A38">
        <v>67.967674000000002</v>
      </c>
      <c r="B38">
        <v>56.168190000000003</v>
      </c>
    </row>
    <row r="39" spans="1:2" x14ac:dyDescent="0.3">
      <c r="A39">
        <v>83.917488000000006</v>
      </c>
      <c r="B39" t="s">
        <v>34</v>
      </c>
    </row>
    <row r="40" spans="1:2" x14ac:dyDescent="0.3">
      <c r="A40">
        <v>140.97795099999999</v>
      </c>
      <c r="B40">
        <v>122.720139</v>
      </c>
    </row>
    <row r="41" spans="1:2" x14ac:dyDescent="0.3">
      <c r="A41">
        <v>92.054901000000001</v>
      </c>
      <c r="B41">
        <v>236.102631</v>
      </c>
    </row>
    <row r="42" spans="1:2" x14ac:dyDescent="0.3">
      <c r="A42">
        <v>47.896735999999997</v>
      </c>
      <c r="B42">
        <v>106.96829200000001</v>
      </c>
    </row>
    <row r="43" spans="1:2" x14ac:dyDescent="0.3">
      <c r="A43">
        <v>38.977428000000003</v>
      </c>
      <c r="B43">
        <v>37.165165000000002</v>
      </c>
    </row>
    <row r="44" spans="1:2" x14ac:dyDescent="0.3">
      <c r="A44">
        <v>34.888390000000001</v>
      </c>
      <c r="B44">
        <v>10.236205</v>
      </c>
    </row>
    <row r="45" spans="1:2" x14ac:dyDescent="0.3">
      <c r="A45">
        <v>33.09243</v>
      </c>
      <c r="B45">
        <v>5.6591250000000004</v>
      </c>
    </row>
    <row r="46" spans="1:2" x14ac:dyDescent="0.3">
      <c r="A46">
        <v>32.907310000000003</v>
      </c>
      <c r="B46">
        <v>40.694408000000003</v>
      </c>
    </row>
    <row r="47" spans="1:2" x14ac:dyDescent="0.3">
      <c r="A47">
        <v>48.753059</v>
      </c>
      <c r="B47">
        <v>51.428947000000001</v>
      </c>
    </row>
    <row r="48" spans="1:2" x14ac:dyDescent="0.3">
      <c r="A48">
        <v>64.673423999999997</v>
      </c>
      <c r="B48">
        <v>77.444869999999995</v>
      </c>
    </row>
    <row r="49" spans="1:2" x14ac:dyDescent="0.3">
      <c r="A49">
        <v>58.688648000000001</v>
      </c>
      <c r="B49">
        <v>56.276009000000002</v>
      </c>
    </row>
    <row r="50" spans="1:2" x14ac:dyDescent="0.3">
      <c r="A50">
        <v>65.717346000000006</v>
      </c>
      <c r="B50">
        <v>91.360579999999999</v>
      </c>
    </row>
    <row r="51" spans="1:2" x14ac:dyDescent="0.3">
      <c r="A51">
        <v>209.41189600000001</v>
      </c>
      <c r="B51">
        <v>284.09222399999999</v>
      </c>
    </row>
    <row r="52" spans="1:2" x14ac:dyDescent="0.3">
      <c r="A52">
        <v>221.86700400000001</v>
      </c>
      <c r="B52">
        <v>325.25122099999999</v>
      </c>
    </row>
    <row r="53" spans="1:2" x14ac:dyDescent="0.3">
      <c r="A53">
        <v>97.636809999999997</v>
      </c>
      <c r="B53">
        <v>151.405441</v>
      </c>
    </row>
    <row r="54" spans="1:2" x14ac:dyDescent="0.3">
      <c r="A54">
        <v>78.134299999999996</v>
      </c>
      <c r="B54">
        <v>117.11236599999999</v>
      </c>
    </row>
    <row r="55" spans="1:2" x14ac:dyDescent="0.3">
      <c r="A55">
        <v>37.818252999999999</v>
      </c>
      <c r="B55">
        <v>24.105554999999999</v>
      </c>
    </row>
    <row r="56" spans="1:2" x14ac:dyDescent="0.3">
      <c r="A56">
        <v>34.719486000000003</v>
      </c>
      <c r="B56">
        <v>12.645517</v>
      </c>
    </row>
    <row r="57" spans="1:2" x14ac:dyDescent="0.3">
      <c r="A57">
        <v>33.135662000000004</v>
      </c>
      <c r="B57">
        <v>5.6589859999999996</v>
      </c>
    </row>
    <row r="58" spans="1:2" x14ac:dyDescent="0.3">
      <c r="A58">
        <v>32.554645999999998</v>
      </c>
      <c r="B58">
        <v>4.3748620000000003</v>
      </c>
    </row>
    <row r="59" spans="1:2" x14ac:dyDescent="0.3">
      <c r="A59">
        <v>45.639885</v>
      </c>
      <c r="B59">
        <v>21.371283999999999</v>
      </c>
    </row>
    <row r="60" spans="1:2" x14ac:dyDescent="0.3">
      <c r="A60">
        <v>173.90327500000001</v>
      </c>
      <c r="B60">
        <v>172.95597799999999</v>
      </c>
    </row>
    <row r="61" spans="1:2" x14ac:dyDescent="0.3">
      <c r="A61">
        <v>170.626251</v>
      </c>
      <c r="B61">
        <v>224.957291</v>
      </c>
    </row>
    <row r="62" spans="1:2" x14ac:dyDescent="0.3">
      <c r="A62">
        <v>87.932563999999999</v>
      </c>
      <c r="B62">
        <v>108.65773</v>
      </c>
    </row>
    <row r="63" spans="1:2" x14ac:dyDescent="0.3">
      <c r="A63">
        <v>89.624313000000001</v>
      </c>
      <c r="B63">
        <v>118.70259900000001</v>
      </c>
    </row>
    <row r="64" spans="1:2" x14ac:dyDescent="0.3">
      <c r="A64">
        <v>45.496025000000003</v>
      </c>
      <c r="B64">
        <v>47.630015999999998</v>
      </c>
    </row>
    <row r="65" spans="1:2" x14ac:dyDescent="0.3">
      <c r="A65">
        <v>57.984268</v>
      </c>
      <c r="B65">
        <v>52.303780000000003</v>
      </c>
    </row>
    <row r="66" spans="1:2" x14ac:dyDescent="0.3">
      <c r="A66">
        <v>37.205432999999999</v>
      </c>
      <c r="B66">
        <v>18.957726000000001</v>
      </c>
    </row>
    <row r="67" spans="1:2" x14ac:dyDescent="0.3">
      <c r="A67">
        <v>33.904186000000003</v>
      </c>
      <c r="B67">
        <v>9.4556109999999993</v>
      </c>
    </row>
    <row r="68" spans="1:2" x14ac:dyDescent="0.3">
      <c r="A68">
        <v>32.282992999999998</v>
      </c>
      <c r="B68">
        <v>4.0973550000000003</v>
      </c>
    </row>
    <row r="69" spans="1:2" x14ac:dyDescent="0.3">
      <c r="A69">
        <v>31.702808000000001</v>
      </c>
      <c r="B69">
        <v>2.8399260000000002</v>
      </c>
    </row>
    <row r="70" spans="1:2" x14ac:dyDescent="0.3">
      <c r="A70">
        <v>31.234392</v>
      </c>
      <c r="B70">
        <v>3.2546330000000001</v>
      </c>
    </row>
    <row r="71" spans="1:2" x14ac:dyDescent="0.3">
      <c r="A71">
        <v>30.797722</v>
      </c>
      <c r="B71">
        <v>4.1984880000000002</v>
      </c>
    </row>
    <row r="72" spans="1:2" x14ac:dyDescent="0.3">
      <c r="A72">
        <v>111.043831</v>
      </c>
      <c r="B72">
        <v>65.159820999999994</v>
      </c>
    </row>
    <row r="73" spans="1:2" x14ac:dyDescent="0.3">
      <c r="A73">
        <v>191.53822299999999</v>
      </c>
      <c r="B73">
        <v>223.23213200000001</v>
      </c>
    </row>
    <row r="74" spans="1:2" x14ac:dyDescent="0.3">
      <c r="A74">
        <v>183.01486199999999</v>
      </c>
      <c r="B74">
        <v>136.50465399999999</v>
      </c>
    </row>
    <row r="75" spans="1:2" x14ac:dyDescent="0.3">
      <c r="A75">
        <v>135.78767400000001</v>
      </c>
      <c r="B75">
        <v>179.86956799999999</v>
      </c>
    </row>
    <row r="76" spans="1:2" x14ac:dyDescent="0.3">
      <c r="A76">
        <v>156.96061700000001</v>
      </c>
      <c r="B76">
        <v>178.97856100000001</v>
      </c>
    </row>
    <row r="77" spans="1:2" x14ac:dyDescent="0.3">
      <c r="A77">
        <v>51.581871</v>
      </c>
      <c r="B77">
        <v>145.834518</v>
      </c>
    </row>
    <row r="78" spans="1:2" x14ac:dyDescent="0.3">
      <c r="A78">
        <v>39.899692999999999</v>
      </c>
      <c r="B78">
        <v>46.115752999999998</v>
      </c>
    </row>
    <row r="79" spans="1:2" x14ac:dyDescent="0.3">
      <c r="A79">
        <v>35.405357000000002</v>
      </c>
      <c r="B79">
        <v>15.107082999999999</v>
      </c>
    </row>
    <row r="80" spans="1:2" x14ac:dyDescent="0.3">
      <c r="A80">
        <v>33.497230999999999</v>
      </c>
      <c r="B80">
        <v>8.7512869999999996</v>
      </c>
    </row>
    <row r="81" spans="1:2" x14ac:dyDescent="0.3">
      <c r="A81">
        <v>32.593941000000001</v>
      </c>
      <c r="B81">
        <v>4.313599</v>
      </c>
    </row>
    <row r="82" spans="1:2" x14ac:dyDescent="0.3">
      <c r="A82">
        <v>32.085030000000003</v>
      </c>
      <c r="B82">
        <v>3.8326180000000001</v>
      </c>
    </row>
    <row r="83" spans="1:2" x14ac:dyDescent="0.3">
      <c r="A83">
        <v>153.25254799999999</v>
      </c>
      <c r="B83">
        <v>139.292328</v>
      </c>
    </row>
    <row r="84" spans="1:2" x14ac:dyDescent="0.3">
      <c r="A84">
        <v>112.85123400000001</v>
      </c>
      <c r="B84">
        <v>99.700485</v>
      </c>
    </row>
    <row r="85" spans="1:2" x14ac:dyDescent="0.3">
      <c r="A85">
        <v>66.385283999999999</v>
      </c>
      <c r="B85">
        <v>84.374129999999994</v>
      </c>
    </row>
    <row r="86" spans="1:2" x14ac:dyDescent="0.3">
      <c r="A86">
        <v>36.148345999999997</v>
      </c>
      <c r="B86">
        <v>63.927475000000001</v>
      </c>
    </row>
    <row r="87" spans="1:2" x14ac:dyDescent="0.3">
      <c r="A87">
        <v>148.706772</v>
      </c>
      <c r="B87">
        <v>226.95912200000001</v>
      </c>
    </row>
    <row r="88" spans="1:2" x14ac:dyDescent="0.3">
      <c r="A88">
        <v>326.83874500000002</v>
      </c>
      <c r="B88">
        <v>289.29977400000001</v>
      </c>
    </row>
    <row r="89" spans="1:2" x14ac:dyDescent="0.3">
      <c r="A89">
        <v>188.55256700000001</v>
      </c>
      <c r="B89">
        <v>210.702789</v>
      </c>
    </row>
    <row r="90" spans="1:2" x14ac:dyDescent="0.3">
      <c r="A90">
        <v>58.680526999999998</v>
      </c>
      <c r="B90">
        <v>222.690201</v>
      </c>
    </row>
    <row r="91" spans="1:2" x14ac:dyDescent="0.3">
      <c r="A91">
        <v>37.735348000000002</v>
      </c>
      <c r="B91">
        <v>64.618301000000002</v>
      </c>
    </row>
    <row r="92" spans="1:2" x14ac:dyDescent="0.3">
      <c r="A92">
        <v>35.457413000000003</v>
      </c>
      <c r="B92">
        <v>12.722206999999999</v>
      </c>
    </row>
    <row r="93" spans="1:2" x14ac:dyDescent="0.3">
      <c r="A93">
        <v>34.605938000000002</v>
      </c>
      <c r="B93">
        <v>5.5583710000000002</v>
      </c>
    </row>
    <row r="94" spans="1:2" x14ac:dyDescent="0.3">
      <c r="A94">
        <v>34.722983999999997</v>
      </c>
      <c r="B94">
        <v>7.3814109999999999</v>
      </c>
    </row>
    <row r="95" spans="1:2" x14ac:dyDescent="0.3">
      <c r="A95">
        <v>71.836844999999997</v>
      </c>
      <c r="B95">
        <v>74.242058</v>
      </c>
    </row>
    <row r="96" spans="1:2" x14ac:dyDescent="0.3">
      <c r="A96">
        <v>166.368515</v>
      </c>
      <c r="B96">
        <v>185.89265399999999</v>
      </c>
    </row>
    <row r="97" spans="1:2" x14ac:dyDescent="0.3">
      <c r="A97">
        <v>48.376148000000001</v>
      </c>
      <c r="B97">
        <v>63.622272000000002</v>
      </c>
    </row>
    <row r="98" spans="1:2" x14ac:dyDescent="0.3">
      <c r="A98">
        <v>155.55046100000001</v>
      </c>
      <c r="B98">
        <v>148.81964099999999</v>
      </c>
    </row>
    <row r="99" spans="1:2" x14ac:dyDescent="0.3">
      <c r="A99">
        <v>59.618015</v>
      </c>
      <c r="B99">
        <v>96.521690000000007</v>
      </c>
    </row>
    <row r="100" spans="1:2" x14ac:dyDescent="0.3">
      <c r="A100">
        <v>142.725494</v>
      </c>
      <c r="B100">
        <v>75.432365000000004</v>
      </c>
    </row>
    <row r="101" spans="1:2" x14ac:dyDescent="0.3">
      <c r="A101">
        <v>118.916962</v>
      </c>
      <c r="B101">
        <v>183.43009900000001</v>
      </c>
    </row>
    <row r="102" spans="1:2" x14ac:dyDescent="0.3">
      <c r="A102">
        <v>39.827618000000001</v>
      </c>
      <c r="B102">
        <v>74.037163000000007</v>
      </c>
    </row>
    <row r="103" spans="1:2" x14ac:dyDescent="0.3">
      <c r="A103">
        <v>35.195438000000003</v>
      </c>
      <c r="B103">
        <v>15.258069000000001</v>
      </c>
    </row>
    <row r="104" spans="1:2" x14ac:dyDescent="0.3">
      <c r="A104">
        <v>34.109295000000003</v>
      </c>
      <c r="B104">
        <v>6.5332999999999997</v>
      </c>
    </row>
    <row r="105" spans="1:2" x14ac:dyDescent="0.3">
      <c r="A105">
        <v>33.489536000000001</v>
      </c>
      <c r="B105">
        <v>3.9439679999999999</v>
      </c>
    </row>
    <row r="106" spans="1:2" x14ac:dyDescent="0.3">
      <c r="A106">
        <v>32.963448</v>
      </c>
      <c r="B106">
        <v>3.1133329999999999</v>
      </c>
    </row>
    <row r="107" spans="1:2" x14ac:dyDescent="0.3">
      <c r="A107">
        <v>32.526516000000001</v>
      </c>
      <c r="B107">
        <v>4.7913139999999999</v>
      </c>
    </row>
    <row r="108" spans="1:2" x14ac:dyDescent="0.3">
      <c r="A108">
        <v>46.469684999999998</v>
      </c>
      <c r="B108">
        <v>24.839796</v>
      </c>
    </row>
    <row r="109" spans="1:2" x14ac:dyDescent="0.3">
      <c r="A109">
        <v>147.42468299999999</v>
      </c>
      <c r="B109">
        <v>130.29863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37E9-3F2D-4781-B29A-726D9F6C7C8F}">
  <dimension ref="A1:B109"/>
  <sheetViews>
    <sheetView topLeftCell="A68" workbookViewId="0">
      <selection sqref="A1:B109"/>
    </sheetView>
  </sheetViews>
  <sheetFormatPr defaultRowHeight="14.4" x14ac:dyDescent="0.3"/>
  <sheetData>
    <row r="1" spans="1:2" ht="216" x14ac:dyDescent="0.3">
      <c r="A1" s="3" t="s">
        <v>30</v>
      </c>
      <c r="B1" s="3" t="s">
        <v>31</v>
      </c>
    </row>
    <row r="2" spans="1:2" x14ac:dyDescent="0.3">
      <c r="A2">
        <v>829.25805700000001</v>
      </c>
      <c r="B2">
        <v>1351.4923100000001</v>
      </c>
    </row>
    <row r="3" spans="1:2" x14ac:dyDescent="0.3">
      <c r="A3">
        <v>428.24316399999998</v>
      </c>
      <c r="B3">
        <v>1035.700562</v>
      </c>
    </row>
    <row r="4" spans="1:2" x14ac:dyDescent="0.3">
      <c r="A4">
        <v>355.92511000000002</v>
      </c>
      <c r="B4">
        <v>991.09222399999999</v>
      </c>
    </row>
    <row r="5" spans="1:2" x14ac:dyDescent="0.3">
      <c r="A5">
        <v>610.08709699999997</v>
      </c>
      <c r="B5">
        <v>1196.871216</v>
      </c>
    </row>
    <row r="6" spans="1:2" x14ac:dyDescent="0.3">
      <c r="A6">
        <v>414.57708700000001</v>
      </c>
      <c r="B6">
        <v>1176.111938</v>
      </c>
    </row>
    <row r="7" spans="1:2" x14ac:dyDescent="0.3">
      <c r="A7">
        <v>574.22076400000003</v>
      </c>
      <c r="B7">
        <v>1279.1579589999999</v>
      </c>
    </row>
    <row r="8" spans="1:2" x14ac:dyDescent="0.3">
      <c r="A8">
        <v>205.34982299999999</v>
      </c>
      <c r="B8">
        <v>825.16625999999997</v>
      </c>
    </row>
    <row r="9" spans="1:2" x14ac:dyDescent="0.3">
      <c r="A9">
        <v>192.87408400000001</v>
      </c>
      <c r="B9">
        <v>719.93640100000005</v>
      </c>
    </row>
    <row r="10" spans="1:2" x14ac:dyDescent="0.3">
      <c r="A10">
        <v>190.336456</v>
      </c>
      <c r="B10">
        <v>707.87573199999997</v>
      </c>
    </row>
    <row r="11" spans="1:2" x14ac:dyDescent="0.3">
      <c r="A11">
        <v>208.08964499999999</v>
      </c>
      <c r="B11">
        <v>678.90423599999997</v>
      </c>
    </row>
    <row r="12" spans="1:2" x14ac:dyDescent="0.3">
      <c r="A12">
        <v>494.96139499999998</v>
      </c>
      <c r="B12">
        <v>946.42828399999996</v>
      </c>
    </row>
    <row r="13" spans="1:2" x14ac:dyDescent="0.3">
      <c r="A13">
        <v>962.89013699999998</v>
      </c>
      <c r="B13">
        <v>1409.924927</v>
      </c>
    </row>
    <row r="14" spans="1:2" x14ac:dyDescent="0.3">
      <c r="A14">
        <v>1128.262817</v>
      </c>
      <c r="B14">
        <v>1561.7685550000001</v>
      </c>
    </row>
    <row r="15" spans="1:2" x14ac:dyDescent="0.3">
      <c r="A15">
        <v>449.21002199999998</v>
      </c>
      <c r="B15">
        <v>1148.4418949999999</v>
      </c>
    </row>
    <row r="16" spans="1:2" x14ac:dyDescent="0.3">
      <c r="A16">
        <v>833.59741199999996</v>
      </c>
      <c r="B16">
        <v>1149.443481</v>
      </c>
    </row>
    <row r="17" spans="1:2" x14ac:dyDescent="0.3">
      <c r="A17">
        <v>954.24902299999997</v>
      </c>
      <c r="B17">
        <v>1441.413452</v>
      </c>
    </row>
    <row r="18" spans="1:2" x14ac:dyDescent="0.3">
      <c r="A18">
        <v>887.79528800000003</v>
      </c>
      <c r="B18">
        <v>1464.1297609999999</v>
      </c>
    </row>
    <row r="19" spans="1:2" x14ac:dyDescent="0.3">
      <c r="A19">
        <v>312.58728000000002</v>
      </c>
      <c r="B19">
        <v>1501.9652100000001</v>
      </c>
    </row>
    <row r="20" spans="1:2" x14ac:dyDescent="0.3">
      <c r="A20">
        <v>213.61587499999999</v>
      </c>
      <c r="B20">
        <v>1033.8477780000001</v>
      </c>
    </row>
    <row r="21" spans="1:2" x14ac:dyDescent="0.3">
      <c r="A21">
        <v>203.31399500000001</v>
      </c>
      <c r="B21">
        <v>887.4375</v>
      </c>
    </row>
    <row r="22" spans="1:2" x14ac:dyDescent="0.3">
      <c r="A22">
        <v>199.429047</v>
      </c>
      <c r="B22">
        <v>793.30554199999995</v>
      </c>
    </row>
    <row r="23" spans="1:2" x14ac:dyDescent="0.3">
      <c r="A23">
        <v>198.26194799999999</v>
      </c>
      <c r="B23">
        <v>745.39343299999996</v>
      </c>
    </row>
    <row r="24" spans="1:2" x14ac:dyDescent="0.3">
      <c r="A24">
        <v>256.371307</v>
      </c>
      <c r="B24">
        <v>786.22570800000005</v>
      </c>
    </row>
    <row r="25" spans="1:2" x14ac:dyDescent="0.3">
      <c r="A25">
        <v>488.98846400000002</v>
      </c>
      <c r="B25">
        <v>918.89282200000002</v>
      </c>
    </row>
    <row r="26" spans="1:2" x14ac:dyDescent="0.3">
      <c r="A26">
        <v>821.98400900000001</v>
      </c>
      <c r="B26">
        <v>1595.6573490000001</v>
      </c>
    </row>
    <row r="27" spans="1:2" x14ac:dyDescent="0.3">
      <c r="A27">
        <v>798.065247</v>
      </c>
      <c r="B27">
        <v>1422.75</v>
      </c>
    </row>
    <row r="28" spans="1:2" x14ac:dyDescent="0.3">
      <c r="A28">
        <v>1009.708862</v>
      </c>
      <c r="B28">
        <v>1402.0225829999999</v>
      </c>
    </row>
    <row r="29" spans="1:2" x14ac:dyDescent="0.3">
      <c r="A29">
        <v>1442.7886960000001</v>
      </c>
      <c r="B29">
        <v>1791.1527100000001</v>
      </c>
    </row>
    <row r="30" spans="1:2" x14ac:dyDescent="0.3">
      <c r="A30">
        <v>396.97876000000002</v>
      </c>
      <c r="B30">
        <v>1798.4073490000001</v>
      </c>
    </row>
    <row r="31" spans="1:2" x14ac:dyDescent="0.3">
      <c r="A31">
        <v>290.11721799999998</v>
      </c>
      <c r="B31">
        <v>1281.5010990000001</v>
      </c>
    </row>
    <row r="32" spans="1:2" x14ac:dyDescent="0.3">
      <c r="A32">
        <v>224.42837499999999</v>
      </c>
      <c r="B32">
        <v>1024.6129149999999</v>
      </c>
    </row>
    <row r="33" spans="1:2" x14ac:dyDescent="0.3">
      <c r="A33">
        <v>205.53161600000001</v>
      </c>
      <c r="B33">
        <v>885.74230999999997</v>
      </c>
    </row>
    <row r="34" spans="1:2" x14ac:dyDescent="0.3">
      <c r="A34">
        <v>201.01866100000001</v>
      </c>
      <c r="B34">
        <v>796.38201900000001</v>
      </c>
    </row>
    <row r="35" spans="1:2" x14ac:dyDescent="0.3">
      <c r="A35">
        <v>326.75826999999998</v>
      </c>
      <c r="B35">
        <v>820.245544</v>
      </c>
    </row>
    <row r="36" spans="1:2" x14ac:dyDescent="0.3">
      <c r="A36">
        <v>1021.194702</v>
      </c>
      <c r="B36">
        <v>1196.8671879999999</v>
      </c>
    </row>
    <row r="37" spans="1:2" x14ac:dyDescent="0.3">
      <c r="A37">
        <v>867.90338099999997</v>
      </c>
      <c r="B37">
        <v>1614.6099850000001</v>
      </c>
    </row>
    <row r="38" spans="1:2" x14ac:dyDescent="0.3">
      <c r="A38">
        <v>336.98748799999998</v>
      </c>
      <c r="B38">
        <v>1025.7650149999999</v>
      </c>
    </row>
    <row r="39" spans="1:2" x14ac:dyDescent="0.3">
      <c r="A39">
        <v>430.942139</v>
      </c>
      <c r="B39">
        <v>992.23205600000006</v>
      </c>
    </row>
    <row r="40" spans="1:2" x14ac:dyDescent="0.3">
      <c r="A40">
        <v>843.59912099999997</v>
      </c>
      <c r="B40">
        <v>1137.719971</v>
      </c>
    </row>
    <row r="41" spans="1:2" x14ac:dyDescent="0.3">
      <c r="A41">
        <v>931.85968000000003</v>
      </c>
      <c r="B41">
        <v>1561.857788</v>
      </c>
    </row>
    <row r="42" spans="1:2" x14ac:dyDescent="0.3">
      <c r="A42">
        <v>257.56662</v>
      </c>
      <c r="B42">
        <v>1216.6606449999999</v>
      </c>
    </row>
    <row r="43" spans="1:2" x14ac:dyDescent="0.3">
      <c r="A43">
        <v>236.23417699999999</v>
      </c>
      <c r="B43">
        <v>970.26275599999997</v>
      </c>
    </row>
    <row r="44" spans="1:2" x14ac:dyDescent="0.3">
      <c r="A44">
        <v>208.51757799999999</v>
      </c>
      <c r="B44">
        <v>803.92834500000004</v>
      </c>
    </row>
    <row r="45" spans="1:2" x14ac:dyDescent="0.3">
      <c r="A45">
        <v>200.28241</v>
      </c>
      <c r="B45">
        <v>705.91772500000002</v>
      </c>
    </row>
    <row r="46" spans="1:2" x14ac:dyDescent="0.3">
      <c r="A46">
        <v>198.334396</v>
      </c>
      <c r="B46">
        <v>715.51385500000004</v>
      </c>
    </row>
    <row r="47" spans="1:2" x14ac:dyDescent="0.3">
      <c r="A47">
        <v>296.14276100000001</v>
      </c>
      <c r="B47">
        <v>822.73376499999995</v>
      </c>
    </row>
    <row r="48" spans="1:2" x14ac:dyDescent="0.3">
      <c r="A48">
        <v>370.05773900000003</v>
      </c>
      <c r="B48">
        <v>812.07128899999998</v>
      </c>
    </row>
    <row r="49" spans="1:2" x14ac:dyDescent="0.3">
      <c r="A49">
        <v>358.15887500000002</v>
      </c>
      <c r="B49">
        <v>851.21130400000004</v>
      </c>
    </row>
    <row r="50" spans="1:2" x14ac:dyDescent="0.3">
      <c r="A50">
        <v>441.25006100000002</v>
      </c>
      <c r="B50">
        <v>861.99066200000004</v>
      </c>
    </row>
    <row r="51" spans="1:2" x14ac:dyDescent="0.3">
      <c r="A51">
        <v>1165.598999</v>
      </c>
      <c r="B51">
        <v>1630.7633060000001</v>
      </c>
    </row>
    <row r="52" spans="1:2" x14ac:dyDescent="0.3">
      <c r="A52">
        <v>1640.7150879999999</v>
      </c>
      <c r="B52">
        <v>1952.201294</v>
      </c>
    </row>
    <row r="53" spans="1:2" x14ac:dyDescent="0.3">
      <c r="A53">
        <v>598.59948699999995</v>
      </c>
      <c r="B53">
        <v>1413.715332</v>
      </c>
    </row>
    <row r="54" spans="1:2" x14ac:dyDescent="0.3">
      <c r="A54">
        <v>451.05273399999999</v>
      </c>
      <c r="B54">
        <v>1292.4205320000001</v>
      </c>
    </row>
    <row r="55" spans="1:2" x14ac:dyDescent="0.3">
      <c r="A55">
        <v>226.84013400000001</v>
      </c>
      <c r="B55">
        <v>911.171875</v>
      </c>
    </row>
    <row r="56" spans="1:2" x14ac:dyDescent="0.3">
      <c r="A56">
        <v>207.891785</v>
      </c>
      <c r="B56">
        <v>850.10467500000004</v>
      </c>
    </row>
    <row r="57" spans="1:2" x14ac:dyDescent="0.3">
      <c r="A57">
        <v>201.04016100000001</v>
      </c>
      <c r="B57">
        <v>766.54736300000002</v>
      </c>
    </row>
    <row r="58" spans="1:2" x14ac:dyDescent="0.3">
      <c r="A58">
        <v>197.50230400000001</v>
      </c>
      <c r="B58">
        <v>708.05377199999998</v>
      </c>
    </row>
    <row r="59" spans="1:2" x14ac:dyDescent="0.3">
      <c r="A59">
        <v>249.88475</v>
      </c>
      <c r="B59">
        <v>698.65429700000004</v>
      </c>
    </row>
    <row r="60" spans="1:2" x14ac:dyDescent="0.3">
      <c r="A60">
        <v>1062.4323730000001</v>
      </c>
      <c r="B60">
        <v>1033.2142329999999</v>
      </c>
    </row>
    <row r="61" spans="1:2" x14ac:dyDescent="0.3">
      <c r="A61">
        <v>1196.9068600000001</v>
      </c>
      <c r="B61">
        <v>1513.271606</v>
      </c>
    </row>
    <row r="62" spans="1:2" x14ac:dyDescent="0.3">
      <c r="A62">
        <v>591.85089100000005</v>
      </c>
      <c r="B62">
        <v>1260.665405</v>
      </c>
    </row>
    <row r="63" spans="1:2" x14ac:dyDescent="0.3">
      <c r="A63">
        <v>554.86358600000005</v>
      </c>
      <c r="B63">
        <v>1210.1175539999999</v>
      </c>
    </row>
    <row r="64" spans="1:2" x14ac:dyDescent="0.3">
      <c r="A64">
        <v>276.02075200000002</v>
      </c>
      <c r="B64">
        <v>930.53008999999997</v>
      </c>
    </row>
    <row r="65" spans="1:2" x14ac:dyDescent="0.3">
      <c r="A65">
        <v>319.223206</v>
      </c>
      <c r="B65">
        <v>944.802368</v>
      </c>
    </row>
    <row r="66" spans="1:2" x14ac:dyDescent="0.3">
      <c r="A66">
        <v>222.38230899999999</v>
      </c>
      <c r="B66">
        <v>763.13403300000004</v>
      </c>
    </row>
    <row r="67" spans="1:2" x14ac:dyDescent="0.3">
      <c r="A67">
        <v>202.45661899999999</v>
      </c>
      <c r="B67">
        <v>692.95660399999997</v>
      </c>
    </row>
    <row r="68" spans="1:2" x14ac:dyDescent="0.3">
      <c r="A68">
        <v>195.295975</v>
      </c>
      <c r="B68">
        <v>624.40258800000004</v>
      </c>
    </row>
    <row r="69" spans="1:2" x14ac:dyDescent="0.3">
      <c r="A69">
        <v>191.806488</v>
      </c>
      <c r="B69">
        <v>608.09906000000001</v>
      </c>
    </row>
    <row r="70" spans="1:2" x14ac:dyDescent="0.3">
      <c r="A70">
        <v>188.79960600000001</v>
      </c>
      <c r="B70">
        <v>574.85827600000005</v>
      </c>
    </row>
    <row r="71" spans="1:2" x14ac:dyDescent="0.3">
      <c r="A71">
        <v>185.903549</v>
      </c>
      <c r="B71">
        <v>555.50769000000003</v>
      </c>
    </row>
    <row r="72" spans="1:2" x14ac:dyDescent="0.3">
      <c r="A72">
        <v>589.53668200000004</v>
      </c>
      <c r="B72">
        <v>713.16815199999996</v>
      </c>
    </row>
    <row r="73" spans="1:2" x14ac:dyDescent="0.3">
      <c r="A73">
        <v>1225.257202</v>
      </c>
      <c r="B73">
        <v>1351.6357419999999</v>
      </c>
    </row>
    <row r="74" spans="1:2" x14ac:dyDescent="0.3">
      <c r="A74">
        <v>1109.4930420000001</v>
      </c>
      <c r="B74">
        <v>1099.654419</v>
      </c>
    </row>
    <row r="75" spans="1:2" x14ac:dyDescent="0.3">
      <c r="A75">
        <v>1138.311279</v>
      </c>
      <c r="B75">
        <v>1394.8095699999999</v>
      </c>
    </row>
    <row r="76" spans="1:2" x14ac:dyDescent="0.3">
      <c r="A76">
        <v>1002.579346</v>
      </c>
      <c r="B76">
        <v>1485.4270019999999</v>
      </c>
    </row>
    <row r="77" spans="1:2" x14ac:dyDescent="0.3">
      <c r="A77">
        <v>302.81802399999998</v>
      </c>
      <c r="B77">
        <v>1372.7429199999999</v>
      </c>
    </row>
    <row r="78" spans="1:2" x14ac:dyDescent="0.3">
      <c r="A78">
        <v>238.345978</v>
      </c>
      <c r="B78">
        <v>976.98852499999998</v>
      </c>
    </row>
    <row r="79" spans="1:2" x14ac:dyDescent="0.3">
      <c r="A79">
        <v>211.03668200000001</v>
      </c>
      <c r="B79">
        <v>799.22711200000003</v>
      </c>
    </row>
    <row r="80" spans="1:2" x14ac:dyDescent="0.3">
      <c r="A80">
        <v>202.67681899999999</v>
      </c>
      <c r="B80">
        <v>703.88140899999996</v>
      </c>
    </row>
    <row r="81" spans="1:2" x14ac:dyDescent="0.3">
      <c r="A81">
        <v>198.12794500000001</v>
      </c>
      <c r="B81">
        <v>636.21698000000004</v>
      </c>
    </row>
    <row r="82" spans="1:2" x14ac:dyDescent="0.3">
      <c r="A82">
        <v>194.85131799999999</v>
      </c>
      <c r="B82">
        <v>590.60699499999998</v>
      </c>
    </row>
    <row r="83" spans="1:2" x14ac:dyDescent="0.3">
      <c r="A83">
        <v>991.90270999999996</v>
      </c>
      <c r="B83">
        <v>980.22009300000002</v>
      </c>
    </row>
    <row r="84" spans="1:2" x14ac:dyDescent="0.3">
      <c r="A84">
        <v>679.52703899999995</v>
      </c>
      <c r="B84">
        <v>992.93054199999995</v>
      </c>
    </row>
    <row r="85" spans="1:2" x14ac:dyDescent="0.3">
      <c r="A85">
        <v>355.16885400000001</v>
      </c>
      <c r="B85">
        <v>1040.915649</v>
      </c>
    </row>
    <row r="86" spans="1:2" x14ac:dyDescent="0.3">
      <c r="A86">
        <v>213.41836499999999</v>
      </c>
      <c r="B86">
        <v>924.10693400000002</v>
      </c>
    </row>
    <row r="87" spans="1:2" x14ac:dyDescent="0.3">
      <c r="A87">
        <v>908.05517599999996</v>
      </c>
      <c r="B87">
        <v>1413.880981</v>
      </c>
    </row>
    <row r="88" spans="1:2" x14ac:dyDescent="0.3">
      <c r="A88">
        <v>2344.04126</v>
      </c>
      <c r="B88">
        <v>1728.1054690000001</v>
      </c>
    </row>
    <row r="89" spans="1:2" x14ac:dyDescent="0.3">
      <c r="A89">
        <v>1082.5249020000001</v>
      </c>
      <c r="B89">
        <v>1762.0623780000001</v>
      </c>
    </row>
    <row r="90" spans="1:2" x14ac:dyDescent="0.3">
      <c r="A90">
        <v>332.34805299999999</v>
      </c>
      <c r="B90">
        <v>1765.6082759999999</v>
      </c>
    </row>
    <row r="91" spans="1:2" x14ac:dyDescent="0.3">
      <c r="A91">
        <v>229.45401000000001</v>
      </c>
      <c r="B91">
        <v>1199.4376219999999</v>
      </c>
    </row>
    <row r="92" spans="1:2" x14ac:dyDescent="0.3">
      <c r="A92">
        <v>215.830139</v>
      </c>
      <c r="B92">
        <v>910.91625999999997</v>
      </c>
    </row>
    <row r="93" spans="1:2" x14ac:dyDescent="0.3">
      <c r="A93">
        <v>210.961243</v>
      </c>
      <c r="B93">
        <v>778.49505599999998</v>
      </c>
    </row>
    <row r="94" spans="1:2" x14ac:dyDescent="0.3">
      <c r="A94">
        <v>213.06868</v>
      </c>
      <c r="B94">
        <v>672.80059800000004</v>
      </c>
    </row>
    <row r="95" spans="1:2" x14ac:dyDescent="0.3">
      <c r="A95">
        <v>445.79791299999999</v>
      </c>
      <c r="B95">
        <v>888.09045400000002</v>
      </c>
    </row>
    <row r="96" spans="1:2" x14ac:dyDescent="0.3">
      <c r="A96">
        <v>1059.9520259999999</v>
      </c>
      <c r="B96">
        <v>1267.0722659999999</v>
      </c>
    </row>
    <row r="97" spans="1:2" x14ac:dyDescent="0.3">
      <c r="A97">
        <v>295.22882099999998</v>
      </c>
      <c r="B97">
        <v>1044.9929199999999</v>
      </c>
    </row>
    <row r="98" spans="1:2" x14ac:dyDescent="0.3">
      <c r="A98">
        <v>935.547729</v>
      </c>
      <c r="B98">
        <v>1216.7695309999999</v>
      </c>
    </row>
    <row r="99" spans="1:2" x14ac:dyDescent="0.3">
      <c r="A99">
        <v>456.51171900000003</v>
      </c>
      <c r="B99">
        <v>1160.3663329999999</v>
      </c>
    </row>
    <row r="100" spans="1:2" x14ac:dyDescent="0.3">
      <c r="A100">
        <v>827.35192900000004</v>
      </c>
      <c r="B100">
        <v>983.05316200000004</v>
      </c>
    </row>
    <row r="101" spans="1:2" x14ac:dyDescent="0.3">
      <c r="A101">
        <v>709.49292000000003</v>
      </c>
      <c r="B101">
        <v>1368.8576660000001</v>
      </c>
    </row>
    <row r="102" spans="1:2" x14ac:dyDescent="0.3">
      <c r="A102">
        <v>244.82019</v>
      </c>
      <c r="B102">
        <v>1082.9212649999999</v>
      </c>
    </row>
    <row r="103" spans="1:2" x14ac:dyDescent="0.3">
      <c r="A103">
        <v>213.56616199999999</v>
      </c>
      <c r="B103">
        <v>811.29077099999995</v>
      </c>
    </row>
    <row r="104" spans="1:2" x14ac:dyDescent="0.3">
      <c r="A104">
        <v>206.94270299999999</v>
      </c>
      <c r="B104">
        <v>702.262878</v>
      </c>
    </row>
    <row r="105" spans="1:2" x14ac:dyDescent="0.3">
      <c r="A105">
        <v>203.04838599999999</v>
      </c>
      <c r="B105">
        <v>708.31597899999997</v>
      </c>
    </row>
    <row r="106" spans="1:2" x14ac:dyDescent="0.3">
      <c r="A106">
        <v>199.65168800000001</v>
      </c>
      <c r="B106">
        <v>604.39343299999996</v>
      </c>
    </row>
    <row r="107" spans="1:2" x14ac:dyDescent="0.3">
      <c r="A107">
        <v>196.64956699999999</v>
      </c>
      <c r="B107">
        <v>548.89679000000001</v>
      </c>
    </row>
    <row r="108" spans="1:2" x14ac:dyDescent="0.3">
      <c r="A108">
        <v>241.41952499999999</v>
      </c>
      <c r="B108">
        <v>622.53692599999999</v>
      </c>
    </row>
    <row r="109" spans="1:2" x14ac:dyDescent="0.3">
      <c r="A109">
        <v>810.27233899999999</v>
      </c>
      <c r="B109">
        <v>919.52148399999999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BD78-6787-4AD8-B1A5-90F838986B98}">
  <dimension ref="A1:B109"/>
  <sheetViews>
    <sheetView topLeftCell="A68" workbookViewId="0">
      <selection sqref="A1:B109"/>
    </sheetView>
  </sheetViews>
  <sheetFormatPr defaultRowHeight="14.4" x14ac:dyDescent="0.3"/>
  <sheetData>
    <row r="1" spans="1:2" ht="201.6" x14ac:dyDescent="0.3">
      <c r="A1" s="3" t="s">
        <v>28</v>
      </c>
      <c r="B1" s="3" t="s">
        <v>29</v>
      </c>
    </row>
    <row r="2" spans="1:2" x14ac:dyDescent="0.3">
      <c r="A2">
        <v>658.69097899999997</v>
      </c>
      <c r="B2">
        <v>1167.973755</v>
      </c>
    </row>
    <row r="3" spans="1:2" x14ac:dyDescent="0.3">
      <c r="A3">
        <v>502.95419299999998</v>
      </c>
      <c r="B3">
        <v>579.50970500000005</v>
      </c>
    </row>
    <row r="4" spans="1:2" x14ac:dyDescent="0.3">
      <c r="A4">
        <v>527.48571800000002</v>
      </c>
      <c r="B4">
        <v>737.89788799999997</v>
      </c>
    </row>
    <row r="5" spans="1:2" x14ac:dyDescent="0.3">
      <c r="A5">
        <v>643.35241699999995</v>
      </c>
      <c r="B5">
        <v>997.17987100000005</v>
      </c>
    </row>
    <row r="6" spans="1:2" x14ac:dyDescent="0.3">
      <c r="A6">
        <v>452.97796599999998</v>
      </c>
      <c r="B6">
        <v>543.96307400000001</v>
      </c>
    </row>
    <row r="7" spans="1:2" x14ac:dyDescent="0.3">
      <c r="A7">
        <v>460.04476899999997</v>
      </c>
      <c r="B7">
        <v>847.96118200000001</v>
      </c>
    </row>
    <row r="8" spans="1:2" x14ac:dyDescent="0.3">
      <c r="A8">
        <v>171.64027400000001</v>
      </c>
      <c r="B8">
        <v>130.51414500000001</v>
      </c>
    </row>
    <row r="9" spans="1:2" x14ac:dyDescent="0.3">
      <c r="A9">
        <v>154.45414700000001</v>
      </c>
      <c r="B9">
        <v>50.801338000000001</v>
      </c>
    </row>
    <row r="10" spans="1:2" x14ac:dyDescent="0.3">
      <c r="A10">
        <v>158.655991</v>
      </c>
      <c r="B10">
        <v>52.073120000000003</v>
      </c>
    </row>
    <row r="11" spans="1:2" x14ac:dyDescent="0.3">
      <c r="A11">
        <v>172.14498900000001</v>
      </c>
      <c r="B11">
        <v>159.83656300000001</v>
      </c>
    </row>
    <row r="12" spans="1:2" x14ac:dyDescent="0.3">
      <c r="A12">
        <v>354.78634599999998</v>
      </c>
      <c r="B12">
        <v>743.54663100000005</v>
      </c>
    </row>
    <row r="13" spans="1:2" x14ac:dyDescent="0.3">
      <c r="A13">
        <v>867.55108600000005</v>
      </c>
      <c r="B13">
        <v>1709.0405270000001</v>
      </c>
    </row>
    <row r="14" spans="1:2" x14ac:dyDescent="0.3">
      <c r="A14">
        <v>712.58196999999996</v>
      </c>
      <c r="B14">
        <v>1217.0961910000001</v>
      </c>
    </row>
    <row r="15" spans="1:2" x14ac:dyDescent="0.3">
      <c r="A15">
        <v>442.766998</v>
      </c>
      <c r="B15">
        <v>543.63909899999999</v>
      </c>
    </row>
    <row r="16" spans="1:2" x14ac:dyDescent="0.3">
      <c r="A16">
        <v>877.95666500000004</v>
      </c>
      <c r="B16">
        <v>1486.1547849999999</v>
      </c>
    </row>
    <row r="17" spans="1:2" x14ac:dyDescent="0.3">
      <c r="A17">
        <v>826.89746100000002</v>
      </c>
      <c r="B17">
        <v>1261.269409</v>
      </c>
    </row>
    <row r="18" spans="1:2" x14ac:dyDescent="0.3">
      <c r="A18">
        <v>473.58676100000002</v>
      </c>
      <c r="B18">
        <v>497.22387700000002</v>
      </c>
    </row>
    <row r="19" spans="1:2" x14ac:dyDescent="0.3">
      <c r="A19">
        <v>326.56140099999999</v>
      </c>
      <c r="B19">
        <v>337.02191199999999</v>
      </c>
    </row>
    <row r="20" spans="1:2" x14ac:dyDescent="0.3">
      <c r="A20">
        <v>214.045883</v>
      </c>
      <c r="B20">
        <v>121.14922300000001</v>
      </c>
    </row>
    <row r="21" spans="1:2" x14ac:dyDescent="0.3">
      <c r="A21">
        <v>175.35296600000001</v>
      </c>
      <c r="B21">
        <v>56.475966999999997</v>
      </c>
    </row>
    <row r="22" spans="1:2" x14ac:dyDescent="0.3">
      <c r="A22">
        <v>170.174408</v>
      </c>
      <c r="B22">
        <v>36.944035</v>
      </c>
    </row>
    <row r="23" spans="1:2" x14ac:dyDescent="0.3">
      <c r="A23">
        <v>180.05625900000001</v>
      </c>
      <c r="B23">
        <v>54.953960000000002</v>
      </c>
    </row>
    <row r="24" spans="1:2" x14ac:dyDescent="0.3">
      <c r="A24">
        <v>212.55474899999999</v>
      </c>
      <c r="B24">
        <v>215.176086</v>
      </c>
    </row>
    <row r="25" spans="1:2" x14ac:dyDescent="0.3">
      <c r="A25">
        <v>232.12292500000001</v>
      </c>
      <c r="B25">
        <v>143.42907700000001</v>
      </c>
    </row>
    <row r="26" spans="1:2" x14ac:dyDescent="0.3">
      <c r="A26">
        <v>860.13342299999999</v>
      </c>
      <c r="B26">
        <v>639.10144000000003</v>
      </c>
    </row>
    <row r="27" spans="1:2" x14ac:dyDescent="0.3">
      <c r="A27">
        <v>568.35876499999995</v>
      </c>
      <c r="B27">
        <v>517.02081299999998</v>
      </c>
    </row>
    <row r="28" spans="1:2" x14ac:dyDescent="0.3">
      <c r="A28">
        <v>993.86688200000003</v>
      </c>
      <c r="B28">
        <v>1352.5634769999999</v>
      </c>
    </row>
    <row r="29" spans="1:2" x14ac:dyDescent="0.3">
      <c r="A29">
        <v>839.709656</v>
      </c>
      <c r="B29">
        <v>567.08264199999996</v>
      </c>
    </row>
    <row r="30" spans="1:2" x14ac:dyDescent="0.3">
      <c r="A30">
        <v>416.14276100000001</v>
      </c>
      <c r="B30">
        <v>455.79904199999999</v>
      </c>
    </row>
    <row r="31" spans="1:2" x14ac:dyDescent="0.3">
      <c r="A31">
        <v>427.398346</v>
      </c>
      <c r="B31">
        <v>346.51458700000001</v>
      </c>
    </row>
    <row r="32" spans="1:2" x14ac:dyDescent="0.3">
      <c r="A32">
        <v>220.929047</v>
      </c>
      <c r="B32">
        <v>135.293396</v>
      </c>
    </row>
    <row r="33" spans="1:2" x14ac:dyDescent="0.3">
      <c r="A33">
        <v>176.81320199999999</v>
      </c>
      <c r="B33">
        <v>59.259926</v>
      </c>
    </row>
    <row r="34" spans="1:2" x14ac:dyDescent="0.3">
      <c r="A34">
        <v>173.233597</v>
      </c>
      <c r="B34">
        <v>40.599651000000001</v>
      </c>
    </row>
    <row r="35" spans="1:2" x14ac:dyDescent="0.3">
      <c r="A35">
        <v>209.190811</v>
      </c>
      <c r="B35">
        <v>126.51290899999999</v>
      </c>
    </row>
    <row r="36" spans="1:2" x14ac:dyDescent="0.3">
      <c r="A36">
        <v>495.94519000000003</v>
      </c>
      <c r="B36">
        <v>242.026398</v>
      </c>
    </row>
    <row r="37" spans="1:2" x14ac:dyDescent="0.3">
      <c r="A37">
        <v>971.36669900000004</v>
      </c>
      <c r="B37">
        <v>1202.6229249999999</v>
      </c>
    </row>
    <row r="38" spans="1:2" x14ac:dyDescent="0.3">
      <c r="A38">
        <v>513.03387499999997</v>
      </c>
      <c r="B38">
        <v>579.41332999999997</v>
      </c>
    </row>
    <row r="39" spans="1:2" x14ac:dyDescent="0.3">
      <c r="A39">
        <v>537.93438700000002</v>
      </c>
      <c r="B39">
        <v>753.01348900000005</v>
      </c>
    </row>
    <row r="40" spans="1:2" x14ac:dyDescent="0.3">
      <c r="A40">
        <v>464.36364700000001</v>
      </c>
      <c r="B40">
        <v>521.90570100000002</v>
      </c>
    </row>
    <row r="41" spans="1:2" x14ac:dyDescent="0.3">
      <c r="A41">
        <v>481.73959400000001</v>
      </c>
      <c r="B41">
        <v>430.890961</v>
      </c>
    </row>
    <row r="42" spans="1:2" x14ac:dyDescent="0.3">
      <c r="A42">
        <v>324.597534</v>
      </c>
      <c r="B42">
        <v>249.62434400000001</v>
      </c>
    </row>
    <row r="43" spans="1:2" x14ac:dyDescent="0.3">
      <c r="A43">
        <v>294.55441300000001</v>
      </c>
      <c r="B43">
        <v>169.43563800000001</v>
      </c>
    </row>
    <row r="44" spans="1:2" x14ac:dyDescent="0.3">
      <c r="A44">
        <v>198.73826600000001</v>
      </c>
      <c r="B44">
        <v>61.893813999999999</v>
      </c>
    </row>
    <row r="45" spans="1:2" x14ac:dyDescent="0.3">
      <c r="A45">
        <v>177.830536</v>
      </c>
      <c r="B45">
        <v>34.411304000000001</v>
      </c>
    </row>
    <row r="46" spans="1:2" x14ac:dyDescent="0.3">
      <c r="A46">
        <v>203.817947</v>
      </c>
      <c r="B46">
        <v>61.766506</v>
      </c>
    </row>
    <row r="47" spans="1:2" x14ac:dyDescent="0.3">
      <c r="A47">
        <v>266.50100700000002</v>
      </c>
      <c r="B47">
        <v>202.870575</v>
      </c>
    </row>
    <row r="48" spans="1:2" x14ac:dyDescent="0.3">
      <c r="A48">
        <v>325.49410999999998</v>
      </c>
      <c r="B48">
        <v>328.30999800000001</v>
      </c>
    </row>
    <row r="49" spans="1:2" x14ac:dyDescent="0.3">
      <c r="A49">
        <v>317.63690200000002</v>
      </c>
      <c r="B49">
        <v>267.64648399999999</v>
      </c>
    </row>
    <row r="50" spans="1:2" x14ac:dyDescent="0.3">
      <c r="A50">
        <v>363.26019300000002</v>
      </c>
      <c r="B50">
        <v>467.49136399999998</v>
      </c>
    </row>
    <row r="51" spans="1:2" x14ac:dyDescent="0.3">
      <c r="A51">
        <v>965.41308600000002</v>
      </c>
      <c r="B51">
        <v>380.68139600000001</v>
      </c>
    </row>
    <row r="52" spans="1:2" x14ac:dyDescent="0.3">
      <c r="A52">
        <v>909.00744599999996</v>
      </c>
      <c r="B52">
        <v>1369.4798579999999</v>
      </c>
    </row>
    <row r="53" spans="1:2" x14ac:dyDescent="0.3">
      <c r="A53">
        <v>561.52368200000001</v>
      </c>
      <c r="B53">
        <v>692.77044699999999</v>
      </c>
    </row>
    <row r="54" spans="1:2" x14ac:dyDescent="0.3">
      <c r="A54">
        <v>442.90310699999998</v>
      </c>
      <c r="B54">
        <v>484.53933699999999</v>
      </c>
    </row>
    <row r="55" spans="1:2" x14ac:dyDescent="0.3">
      <c r="A55">
        <v>259.03332499999999</v>
      </c>
      <c r="B55">
        <v>155.090103</v>
      </c>
    </row>
    <row r="56" spans="1:2" x14ac:dyDescent="0.3">
      <c r="A56">
        <v>200.638687</v>
      </c>
      <c r="B56">
        <v>68.851746000000006</v>
      </c>
    </row>
    <row r="57" spans="1:2" x14ac:dyDescent="0.3">
      <c r="A57">
        <v>177.33578499999999</v>
      </c>
      <c r="B57">
        <v>34.378563</v>
      </c>
    </row>
    <row r="58" spans="1:2" x14ac:dyDescent="0.3">
      <c r="A58">
        <v>178.04879800000001</v>
      </c>
      <c r="B58">
        <v>29.98443</v>
      </c>
    </row>
    <row r="59" spans="1:2" x14ac:dyDescent="0.3">
      <c r="A59">
        <v>212.87352000000001</v>
      </c>
      <c r="B59">
        <v>77.778496000000004</v>
      </c>
    </row>
    <row r="60" spans="1:2" x14ac:dyDescent="0.3">
      <c r="A60">
        <v>379.315155</v>
      </c>
      <c r="B60">
        <v>478.47592200000003</v>
      </c>
    </row>
    <row r="61" spans="1:2" x14ac:dyDescent="0.3">
      <c r="A61">
        <v>744.78716999999995</v>
      </c>
      <c r="B61">
        <v>1144.134888</v>
      </c>
    </row>
    <row r="62" spans="1:2" x14ac:dyDescent="0.3">
      <c r="A62">
        <v>449.33117700000003</v>
      </c>
      <c r="B62">
        <v>681.47070299999996</v>
      </c>
    </row>
    <row r="63" spans="1:2" x14ac:dyDescent="0.3">
      <c r="A63">
        <v>466.13653599999998</v>
      </c>
      <c r="B63">
        <v>734.77398700000003</v>
      </c>
    </row>
    <row r="64" spans="1:2" x14ac:dyDescent="0.3">
      <c r="A64">
        <v>395.54650900000001</v>
      </c>
      <c r="B64">
        <v>394.23089599999997</v>
      </c>
    </row>
    <row r="65" spans="1:2" x14ac:dyDescent="0.3">
      <c r="A65">
        <v>435.117615</v>
      </c>
      <c r="B65">
        <v>380.46527099999997</v>
      </c>
    </row>
    <row r="66" spans="1:2" x14ac:dyDescent="0.3">
      <c r="A66">
        <v>289.43319700000001</v>
      </c>
      <c r="B66">
        <v>172.18266299999999</v>
      </c>
    </row>
    <row r="67" spans="1:2" x14ac:dyDescent="0.3">
      <c r="A67">
        <v>203.36273199999999</v>
      </c>
      <c r="B67">
        <v>82.549271000000005</v>
      </c>
    </row>
    <row r="68" spans="1:2" x14ac:dyDescent="0.3">
      <c r="A68">
        <v>160.67759699999999</v>
      </c>
      <c r="B68">
        <v>35.783707</v>
      </c>
    </row>
    <row r="69" spans="1:2" x14ac:dyDescent="0.3">
      <c r="A69">
        <v>157.55427599999999</v>
      </c>
      <c r="B69">
        <v>19.473002999999999</v>
      </c>
    </row>
    <row r="70" spans="1:2" x14ac:dyDescent="0.3">
      <c r="A70">
        <v>163.72846999999999</v>
      </c>
      <c r="B70">
        <v>23.638721</v>
      </c>
    </row>
    <row r="71" spans="1:2" x14ac:dyDescent="0.3">
      <c r="A71">
        <v>160.02151499999999</v>
      </c>
      <c r="B71">
        <v>27.850822000000001</v>
      </c>
    </row>
    <row r="72" spans="1:2" x14ac:dyDescent="0.3">
      <c r="A72">
        <v>246.06201200000001</v>
      </c>
      <c r="B72">
        <v>171.47735599999999</v>
      </c>
    </row>
    <row r="73" spans="1:2" x14ac:dyDescent="0.3">
      <c r="A73">
        <v>950.47015399999998</v>
      </c>
      <c r="B73">
        <v>1799.2924800000001</v>
      </c>
    </row>
    <row r="74" spans="1:2" x14ac:dyDescent="0.3">
      <c r="A74">
        <v>709.04132100000004</v>
      </c>
      <c r="B74">
        <v>1022.244202</v>
      </c>
    </row>
    <row r="75" spans="1:2" x14ac:dyDescent="0.3">
      <c r="A75">
        <v>670.87695299999996</v>
      </c>
      <c r="B75">
        <v>926.53161599999999</v>
      </c>
    </row>
    <row r="76" spans="1:2" x14ac:dyDescent="0.3">
      <c r="A76">
        <v>863.12609899999995</v>
      </c>
      <c r="B76">
        <v>1124.2146</v>
      </c>
    </row>
    <row r="77" spans="1:2" x14ac:dyDescent="0.3">
      <c r="A77">
        <v>437.90664700000002</v>
      </c>
      <c r="B77">
        <v>439.63168300000001</v>
      </c>
    </row>
    <row r="78" spans="1:2" x14ac:dyDescent="0.3">
      <c r="A78">
        <v>290.54998799999998</v>
      </c>
      <c r="B78">
        <v>195.84678600000001</v>
      </c>
    </row>
    <row r="79" spans="1:2" x14ac:dyDescent="0.3">
      <c r="A79">
        <v>238.346024</v>
      </c>
      <c r="B79">
        <v>95.190078999999997</v>
      </c>
    </row>
    <row r="80" spans="1:2" x14ac:dyDescent="0.3">
      <c r="A80">
        <v>203.288498</v>
      </c>
      <c r="B80">
        <v>52.746143000000004</v>
      </c>
    </row>
    <row r="81" spans="1:2" x14ac:dyDescent="0.3">
      <c r="A81">
        <v>168.93609599999999</v>
      </c>
      <c r="B81">
        <v>23.016473999999999</v>
      </c>
    </row>
    <row r="82" spans="1:2" x14ac:dyDescent="0.3">
      <c r="A82">
        <v>173.598175</v>
      </c>
      <c r="B82">
        <v>22.703617000000001</v>
      </c>
    </row>
    <row r="83" spans="1:2" x14ac:dyDescent="0.3">
      <c r="A83">
        <v>382.92993200000001</v>
      </c>
      <c r="B83">
        <v>402.845978</v>
      </c>
    </row>
    <row r="84" spans="1:2" x14ac:dyDescent="0.3">
      <c r="A84">
        <v>500.11807299999998</v>
      </c>
      <c r="B84">
        <v>647.79370100000006</v>
      </c>
    </row>
    <row r="85" spans="1:2" x14ac:dyDescent="0.3">
      <c r="A85">
        <v>770.198669</v>
      </c>
      <c r="B85">
        <v>1322.5902100000001</v>
      </c>
    </row>
    <row r="86" spans="1:2" x14ac:dyDescent="0.3">
      <c r="A86">
        <v>294.22628800000001</v>
      </c>
      <c r="B86">
        <v>878.75824</v>
      </c>
    </row>
    <row r="87" spans="1:2" x14ac:dyDescent="0.3">
      <c r="A87">
        <v>939.79003899999998</v>
      </c>
      <c r="B87">
        <v>1536.482422</v>
      </c>
    </row>
    <row r="88" spans="1:2" x14ac:dyDescent="0.3">
      <c r="A88">
        <v>1701.894409</v>
      </c>
      <c r="B88">
        <v>1923.0491939999999</v>
      </c>
    </row>
    <row r="89" spans="1:2" x14ac:dyDescent="0.3">
      <c r="A89">
        <v>705.78479000000004</v>
      </c>
      <c r="B89">
        <v>937.92755099999999</v>
      </c>
    </row>
    <row r="90" spans="1:2" x14ac:dyDescent="0.3">
      <c r="A90">
        <v>500.80526700000001</v>
      </c>
      <c r="B90">
        <v>577.82372999999995</v>
      </c>
    </row>
    <row r="91" spans="1:2" x14ac:dyDescent="0.3">
      <c r="A91">
        <v>283.35086100000001</v>
      </c>
      <c r="B91">
        <v>184.39047199999999</v>
      </c>
    </row>
    <row r="92" spans="1:2" x14ac:dyDescent="0.3">
      <c r="A92">
        <v>194.797211</v>
      </c>
      <c r="B92">
        <v>67.474593999999996</v>
      </c>
    </row>
    <row r="93" spans="1:2" x14ac:dyDescent="0.3">
      <c r="A93">
        <v>189.732651</v>
      </c>
      <c r="B93">
        <v>31.208216</v>
      </c>
    </row>
    <row r="94" spans="1:2" x14ac:dyDescent="0.3">
      <c r="A94">
        <v>202.43600499999999</v>
      </c>
      <c r="B94">
        <v>38.002150999999998</v>
      </c>
    </row>
    <row r="95" spans="1:2" x14ac:dyDescent="0.3">
      <c r="A95">
        <v>295.926331</v>
      </c>
      <c r="B95">
        <v>171.70541399999999</v>
      </c>
    </row>
    <row r="96" spans="1:2" x14ac:dyDescent="0.3">
      <c r="A96">
        <v>569.36218299999996</v>
      </c>
      <c r="B96">
        <v>620.50982699999997</v>
      </c>
    </row>
    <row r="97" spans="1:2" x14ac:dyDescent="0.3">
      <c r="A97">
        <v>308.75</v>
      </c>
      <c r="B97">
        <v>498.21441700000003</v>
      </c>
    </row>
    <row r="98" spans="1:2" x14ac:dyDescent="0.3">
      <c r="A98">
        <v>887.64648399999999</v>
      </c>
      <c r="B98">
        <v>939.29571499999997</v>
      </c>
    </row>
    <row r="99" spans="1:2" x14ac:dyDescent="0.3">
      <c r="A99">
        <v>529.83783000000005</v>
      </c>
      <c r="B99">
        <v>628.34002699999996</v>
      </c>
    </row>
    <row r="100" spans="1:2" x14ac:dyDescent="0.3">
      <c r="A100">
        <v>679.13391100000001</v>
      </c>
      <c r="B100">
        <v>855.50854500000003</v>
      </c>
    </row>
    <row r="101" spans="1:2" x14ac:dyDescent="0.3">
      <c r="A101">
        <v>678.30718999999999</v>
      </c>
      <c r="B101">
        <v>921.39282200000002</v>
      </c>
    </row>
    <row r="102" spans="1:2" x14ac:dyDescent="0.3">
      <c r="A102">
        <v>279.63089000000002</v>
      </c>
      <c r="B102">
        <v>224.56788599999999</v>
      </c>
    </row>
    <row r="103" spans="1:2" x14ac:dyDescent="0.3">
      <c r="A103">
        <v>265.842468</v>
      </c>
      <c r="B103">
        <v>105.31714599999999</v>
      </c>
    </row>
    <row r="104" spans="1:2" x14ac:dyDescent="0.3">
      <c r="A104">
        <v>192.09588600000001</v>
      </c>
      <c r="B104">
        <v>40.775886999999997</v>
      </c>
    </row>
    <row r="105" spans="1:2" x14ac:dyDescent="0.3">
      <c r="A105">
        <v>185.84591699999999</v>
      </c>
      <c r="B105">
        <v>21.204737000000002</v>
      </c>
    </row>
    <row r="106" spans="1:2" x14ac:dyDescent="0.3">
      <c r="A106">
        <v>188.08523600000001</v>
      </c>
      <c r="B106">
        <v>18.901112000000001</v>
      </c>
    </row>
    <row r="107" spans="1:2" x14ac:dyDescent="0.3">
      <c r="A107">
        <v>188.80064400000001</v>
      </c>
      <c r="B107">
        <v>28.272175000000001</v>
      </c>
    </row>
    <row r="108" spans="1:2" x14ac:dyDescent="0.3">
      <c r="A108">
        <v>210.02024800000001</v>
      </c>
      <c r="B108">
        <v>85.348808000000005</v>
      </c>
    </row>
    <row r="109" spans="1:2" x14ac:dyDescent="0.3">
      <c r="A109">
        <v>378.76080300000001</v>
      </c>
      <c r="B109">
        <v>408.345642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796A-8193-460A-9AF9-6CEB03CA6542}">
  <dimension ref="A1:B109"/>
  <sheetViews>
    <sheetView topLeftCell="A75" workbookViewId="0">
      <selection activeCell="A109" sqref="A109:B109"/>
    </sheetView>
  </sheetViews>
  <sheetFormatPr defaultRowHeight="14.4" x14ac:dyDescent="0.3"/>
  <sheetData>
    <row r="1" spans="1:2" ht="216" x14ac:dyDescent="0.3">
      <c r="A1" s="3" t="s">
        <v>26</v>
      </c>
      <c r="B1" s="3" t="s">
        <v>27</v>
      </c>
    </row>
    <row r="2" spans="1:2" x14ac:dyDescent="0.3">
      <c r="A2">
        <v>253.11476099999999</v>
      </c>
      <c r="B2">
        <v>633.59283400000004</v>
      </c>
    </row>
    <row r="3" spans="1:2" x14ac:dyDescent="0.3">
      <c r="A3">
        <v>139.40450999999999</v>
      </c>
      <c r="B3">
        <v>425.65698200000003</v>
      </c>
    </row>
    <row r="4" spans="1:2" x14ac:dyDescent="0.3">
      <c r="A4">
        <v>120.98904400000001</v>
      </c>
      <c r="B4">
        <v>373.90524299999998</v>
      </c>
    </row>
    <row r="5" spans="1:2" x14ac:dyDescent="0.3">
      <c r="A5">
        <v>187.98245199999999</v>
      </c>
      <c r="B5">
        <v>516.30627400000003</v>
      </c>
    </row>
    <row r="6" spans="1:2" x14ac:dyDescent="0.3">
      <c r="A6">
        <v>142.23230000000001</v>
      </c>
      <c r="B6">
        <v>510.29437300000001</v>
      </c>
    </row>
    <row r="7" spans="1:2" x14ac:dyDescent="0.3">
      <c r="A7">
        <v>177.676422</v>
      </c>
      <c r="B7">
        <v>628.17913799999997</v>
      </c>
    </row>
    <row r="8" spans="1:2" x14ac:dyDescent="0.3">
      <c r="A8">
        <v>79.229545999999999</v>
      </c>
      <c r="B8">
        <v>374.57525600000002</v>
      </c>
    </row>
    <row r="9" spans="1:2" x14ac:dyDescent="0.3">
      <c r="A9">
        <v>75.963577000000001</v>
      </c>
      <c r="B9">
        <v>275.82794200000001</v>
      </c>
    </row>
    <row r="10" spans="1:2" x14ac:dyDescent="0.3">
      <c r="A10">
        <v>75.247078000000002</v>
      </c>
      <c r="B10">
        <v>241.34721400000001</v>
      </c>
    </row>
    <row r="11" spans="1:2" x14ac:dyDescent="0.3">
      <c r="A11">
        <v>81.743072999999995</v>
      </c>
      <c r="B11">
        <v>229.03131099999999</v>
      </c>
    </row>
    <row r="12" spans="1:2" x14ac:dyDescent="0.3">
      <c r="A12">
        <v>161.72637900000001</v>
      </c>
      <c r="B12">
        <v>366.80126999999999</v>
      </c>
    </row>
    <row r="13" spans="1:2" x14ac:dyDescent="0.3">
      <c r="A13">
        <v>313.776611</v>
      </c>
      <c r="B13">
        <v>656.46301300000005</v>
      </c>
    </row>
    <row r="14" spans="1:2" x14ac:dyDescent="0.3">
      <c r="A14">
        <v>332.096161</v>
      </c>
      <c r="B14">
        <v>758.90728799999999</v>
      </c>
    </row>
    <row r="15" spans="1:2" x14ac:dyDescent="0.3">
      <c r="A15">
        <v>139.79248000000001</v>
      </c>
      <c r="B15">
        <v>523.816101</v>
      </c>
    </row>
    <row r="16" spans="1:2" x14ac:dyDescent="0.3">
      <c r="A16">
        <v>270.38070699999997</v>
      </c>
      <c r="B16">
        <v>472.20327800000001</v>
      </c>
    </row>
    <row r="17" spans="1:2" x14ac:dyDescent="0.3">
      <c r="A17">
        <v>284.86288500000001</v>
      </c>
      <c r="B17">
        <v>686.89923099999999</v>
      </c>
    </row>
    <row r="18" spans="1:2" x14ac:dyDescent="0.3">
      <c r="A18">
        <v>213.18206799999999</v>
      </c>
      <c r="B18">
        <v>778.66332999999997</v>
      </c>
    </row>
    <row r="19" spans="1:2" x14ac:dyDescent="0.3">
      <c r="A19">
        <v>109.324898</v>
      </c>
      <c r="B19">
        <v>826.61328100000003</v>
      </c>
    </row>
    <row r="20" spans="1:2" x14ac:dyDescent="0.3">
      <c r="A20">
        <v>81.521445999999997</v>
      </c>
      <c r="B20">
        <v>513.37567100000001</v>
      </c>
    </row>
    <row r="21" spans="1:2" x14ac:dyDescent="0.3">
      <c r="A21">
        <v>78.790169000000006</v>
      </c>
      <c r="B21">
        <v>398.268799</v>
      </c>
    </row>
    <row r="22" spans="1:2" x14ac:dyDescent="0.3">
      <c r="A22">
        <v>77.744063999999995</v>
      </c>
      <c r="B22">
        <v>310.50412</v>
      </c>
    </row>
    <row r="23" spans="1:2" x14ac:dyDescent="0.3">
      <c r="A23">
        <v>77.506393000000003</v>
      </c>
      <c r="B23">
        <v>267.33938599999999</v>
      </c>
    </row>
    <row r="24" spans="1:2" x14ac:dyDescent="0.3">
      <c r="A24">
        <v>95.894690999999995</v>
      </c>
      <c r="B24">
        <v>271.36877399999997</v>
      </c>
    </row>
    <row r="25" spans="1:2" x14ac:dyDescent="0.3">
      <c r="A25">
        <v>162.456558</v>
      </c>
      <c r="B25">
        <v>332.02279700000003</v>
      </c>
    </row>
    <row r="26" spans="1:2" x14ac:dyDescent="0.3">
      <c r="A26">
        <v>245.909683</v>
      </c>
      <c r="B26">
        <v>747.57867399999998</v>
      </c>
    </row>
    <row r="27" spans="1:2" x14ac:dyDescent="0.3">
      <c r="A27">
        <v>271.59295700000001</v>
      </c>
      <c r="B27">
        <v>626.625</v>
      </c>
    </row>
    <row r="28" spans="1:2" x14ac:dyDescent="0.3">
      <c r="A28">
        <v>304.262787</v>
      </c>
      <c r="B28">
        <v>563.50689699999998</v>
      </c>
    </row>
    <row r="29" spans="1:2" x14ac:dyDescent="0.3">
      <c r="A29">
        <v>385.53518700000001</v>
      </c>
      <c r="B29">
        <v>898.37103300000001</v>
      </c>
    </row>
    <row r="30" spans="1:2" x14ac:dyDescent="0.3">
      <c r="A30">
        <v>134.20124799999999</v>
      </c>
      <c r="B30">
        <v>996.23992899999996</v>
      </c>
    </row>
    <row r="31" spans="1:2" x14ac:dyDescent="0.3">
      <c r="A31">
        <v>108.59451300000001</v>
      </c>
      <c r="B31">
        <v>681.18328899999995</v>
      </c>
    </row>
    <row r="32" spans="1:2" x14ac:dyDescent="0.3">
      <c r="A32">
        <v>84.556892000000005</v>
      </c>
      <c r="B32">
        <v>481.72918700000002</v>
      </c>
    </row>
    <row r="33" spans="1:2" x14ac:dyDescent="0.3">
      <c r="A33">
        <v>79.677672999999999</v>
      </c>
      <c r="B33">
        <v>366.778595</v>
      </c>
    </row>
    <row r="34" spans="1:2" x14ac:dyDescent="0.3">
      <c r="A34">
        <v>78.462822000000003</v>
      </c>
      <c r="B34">
        <v>294.694458</v>
      </c>
    </row>
    <row r="35" spans="1:2" x14ac:dyDescent="0.3">
      <c r="A35">
        <v>114.18615</v>
      </c>
      <c r="B35">
        <v>274.35879499999999</v>
      </c>
    </row>
    <row r="36" spans="1:2" x14ac:dyDescent="0.3">
      <c r="A36">
        <v>315.71902499999999</v>
      </c>
      <c r="B36">
        <v>514.78887899999995</v>
      </c>
    </row>
    <row r="37" spans="1:2" x14ac:dyDescent="0.3">
      <c r="A37">
        <v>265.17678799999999</v>
      </c>
      <c r="B37">
        <v>824.81103499999995</v>
      </c>
    </row>
    <row r="38" spans="1:2" x14ac:dyDescent="0.3">
      <c r="A38">
        <v>120.190338</v>
      </c>
      <c r="B38">
        <v>412.20935100000003</v>
      </c>
    </row>
    <row r="39" spans="1:2" x14ac:dyDescent="0.3">
      <c r="A39">
        <v>155.33566300000001</v>
      </c>
      <c r="B39">
        <v>382.81478900000002</v>
      </c>
    </row>
    <row r="40" spans="1:2" x14ac:dyDescent="0.3">
      <c r="A40">
        <v>280.03497299999998</v>
      </c>
      <c r="B40">
        <v>437.68179300000003</v>
      </c>
    </row>
    <row r="41" spans="1:2" x14ac:dyDescent="0.3">
      <c r="A41">
        <v>221.061295</v>
      </c>
      <c r="B41">
        <v>782.16125499999998</v>
      </c>
    </row>
    <row r="42" spans="1:2" x14ac:dyDescent="0.3">
      <c r="A42">
        <v>98.446929999999995</v>
      </c>
      <c r="B42">
        <v>584.118652</v>
      </c>
    </row>
    <row r="43" spans="1:2" x14ac:dyDescent="0.3">
      <c r="A43">
        <v>88.720337000000001</v>
      </c>
      <c r="B43">
        <v>451.94134500000001</v>
      </c>
    </row>
    <row r="44" spans="1:2" x14ac:dyDescent="0.3">
      <c r="A44">
        <v>81.038269</v>
      </c>
      <c r="B44">
        <v>334.18719499999997</v>
      </c>
    </row>
    <row r="45" spans="1:2" x14ac:dyDescent="0.3">
      <c r="A45">
        <v>78.462272999999996</v>
      </c>
      <c r="B45">
        <v>244.20327800000001</v>
      </c>
    </row>
    <row r="46" spans="1:2" x14ac:dyDescent="0.3">
      <c r="A46">
        <v>78.283118999999999</v>
      </c>
      <c r="B46">
        <v>220.821213</v>
      </c>
    </row>
    <row r="47" spans="1:2" x14ac:dyDescent="0.3">
      <c r="A47">
        <v>106.88906900000001</v>
      </c>
      <c r="B47">
        <v>315.99529999999999</v>
      </c>
    </row>
    <row r="48" spans="1:2" x14ac:dyDescent="0.3">
      <c r="A48">
        <v>123.06257600000001</v>
      </c>
      <c r="B48">
        <v>307.77313199999998</v>
      </c>
    </row>
    <row r="49" spans="1:2" x14ac:dyDescent="0.3">
      <c r="A49">
        <v>122.362083</v>
      </c>
      <c r="B49">
        <v>356.69754</v>
      </c>
    </row>
    <row r="50" spans="1:2" x14ac:dyDescent="0.3">
      <c r="A50">
        <v>137.966949</v>
      </c>
      <c r="B50">
        <v>335.19628899999998</v>
      </c>
    </row>
    <row r="51" spans="1:2" x14ac:dyDescent="0.3">
      <c r="A51">
        <v>351.81939699999998</v>
      </c>
      <c r="B51">
        <v>805.42468299999996</v>
      </c>
    </row>
    <row r="52" spans="1:2" x14ac:dyDescent="0.3">
      <c r="A52">
        <v>452.84243800000002</v>
      </c>
      <c r="B52">
        <v>1049.1136469999999</v>
      </c>
    </row>
    <row r="53" spans="1:2" x14ac:dyDescent="0.3">
      <c r="A53">
        <v>185.81114199999999</v>
      </c>
      <c r="B53">
        <v>720.01660200000003</v>
      </c>
    </row>
    <row r="54" spans="1:2" x14ac:dyDescent="0.3">
      <c r="A54">
        <v>154.46743799999999</v>
      </c>
      <c r="B54">
        <v>658.71105999999997</v>
      </c>
    </row>
    <row r="55" spans="1:2" x14ac:dyDescent="0.3">
      <c r="A55">
        <v>86.094016999999994</v>
      </c>
      <c r="B55">
        <v>441.70452899999998</v>
      </c>
    </row>
    <row r="56" spans="1:2" x14ac:dyDescent="0.3">
      <c r="A56">
        <v>80.811790000000002</v>
      </c>
      <c r="B56">
        <v>362.28997800000002</v>
      </c>
    </row>
    <row r="57" spans="1:2" x14ac:dyDescent="0.3">
      <c r="A57">
        <v>78.529869000000005</v>
      </c>
      <c r="B57">
        <v>278.85382099999998</v>
      </c>
    </row>
    <row r="58" spans="1:2" x14ac:dyDescent="0.3">
      <c r="A58">
        <v>77.536736000000005</v>
      </c>
      <c r="B58">
        <v>235.81594799999999</v>
      </c>
    </row>
    <row r="59" spans="1:2" x14ac:dyDescent="0.3">
      <c r="A59">
        <v>94.675094999999999</v>
      </c>
      <c r="B59">
        <v>223.83869899999999</v>
      </c>
    </row>
    <row r="60" spans="1:2" x14ac:dyDescent="0.3">
      <c r="A60">
        <v>309.36038200000002</v>
      </c>
      <c r="B60">
        <v>411.79901100000001</v>
      </c>
    </row>
    <row r="61" spans="1:2" x14ac:dyDescent="0.3">
      <c r="A61">
        <v>342.81036399999999</v>
      </c>
      <c r="B61">
        <v>656.54193099999998</v>
      </c>
    </row>
    <row r="62" spans="1:2" x14ac:dyDescent="0.3">
      <c r="A62">
        <v>182.374405</v>
      </c>
      <c r="B62">
        <v>514.29370100000006</v>
      </c>
    </row>
    <row r="63" spans="1:2" x14ac:dyDescent="0.3">
      <c r="A63">
        <v>181.33879099999999</v>
      </c>
      <c r="B63">
        <v>565.96466099999998</v>
      </c>
    </row>
    <row r="64" spans="1:2" x14ac:dyDescent="0.3">
      <c r="A64">
        <v>98.080780000000004</v>
      </c>
      <c r="B64">
        <v>385.28106700000001</v>
      </c>
    </row>
    <row r="65" spans="1:2" x14ac:dyDescent="0.3">
      <c r="A65">
        <v>110.840233</v>
      </c>
      <c r="B65">
        <v>396.03781099999998</v>
      </c>
    </row>
    <row r="66" spans="1:2" x14ac:dyDescent="0.3">
      <c r="A66">
        <v>84.459609999999998</v>
      </c>
      <c r="B66">
        <v>293.912689</v>
      </c>
    </row>
    <row r="67" spans="1:2" x14ac:dyDescent="0.3">
      <c r="A67">
        <v>79.197074999999998</v>
      </c>
      <c r="B67">
        <v>220.25415000000001</v>
      </c>
    </row>
    <row r="68" spans="1:2" x14ac:dyDescent="0.3">
      <c r="A68">
        <v>76.892082000000002</v>
      </c>
      <c r="B68">
        <v>173.981537</v>
      </c>
    </row>
    <row r="69" spans="1:2" x14ac:dyDescent="0.3">
      <c r="A69">
        <v>75.913177000000005</v>
      </c>
      <c r="B69">
        <v>152.941193</v>
      </c>
    </row>
    <row r="70" spans="1:2" x14ac:dyDescent="0.3">
      <c r="A70">
        <v>75.093329999999995</v>
      </c>
      <c r="B70">
        <v>139.972916</v>
      </c>
    </row>
    <row r="71" spans="1:2" x14ac:dyDescent="0.3">
      <c r="A71">
        <v>74.302199999999999</v>
      </c>
      <c r="B71">
        <v>126.537308</v>
      </c>
    </row>
    <row r="72" spans="1:2" x14ac:dyDescent="0.3">
      <c r="A72">
        <v>179.08015399999999</v>
      </c>
      <c r="B72">
        <v>221.43119799999999</v>
      </c>
    </row>
    <row r="73" spans="1:2" x14ac:dyDescent="0.3">
      <c r="A73">
        <v>373.82186899999999</v>
      </c>
      <c r="B73">
        <v>607.42169200000001</v>
      </c>
    </row>
    <row r="74" spans="1:2" x14ac:dyDescent="0.3">
      <c r="A74">
        <v>343.05352800000003</v>
      </c>
      <c r="B74">
        <v>434.39514200000002</v>
      </c>
    </row>
    <row r="75" spans="1:2" x14ac:dyDescent="0.3">
      <c r="A75">
        <v>267.37976099999997</v>
      </c>
      <c r="B75">
        <v>641.31897000000004</v>
      </c>
    </row>
    <row r="76" spans="1:2" x14ac:dyDescent="0.3">
      <c r="A76">
        <v>282.72738600000002</v>
      </c>
      <c r="B76">
        <v>707.70825200000002</v>
      </c>
    </row>
    <row r="77" spans="1:2" x14ac:dyDescent="0.3">
      <c r="A77">
        <v>107.27428399999999</v>
      </c>
      <c r="B77">
        <v>676.07458499999996</v>
      </c>
    </row>
    <row r="78" spans="1:2" x14ac:dyDescent="0.3">
      <c r="A78">
        <v>88.519547000000003</v>
      </c>
      <c r="B78">
        <v>452.76947000000001</v>
      </c>
    </row>
    <row r="79" spans="1:2" x14ac:dyDescent="0.3">
      <c r="A79">
        <v>81.390297000000004</v>
      </c>
      <c r="B79">
        <v>336.61318999999997</v>
      </c>
    </row>
    <row r="80" spans="1:2" x14ac:dyDescent="0.3">
      <c r="A80">
        <v>78.726180999999997</v>
      </c>
      <c r="B80">
        <v>252.70665</v>
      </c>
    </row>
    <row r="81" spans="1:2" x14ac:dyDescent="0.3">
      <c r="A81">
        <v>77.294533000000001</v>
      </c>
      <c r="B81">
        <v>204.46639999999999</v>
      </c>
    </row>
    <row r="82" spans="1:2" x14ac:dyDescent="0.3">
      <c r="A82">
        <v>76.399933000000004</v>
      </c>
      <c r="B82">
        <v>178.68644699999999</v>
      </c>
    </row>
    <row r="83" spans="1:2" x14ac:dyDescent="0.3">
      <c r="A83">
        <v>285.864349</v>
      </c>
      <c r="B83">
        <v>331.07891799999999</v>
      </c>
    </row>
    <row r="84" spans="1:2" x14ac:dyDescent="0.3">
      <c r="A84">
        <v>214.23701500000001</v>
      </c>
      <c r="B84">
        <v>404.97912600000001</v>
      </c>
    </row>
    <row r="85" spans="1:2" x14ac:dyDescent="0.3">
      <c r="A85">
        <v>123.570801</v>
      </c>
      <c r="B85">
        <v>411.908569</v>
      </c>
    </row>
    <row r="86" spans="1:2" x14ac:dyDescent="0.3">
      <c r="A86">
        <v>82.273026000000002</v>
      </c>
      <c r="B86">
        <v>335.74652099999997</v>
      </c>
    </row>
    <row r="87" spans="1:2" x14ac:dyDescent="0.3">
      <c r="A87">
        <v>280.15750100000002</v>
      </c>
      <c r="B87">
        <v>599.73553500000003</v>
      </c>
    </row>
    <row r="88" spans="1:2" x14ac:dyDescent="0.3">
      <c r="A88">
        <v>636.70764199999996</v>
      </c>
      <c r="B88">
        <v>821.78002900000001</v>
      </c>
    </row>
    <row r="89" spans="1:2" x14ac:dyDescent="0.3">
      <c r="A89">
        <v>300.27340700000002</v>
      </c>
      <c r="B89">
        <v>915.23547399999995</v>
      </c>
    </row>
    <row r="90" spans="1:2" x14ac:dyDescent="0.3">
      <c r="A90">
        <v>116.95491</v>
      </c>
      <c r="B90">
        <v>970.514771</v>
      </c>
    </row>
    <row r="91" spans="1:2" x14ac:dyDescent="0.3">
      <c r="A91">
        <v>86.035079999999994</v>
      </c>
      <c r="B91">
        <v>608.74694799999997</v>
      </c>
    </row>
    <row r="92" spans="1:2" x14ac:dyDescent="0.3">
      <c r="A92">
        <v>82.038291999999998</v>
      </c>
      <c r="B92">
        <v>433.807343</v>
      </c>
    </row>
    <row r="93" spans="1:2" x14ac:dyDescent="0.3">
      <c r="A93">
        <v>80.632339000000002</v>
      </c>
      <c r="B93">
        <v>333.24765000000002</v>
      </c>
    </row>
    <row r="94" spans="1:2" x14ac:dyDescent="0.3">
      <c r="A94">
        <v>80.716224999999994</v>
      </c>
      <c r="B94">
        <v>279.36144999999999</v>
      </c>
    </row>
    <row r="95" spans="1:2" x14ac:dyDescent="0.3">
      <c r="A95">
        <v>140.191956</v>
      </c>
      <c r="B95">
        <v>325.57327299999997</v>
      </c>
    </row>
    <row r="96" spans="1:2" x14ac:dyDescent="0.3">
      <c r="A96">
        <v>305.657715</v>
      </c>
      <c r="B96">
        <v>611.67675799999995</v>
      </c>
    </row>
    <row r="97" spans="1:2" x14ac:dyDescent="0.3">
      <c r="A97">
        <v>103.851456</v>
      </c>
      <c r="B97">
        <v>490.97482300000001</v>
      </c>
    </row>
    <row r="98" spans="1:2" x14ac:dyDescent="0.3">
      <c r="A98">
        <v>273.71112099999999</v>
      </c>
      <c r="B98">
        <v>515.40911900000003</v>
      </c>
    </row>
    <row r="99" spans="1:2" x14ac:dyDescent="0.3">
      <c r="A99">
        <v>138.62205499999999</v>
      </c>
      <c r="B99">
        <v>531.03466800000001</v>
      </c>
    </row>
    <row r="100" spans="1:2" x14ac:dyDescent="0.3">
      <c r="A100">
        <v>247.14167800000001</v>
      </c>
      <c r="B100">
        <v>404.23397799999998</v>
      </c>
    </row>
    <row r="101" spans="1:2" x14ac:dyDescent="0.3">
      <c r="A101">
        <v>218.39198300000001</v>
      </c>
      <c r="B101">
        <v>656.39202899999998</v>
      </c>
    </row>
    <row r="102" spans="1:2" x14ac:dyDescent="0.3">
      <c r="A102">
        <v>90.422150000000002</v>
      </c>
      <c r="B102">
        <v>521.24169900000004</v>
      </c>
    </row>
    <row r="103" spans="1:2" x14ac:dyDescent="0.3">
      <c r="A103">
        <v>81.562293999999994</v>
      </c>
      <c r="B103">
        <v>358.698395</v>
      </c>
    </row>
    <row r="104" spans="1:2" x14ac:dyDescent="0.3">
      <c r="A104">
        <v>79.556145000000001</v>
      </c>
      <c r="B104">
        <v>279.09741200000002</v>
      </c>
    </row>
    <row r="105" spans="1:2" x14ac:dyDescent="0.3">
      <c r="A105">
        <v>78.459289999999996</v>
      </c>
      <c r="B105">
        <v>232.69052099999999</v>
      </c>
    </row>
    <row r="106" spans="1:2" x14ac:dyDescent="0.3">
      <c r="A106">
        <v>77.547111999999998</v>
      </c>
      <c r="B106">
        <v>199.79652400000001</v>
      </c>
    </row>
    <row r="107" spans="1:2" x14ac:dyDescent="0.3">
      <c r="A107">
        <v>76.748596000000006</v>
      </c>
      <c r="B107">
        <v>175.65425099999999</v>
      </c>
    </row>
    <row r="108" spans="1:2" x14ac:dyDescent="0.3">
      <c r="A108">
        <v>92.241234000000006</v>
      </c>
      <c r="B108">
        <v>177.17825300000001</v>
      </c>
    </row>
    <row r="109" spans="1:2" x14ac:dyDescent="0.3">
      <c r="A109">
        <v>92.241234000000006</v>
      </c>
      <c r="B109">
        <v>177.17825300000001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E53F-9C58-49EA-B331-2AF741C00B75}">
  <dimension ref="A1:B109"/>
  <sheetViews>
    <sheetView topLeftCell="A70" workbookViewId="0">
      <selection sqref="A1:B109"/>
    </sheetView>
  </sheetViews>
  <sheetFormatPr defaultRowHeight="14.4" x14ac:dyDescent="0.3"/>
  <sheetData>
    <row r="1" spans="1:2" ht="187.2" x14ac:dyDescent="0.3">
      <c r="A1" s="3" t="s">
        <v>24</v>
      </c>
      <c r="B1" s="3" t="s">
        <v>25</v>
      </c>
    </row>
    <row r="2" spans="1:2" x14ac:dyDescent="0.3">
      <c r="A2">
        <v>5207.2563479999999</v>
      </c>
      <c r="B2">
        <v>6244.5864259999998</v>
      </c>
    </row>
    <row r="3" spans="1:2" x14ac:dyDescent="0.3">
      <c r="A3">
        <v>2570.8989259999998</v>
      </c>
      <c r="B3">
        <v>3257.5834960000002</v>
      </c>
    </row>
    <row r="4" spans="1:2" x14ac:dyDescent="0.3">
      <c r="A4">
        <v>2598.9458009999998</v>
      </c>
      <c r="B4">
        <v>3293.4914549999999</v>
      </c>
    </row>
    <row r="5" spans="1:2" x14ac:dyDescent="0.3">
      <c r="A5">
        <v>3598.8684079999998</v>
      </c>
      <c r="B5">
        <v>4366.53125</v>
      </c>
    </row>
    <row r="6" spans="1:2" x14ac:dyDescent="0.3">
      <c r="A6">
        <v>2965.3051759999998</v>
      </c>
      <c r="B6">
        <v>4256.8549800000001</v>
      </c>
    </row>
    <row r="7" spans="1:2" x14ac:dyDescent="0.3">
      <c r="A7">
        <v>3855.6218260000001</v>
      </c>
      <c r="B7">
        <v>6079.5747069999998</v>
      </c>
    </row>
    <row r="8" spans="1:2" x14ac:dyDescent="0.3">
      <c r="A8">
        <v>1722.5756839999999</v>
      </c>
      <c r="B8">
        <v>2735.7294919999999</v>
      </c>
    </row>
    <row r="9" spans="1:2" x14ac:dyDescent="0.3">
      <c r="A9">
        <v>1653.580322</v>
      </c>
      <c r="B9">
        <v>2623.7639159999999</v>
      </c>
    </row>
    <row r="10" spans="1:2" x14ac:dyDescent="0.3">
      <c r="A10">
        <v>2106.351807</v>
      </c>
      <c r="B10">
        <v>1942.190918</v>
      </c>
    </row>
    <row r="11" spans="1:2" x14ac:dyDescent="0.3">
      <c r="A11">
        <v>2658.608643</v>
      </c>
      <c r="B11">
        <v>3342.4379880000001</v>
      </c>
    </row>
    <row r="12" spans="1:2" x14ac:dyDescent="0.3">
      <c r="A12">
        <v>4657.8422849999997</v>
      </c>
      <c r="B12">
        <v>4682.6630859999996</v>
      </c>
    </row>
    <row r="13" spans="1:2" x14ac:dyDescent="0.3">
      <c r="A13">
        <v>7067.1767579999996</v>
      </c>
      <c r="B13">
        <v>8336.8554690000001</v>
      </c>
    </row>
    <row r="14" spans="1:2" x14ac:dyDescent="0.3">
      <c r="A14">
        <v>7172.2626950000003</v>
      </c>
      <c r="B14">
        <v>8025.0898440000001</v>
      </c>
    </row>
    <row r="15" spans="1:2" x14ac:dyDescent="0.3">
      <c r="A15">
        <v>2799.9152829999998</v>
      </c>
      <c r="B15">
        <v>3515.8793949999999</v>
      </c>
    </row>
    <row r="16" spans="1:2" x14ac:dyDescent="0.3">
      <c r="A16">
        <v>4753.1440430000002</v>
      </c>
      <c r="B16">
        <v>4831.7036129999997</v>
      </c>
    </row>
    <row r="17" spans="1:2" x14ac:dyDescent="0.3">
      <c r="A17">
        <v>5191.328125</v>
      </c>
      <c r="B17">
        <v>6298.3862300000001</v>
      </c>
    </row>
    <row r="18" spans="1:2" x14ac:dyDescent="0.3">
      <c r="A18">
        <v>5103.2880859999996</v>
      </c>
      <c r="B18">
        <v>5863.7412109999996</v>
      </c>
    </row>
    <row r="19" spans="1:2" x14ac:dyDescent="0.3">
      <c r="A19">
        <v>4948.6337890000004</v>
      </c>
      <c r="B19">
        <v>5519.5639650000003</v>
      </c>
    </row>
    <row r="20" spans="1:2" x14ac:dyDescent="0.3">
      <c r="A20">
        <v>2095.1030270000001</v>
      </c>
      <c r="B20">
        <v>3505.0139159999999</v>
      </c>
    </row>
    <row r="21" spans="1:2" x14ac:dyDescent="0.3">
      <c r="A21">
        <v>1709.379639</v>
      </c>
      <c r="B21">
        <v>2787.0905760000001</v>
      </c>
    </row>
    <row r="22" spans="1:2" x14ac:dyDescent="0.3">
      <c r="A22">
        <v>2385.9064939999998</v>
      </c>
      <c r="B22">
        <v>2632.1047359999998</v>
      </c>
    </row>
    <row r="23" spans="1:2" x14ac:dyDescent="0.3">
      <c r="A23">
        <v>2841.2810060000002</v>
      </c>
      <c r="B23">
        <v>3061.5668949999999</v>
      </c>
    </row>
    <row r="24" spans="1:2" x14ac:dyDescent="0.3">
      <c r="A24">
        <v>3245.9487300000001</v>
      </c>
      <c r="B24">
        <v>3975.163086</v>
      </c>
    </row>
    <row r="25" spans="1:2" x14ac:dyDescent="0.3">
      <c r="A25">
        <v>2592.73999</v>
      </c>
      <c r="B25">
        <v>3496.0119629999999</v>
      </c>
    </row>
    <row r="26" spans="1:2" x14ac:dyDescent="0.3">
      <c r="A26">
        <v>6652.2871089999999</v>
      </c>
      <c r="B26">
        <v>9323.0996090000008</v>
      </c>
    </row>
    <row r="27" spans="1:2" x14ac:dyDescent="0.3">
      <c r="A27">
        <v>4061.0666500000002</v>
      </c>
      <c r="B27">
        <v>4295.6992190000001</v>
      </c>
    </row>
    <row r="28" spans="1:2" x14ac:dyDescent="0.3">
      <c r="A28">
        <v>5507.1342770000001</v>
      </c>
      <c r="B28">
        <v>6261.9121089999999</v>
      </c>
    </row>
    <row r="29" spans="1:2" x14ac:dyDescent="0.3">
      <c r="A29">
        <v>7472.1000979999999</v>
      </c>
      <c r="B29">
        <v>7925.6293949999999</v>
      </c>
    </row>
    <row r="30" spans="1:2" x14ac:dyDescent="0.3">
      <c r="A30">
        <v>4848.0976559999999</v>
      </c>
      <c r="B30">
        <v>6222.0864259999998</v>
      </c>
    </row>
    <row r="31" spans="1:2" x14ac:dyDescent="0.3">
      <c r="A31">
        <v>3136.9343260000001</v>
      </c>
      <c r="B31">
        <v>4844.2036129999997</v>
      </c>
    </row>
    <row r="32" spans="1:2" x14ac:dyDescent="0.3">
      <c r="A32">
        <v>1860.2282709999999</v>
      </c>
      <c r="B32">
        <v>3261.306885</v>
      </c>
    </row>
    <row r="33" spans="1:2" x14ac:dyDescent="0.3">
      <c r="A33">
        <v>1713.0462649999999</v>
      </c>
      <c r="B33">
        <v>2980.991211</v>
      </c>
    </row>
    <row r="34" spans="1:2" x14ac:dyDescent="0.3">
      <c r="A34">
        <v>2353.3754880000001</v>
      </c>
      <c r="B34">
        <v>2823.5454100000002</v>
      </c>
    </row>
    <row r="35" spans="1:2" x14ac:dyDescent="0.3">
      <c r="A35">
        <v>3613.5573730000001</v>
      </c>
      <c r="B35">
        <v>3689.7209469999998</v>
      </c>
    </row>
    <row r="36" spans="1:2" x14ac:dyDescent="0.3">
      <c r="A36">
        <v>7168.3046880000002</v>
      </c>
      <c r="B36">
        <v>6776.8481449999999</v>
      </c>
    </row>
    <row r="37" spans="1:2" x14ac:dyDescent="0.3">
      <c r="A37">
        <v>7126.642578</v>
      </c>
      <c r="B37">
        <v>8247.5019530000009</v>
      </c>
    </row>
    <row r="38" spans="1:2" x14ac:dyDescent="0.3">
      <c r="A38">
        <v>4134.9296880000002</v>
      </c>
      <c r="B38">
        <v>4287.7246089999999</v>
      </c>
    </row>
    <row r="39" spans="1:2" x14ac:dyDescent="0.3">
      <c r="A39">
        <v>2891.7990719999998</v>
      </c>
      <c r="B39">
        <v>3565.3015140000002</v>
      </c>
    </row>
    <row r="40" spans="1:2" x14ac:dyDescent="0.3">
      <c r="A40">
        <v>3188.0097660000001</v>
      </c>
      <c r="B40">
        <v>3775.4267580000001</v>
      </c>
    </row>
    <row r="41" spans="1:2" x14ac:dyDescent="0.3">
      <c r="A41">
        <v>4247.7973629999997</v>
      </c>
      <c r="B41">
        <v>5110.0322269999997</v>
      </c>
    </row>
    <row r="42" spans="1:2" x14ac:dyDescent="0.3">
      <c r="A42">
        <v>3207.2788089999999</v>
      </c>
      <c r="B42">
        <v>4004.1154790000001</v>
      </c>
    </row>
    <row r="43" spans="1:2" x14ac:dyDescent="0.3">
      <c r="A43">
        <v>1975.2650149999999</v>
      </c>
      <c r="B43">
        <v>3128.1423340000001</v>
      </c>
    </row>
    <row r="44" spans="1:2" x14ac:dyDescent="0.3">
      <c r="A44">
        <v>1734.1032709999999</v>
      </c>
      <c r="B44">
        <v>2305.2048340000001</v>
      </c>
    </row>
    <row r="45" spans="1:2" x14ac:dyDescent="0.3">
      <c r="A45">
        <v>1688.4968260000001</v>
      </c>
      <c r="B45">
        <v>2220.9914549999999</v>
      </c>
    </row>
    <row r="46" spans="1:2" x14ac:dyDescent="0.3">
      <c r="A46">
        <v>1947.8767089999999</v>
      </c>
      <c r="B46">
        <v>2836.9643550000001</v>
      </c>
    </row>
    <row r="47" spans="1:2" x14ac:dyDescent="0.3">
      <c r="A47">
        <v>3452.4626459999999</v>
      </c>
      <c r="B47">
        <v>3382.7624510000001</v>
      </c>
    </row>
    <row r="48" spans="1:2" x14ac:dyDescent="0.3">
      <c r="A48">
        <v>3889.6447750000002</v>
      </c>
      <c r="B48">
        <v>4123.8271480000003</v>
      </c>
    </row>
    <row r="49" spans="1:2" x14ac:dyDescent="0.3">
      <c r="A49">
        <v>2633.0754390000002</v>
      </c>
      <c r="B49">
        <v>3238.2590329999998</v>
      </c>
    </row>
    <row r="50" spans="1:2" x14ac:dyDescent="0.3">
      <c r="A50">
        <v>3285.9733890000002</v>
      </c>
      <c r="B50">
        <v>3759.3483890000002</v>
      </c>
    </row>
    <row r="51" spans="1:2" x14ac:dyDescent="0.3">
      <c r="A51">
        <v>6856.6928710000002</v>
      </c>
      <c r="B51">
        <v>7535.3227539999998</v>
      </c>
    </row>
    <row r="52" spans="1:2" x14ac:dyDescent="0.3">
      <c r="A52">
        <v>8430.0517579999996</v>
      </c>
      <c r="B52">
        <v>7875.0161129999997</v>
      </c>
    </row>
    <row r="53" spans="1:2" x14ac:dyDescent="0.3">
      <c r="A53">
        <v>4679.4814450000003</v>
      </c>
      <c r="B53">
        <v>5321.919922</v>
      </c>
    </row>
    <row r="54" spans="1:2" x14ac:dyDescent="0.3">
      <c r="A54">
        <v>3943.4985350000002</v>
      </c>
      <c r="B54">
        <v>4853.1923829999996</v>
      </c>
    </row>
    <row r="55" spans="1:2" x14ac:dyDescent="0.3">
      <c r="A55">
        <v>1916.544312</v>
      </c>
      <c r="B55">
        <v>3208.139404</v>
      </c>
    </row>
    <row r="56" spans="1:2" x14ac:dyDescent="0.3">
      <c r="A56">
        <v>1745.934448</v>
      </c>
      <c r="B56">
        <v>2391.750732</v>
      </c>
    </row>
    <row r="57" spans="1:2" x14ac:dyDescent="0.3">
      <c r="A57">
        <v>1696.4053960000001</v>
      </c>
      <c r="B57">
        <v>2629.6972660000001</v>
      </c>
    </row>
    <row r="58" spans="1:2" x14ac:dyDescent="0.3">
      <c r="A58">
        <v>2216.2373050000001</v>
      </c>
      <c r="B58">
        <v>2412.9174800000001</v>
      </c>
    </row>
    <row r="59" spans="1:2" x14ac:dyDescent="0.3">
      <c r="A59">
        <v>3247.5776369999999</v>
      </c>
      <c r="B59">
        <v>2910.2585450000001</v>
      </c>
    </row>
    <row r="60" spans="1:2" x14ac:dyDescent="0.3">
      <c r="A60">
        <v>7687.2607420000004</v>
      </c>
      <c r="B60">
        <v>5873.5415039999998</v>
      </c>
    </row>
    <row r="61" spans="1:2" x14ac:dyDescent="0.3">
      <c r="A61">
        <v>8438.0019530000009</v>
      </c>
      <c r="B61">
        <v>8805.2763670000004</v>
      </c>
    </row>
    <row r="62" spans="1:2" x14ac:dyDescent="0.3">
      <c r="A62">
        <v>5237.4697269999997</v>
      </c>
      <c r="B62">
        <v>5431.6606449999999</v>
      </c>
    </row>
    <row r="63" spans="1:2" x14ac:dyDescent="0.3">
      <c r="A63">
        <v>3412.4377439999998</v>
      </c>
      <c r="B63">
        <v>4394.2041019999997</v>
      </c>
    </row>
    <row r="64" spans="1:2" x14ac:dyDescent="0.3">
      <c r="A64">
        <v>2167.0192870000001</v>
      </c>
      <c r="B64">
        <v>2779.251953</v>
      </c>
    </row>
    <row r="65" spans="1:2" x14ac:dyDescent="0.3">
      <c r="A65">
        <v>2342.6303710000002</v>
      </c>
      <c r="B65">
        <v>2909.0417480000001</v>
      </c>
    </row>
    <row r="66" spans="1:2" x14ac:dyDescent="0.3">
      <c r="A66">
        <v>1839.830811</v>
      </c>
      <c r="B66">
        <v>2317.9670409999999</v>
      </c>
    </row>
    <row r="67" spans="1:2" x14ac:dyDescent="0.3">
      <c r="A67">
        <v>1727.101318</v>
      </c>
      <c r="B67">
        <v>2099.8784179999998</v>
      </c>
    </row>
    <row r="68" spans="1:2" x14ac:dyDescent="0.3">
      <c r="A68">
        <v>1716.19751</v>
      </c>
      <c r="B68">
        <v>1917.755371</v>
      </c>
    </row>
    <row r="69" spans="1:2" x14ac:dyDescent="0.3">
      <c r="A69">
        <v>1578.774658</v>
      </c>
      <c r="B69">
        <v>1826.5020750000001</v>
      </c>
    </row>
    <row r="70" spans="1:2" x14ac:dyDescent="0.3">
      <c r="A70">
        <v>1454.1995850000001</v>
      </c>
      <c r="B70">
        <v>1752.3474120000001</v>
      </c>
    </row>
    <row r="71" spans="1:2" x14ac:dyDescent="0.3">
      <c r="A71">
        <v>1590.185913</v>
      </c>
      <c r="B71">
        <v>1729.244263</v>
      </c>
    </row>
    <row r="72" spans="1:2" x14ac:dyDescent="0.3">
      <c r="A72">
        <v>4195.2416990000002</v>
      </c>
      <c r="B72">
        <v>3132.5451659999999</v>
      </c>
    </row>
    <row r="73" spans="1:2" x14ac:dyDescent="0.3">
      <c r="A73">
        <v>8702.3291019999997</v>
      </c>
      <c r="B73">
        <v>8454.3652340000008</v>
      </c>
    </row>
    <row r="74" spans="1:2" x14ac:dyDescent="0.3">
      <c r="A74">
        <v>6767.8647460000002</v>
      </c>
      <c r="B74">
        <v>5990.5893550000001</v>
      </c>
    </row>
    <row r="75" spans="1:2" x14ac:dyDescent="0.3">
      <c r="A75">
        <v>5548.3032229999999</v>
      </c>
      <c r="B75">
        <v>5863.1181640000004</v>
      </c>
    </row>
    <row r="76" spans="1:2" x14ac:dyDescent="0.3">
      <c r="A76">
        <v>5656.4428710000002</v>
      </c>
      <c r="B76">
        <v>6886.216797</v>
      </c>
    </row>
    <row r="77" spans="1:2" x14ac:dyDescent="0.3">
      <c r="A77">
        <v>3740.4501949999999</v>
      </c>
      <c r="B77">
        <v>3833.6987300000001</v>
      </c>
    </row>
    <row r="78" spans="1:2" x14ac:dyDescent="0.3">
      <c r="A78">
        <v>2213.3911130000001</v>
      </c>
      <c r="B78">
        <v>2902.6779790000001</v>
      </c>
    </row>
    <row r="79" spans="1:2" x14ac:dyDescent="0.3">
      <c r="A79">
        <v>1777.171143</v>
      </c>
      <c r="B79">
        <v>2419.0139159999999</v>
      </c>
    </row>
    <row r="80" spans="1:2" x14ac:dyDescent="0.3">
      <c r="A80">
        <v>1711.564697</v>
      </c>
      <c r="B80">
        <v>2062.8562010000001</v>
      </c>
    </row>
    <row r="81" spans="1:2" x14ac:dyDescent="0.3">
      <c r="A81">
        <v>1679.4654539999999</v>
      </c>
      <c r="B81">
        <v>1955.5241699999999</v>
      </c>
    </row>
    <row r="82" spans="1:2" x14ac:dyDescent="0.3">
      <c r="A82">
        <v>1940.8616939999999</v>
      </c>
      <c r="B82">
        <v>1880.517578</v>
      </c>
    </row>
    <row r="83" spans="1:2" x14ac:dyDescent="0.3">
      <c r="A83">
        <v>7100.390625</v>
      </c>
      <c r="B83">
        <v>3738.2863769999999</v>
      </c>
    </row>
    <row r="84" spans="1:2" x14ac:dyDescent="0.3">
      <c r="A84">
        <v>5721.7202150000003</v>
      </c>
      <c r="B84">
        <v>4100.7963870000003</v>
      </c>
    </row>
    <row r="85" spans="1:2" x14ac:dyDescent="0.3">
      <c r="A85">
        <v>4081.2404790000001</v>
      </c>
      <c r="B85">
        <v>5770.8666990000002</v>
      </c>
    </row>
    <row r="86" spans="1:2" x14ac:dyDescent="0.3">
      <c r="A86">
        <v>1921.624268</v>
      </c>
      <c r="B86">
        <v>4150.578125</v>
      </c>
    </row>
    <row r="87" spans="1:2" x14ac:dyDescent="0.3">
      <c r="A87">
        <v>4924.2197269999997</v>
      </c>
      <c r="B87">
        <v>5957.5327150000003</v>
      </c>
    </row>
    <row r="88" spans="1:2" x14ac:dyDescent="0.3">
      <c r="A88">
        <v>11640.673828000001</v>
      </c>
      <c r="B88">
        <v>8375.7197269999997</v>
      </c>
    </row>
    <row r="89" spans="1:2" x14ac:dyDescent="0.3">
      <c r="A89">
        <v>8691.7216800000006</v>
      </c>
      <c r="B89">
        <v>6519.3857420000004</v>
      </c>
    </row>
    <row r="90" spans="1:2" x14ac:dyDescent="0.3">
      <c r="A90">
        <v>2874.0270999999998</v>
      </c>
      <c r="B90">
        <v>6199.123047</v>
      </c>
    </row>
    <row r="91" spans="1:2" x14ac:dyDescent="0.3">
      <c r="A91">
        <v>1901.7928469999999</v>
      </c>
      <c r="B91">
        <v>3566.188232</v>
      </c>
    </row>
    <row r="92" spans="1:2" x14ac:dyDescent="0.3">
      <c r="A92">
        <v>1755.644043</v>
      </c>
      <c r="B92">
        <v>2445.352539</v>
      </c>
    </row>
    <row r="93" spans="1:2" x14ac:dyDescent="0.3">
      <c r="A93">
        <v>1730.4304199999999</v>
      </c>
      <c r="B93">
        <v>3261.0795899999998</v>
      </c>
    </row>
    <row r="94" spans="1:2" x14ac:dyDescent="0.3">
      <c r="A94">
        <v>2443.5810550000001</v>
      </c>
      <c r="B94">
        <v>2321.0834960000002</v>
      </c>
    </row>
    <row r="95" spans="1:2" x14ac:dyDescent="0.3">
      <c r="A95">
        <v>4772.2939450000003</v>
      </c>
      <c r="B95">
        <v>4142.7758789999998</v>
      </c>
    </row>
    <row r="96" spans="1:2" x14ac:dyDescent="0.3">
      <c r="A96">
        <v>6675.6303710000002</v>
      </c>
      <c r="B96">
        <v>7005.9467770000001</v>
      </c>
    </row>
    <row r="97" spans="1:2" x14ac:dyDescent="0.3">
      <c r="A97">
        <v>3133.9182129999999</v>
      </c>
      <c r="B97">
        <v>3725.195068</v>
      </c>
    </row>
    <row r="98" spans="1:2" x14ac:dyDescent="0.3">
      <c r="A98">
        <v>6144.4165039999998</v>
      </c>
      <c r="B98">
        <v>5450.3286129999997</v>
      </c>
    </row>
    <row r="99" spans="1:2" x14ac:dyDescent="0.3">
      <c r="A99">
        <v>2897.7250979999999</v>
      </c>
      <c r="B99">
        <v>3702.6525879999999</v>
      </c>
    </row>
    <row r="100" spans="1:2" x14ac:dyDescent="0.3">
      <c r="A100">
        <v>3898.1423340000001</v>
      </c>
      <c r="B100">
        <v>3429.6477049999999</v>
      </c>
    </row>
    <row r="101" spans="1:2" x14ac:dyDescent="0.3">
      <c r="A101">
        <v>4399.8603519999997</v>
      </c>
      <c r="B101">
        <v>4782.6220700000003</v>
      </c>
    </row>
    <row r="102" spans="1:2" x14ac:dyDescent="0.3">
      <c r="A102">
        <v>2021.9343260000001</v>
      </c>
      <c r="B102">
        <v>4169.2280270000001</v>
      </c>
    </row>
    <row r="103" spans="1:2" x14ac:dyDescent="0.3">
      <c r="A103">
        <v>1756.0704350000001</v>
      </c>
      <c r="B103">
        <v>3305.9650879999999</v>
      </c>
    </row>
    <row r="104" spans="1:2" x14ac:dyDescent="0.3">
      <c r="A104">
        <v>1713.282471</v>
      </c>
      <c r="B104">
        <v>2162.830078</v>
      </c>
    </row>
    <row r="105" spans="1:2" x14ac:dyDescent="0.3">
      <c r="A105">
        <v>1693.1563719999999</v>
      </c>
      <c r="B105">
        <v>2034.4354249999999</v>
      </c>
    </row>
    <row r="106" spans="1:2" x14ac:dyDescent="0.3">
      <c r="A106">
        <v>1923.939331</v>
      </c>
      <c r="B106">
        <v>1857.3195800000001</v>
      </c>
    </row>
    <row r="107" spans="1:2" x14ac:dyDescent="0.3">
      <c r="A107">
        <v>2169.328125</v>
      </c>
      <c r="B107">
        <v>1627.963745</v>
      </c>
    </row>
    <row r="108" spans="1:2" x14ac:dyDescent="0.3">
      <c r="A108">
        <v>2785.306885</v>
      </c>
      <c r="B108">
        <v>2217.858643</v>
      </c>
    </row>
    <row r="109" spans="1:2" x14ac:dyDescent="0.3">
      <c r="A109">
        <v>5130.5908200000003</v>
      </c>
      <c r="B109">
        <v>4338.9814450000003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E399-2C4F-4659-8FCD-C09BC4FD6FFB}">
  <dimension ref="A1:E109"/>
  <sheetViews>
    <sheetView tabSelected="1" workbookViewId="0">
      <selection activeCell="G1" sqref="G1:H1048576"/>
    </sheetView>
  </sheetViews>
  <sheetFormatPr defaultRowHeight="14.4" x14ac:dyDescent="0.3"/>
  <sheetData>
    <row r="1" spans="1:5" ht="230.4" x14ac:dyDescent="0.3">
      <c r="A1" s="3" t="s">
        <v>22</v>
      </c>
      <c r="B1" s="3" t="s">
        <v>23</v>
      </c>
      <c r="D1" s="3" t="s">
        <v>35</v>
      </c>
      <c r="E1" s="3" t="s">
        <v>36</v>
      </c>
    </row>
    <row r="2" spans="1:5" x14ac:dyDescent="0.3">
      <c r="A2">
        <v>6579.8266599999997</v>
      </c>
      <c r="B2">
        <v>7731.4653319999998</v>
      </c>
      <c r="D2">
        <v>6.5149119999999998</v>
      </c>
      <c r="E2">
        <v>6.7575260000000004</v>
      </c>
    </row>
    <row r="3" spans="1:5" x14ac:dyDescent="0.3">
      <c r="A3">
        <v>3458.9487300000001</v>
      </c>
      <c r="B3">
        <v>3764.2907709999999</v>
      </c>
      <c r="D3">
        <v>6.7924439999999997</v>
      </c>
      <c r="E3">
        <v>7.0468979999999997</v>
      </c>
    </row>
    <row r="4" spans="1:5" x14ac:dyDescent="0.3">
      <c r="A4">
        <v>3537.1909179999998</v>
      </c>
      <c r="B4">
        <v>4031.554443</v>
      </c>
      <c r="D4">
        <v>8.1377369999999996</v>
      </c>
      <c r="E4">
        <v>7.5625140000000002</v>
      </c>
    </row>
    <row r="5" spans="1:5" x14ac:dyDescent="0.3">
      <c r="A5">
        <v>4798.9125979999999</v>
      </c>
      <c r="B5">
        <v>5563.5078130000002</v>
      </c>
      <c r="D5">
        <v>8.9221070000000005</v>
      </c>
      <c r="E5">
        <v>8.5006950000000003</v>
      </c>
    </row>
    <row r="6" spans="1:5" x14ac:dyDescent="0.3">
      <c r="A6">
        <v>3788.4846189999998</v>
      </c>
      <c r="B6">
        <v>4884.7182620000003</v>
      </c>
      <c r="D6">
        <v>10.229469999999999</v>
      </c>
      <c r="E6">
        <v>10.083938</v>
      </c>
    </row>
    <row r="7" spans="1:5" x14ac:dyDescent="0.3">
      <c r="A7">
        <v>4810.0424800000001</v>
      </c>
      <c r="B7">
        <v>7665.8681640000004</v>
      </c>
      <c r="D7">
        <v>11.331491</v>
      </c>
      <c r="E7">
        <v>11.837152</v>
      </c>
    </row>
    <row r="8" spans="1:5" x14ac:dyDescent="0.3">
      <c r="A8">
        <v>2193.0270999999998</v>
      </c>
      <c r="B8">
        <v>2627.0671390000002</v>
      </c>
      <c r="D8">
        <v>14.729635999999999</v>
      </c>
      <c r="E8">
        <v>16.065334</v>
      </c>
    </row>
    <row r="9" spans="1:5" x14ac:dyDescent="0.3">
      <c r="A9">
        <v>2104.7856449999999</v>
      </c>
      <c r="B9">
        <v>1990.168091</v>
      </c>
      <c r="D9">
        <v>14.181918</v>
      </c>
      <c r="E9">
        <v>15.599329000000001</v>
      </c>
    </row>
    <row r="10" spans="1:5" x14ac:dyDescent="0.3">
      <c r="A10">
        <v>2573.8435060000002</v>
      </c>
      <c r="B10">
        <v>2384.7985840000001</v>
      </c>
      <c r="D10">
        <v>11.603186000000001</v>
      </c>
      <c r="E10">
        <v>13.234444999999999</v>
      </c>
    </row>
    <row r="11" spans="1:5" x14ac:dyDescent="0.3">
      <c r="A11">
        <v>3120.7521969999998</v>
      </c>
      <c r="B11">
        <v>3398.7834469999998</v>
      </c>
      <c r="D11">
        <v>9.7573159999999994</v>
      </c>
      <c r="E11">
        <v>11.104032999999999</v>
      </c>
    </row>
    <row r="12" spans="1:5" x14ac:dyDescent="0.3">
      <c r="A12">
        <v>5843.5361329999996</v>
      </c>
      <c r="B12">
        <v>5645.6079099999997</v>
      </c>
      <c r="D12">
        <v>7.2558179999999997</v>
      </c>
      <c r="E12">
        <v>7.7684309999999996</v>
      </c>
    </row>
    <row r="13" spans="1:5" x14ac:dyDescent="0.3">
      <c r="A13">
        <v>9082.4931639999995</v>
      </c>
      <c r="B13">
        <v>11827.931640999999</v>
      </c>
      <c r="D13">
        <v>6.1008950000000004</v>
      </c>
      <c r="E13">
        <v>6.5254580000000004</v>
      </c>
    </row>
    <row r="14" spans="1:5" x14ac:dyDescent="0.3">
      <c r="A14">
        <v>8629.3945309999999</v>
      </c>
      <c r="B14">
        <v>10789.300781</v>
      </c>
      <c r="D14">
        <v>6.5042809999999998</v>
      </c>
      <c r="E14">
        <v>5.8123259999999997</v>
      </c>
    </row>
    <row r="15" spans="1:5" x14ac:dyDescent="0.3">
      <c r="A15">
        <v>3664.6928710000002</v>
      </c>
      <c r="B15">
        <v>3880.3869629999999</v>
      </c>
      <c r="D15">
        <v>6.4154609999999996</v>
      </c>
      <c r="E15">
        <v>5.5251479999999997</v>
      </c>
    </row>
    <row r="16" spans="1:5" x14ac:dyDescent="0.3">
      <c r="A16">
        <v>6368.0400390000004</v>
      </c>
      <c r="B16">
        <v>6301.9423829999996</v>
      </c>
      <c r="D16">
        <v>7.034313</v>
      </c>
      <c r="E16">
        <v>6.5961270000000001</v>
      </c>
    </row>
    <row r="17" spans="1:5" x14ac:dyDescent="0.3">
      <c r="A17">
        <v>6654.5830079999996</v>
      </c>
      <c r="B17">
        <v>8257.7431639999995</v>
      </c>
      <c r="D17">
        <v>8.5866360000000004</v>
      </c>
      <c r="E17">
        <v>7.4708329999999998</v>
      </c>
    </row>
    <row r="18" spans="1:5" x14ac:dyDescent="0.3">
      <c r="A18">
        <v>5917.2460940000001</v>
      </c>
      <c r="B18">
        <v>6898.2861329999996</v>
      </c>
      <c r="D18">
        <v>10.128154</v>
      </c>
      <c r="E18">
        <v>8.912903</v>
      </c>
    </row>
    <row r="19" spans="1:5" x14ac:dyDescent="0.3">
      <c r="A19">
        <v>5653.7978519999997</v>
      </c>
      <c r="B19">
        <v>6224.9716799999997</v>
      </c>
      <c r="D19">
        <v>11.475013000000001</v>
      </c>
      <c r="E19">
        <v>10.841665000000001</v>
      </c>
    </row>
    <row r="20" spans="1:5" x14ac:dyDescent="0.3">
      <c r="A20">
        <v>2607.720703</v>
      </c>
      <c r="B20">
        <v>3586.1628420000002</v>
      </c>
      <c r="D20">
        <v>12.798279000000001</v>
      </c>
      <c r="E20">
        <v>13.848522000000001</v>
      </c>
    </row>
    <row r="21" spans="1:5" x14ac:dyDescent="0.3">
      <c r="A21">
        <v>2180.4846189999998</v>
      </c>
      <c r="B21">
        <v>2766.5927729999999</v>
      </c>
      <c r="D21">
        <v>14.188719000000001</v>
      </c>
      <c r="E21">
        <v>15.150067999999999</v>
      </c>
    </row>
    <row r="22" spans="1:5" x14ac:dyDescent="0.3">
      <c r="A22">
        <v>2866.4343260000001</v>
      </c>
      <c r="B22">
        <v>2568.4582519999999</v>
      </c>
      <c r="D22">
        <v>12.539960000000001</v>
      </c>
      <c r="E22">
        <v>12.886526999999999</v>
      </c>
    </row>
    <row r="23" spans="1:5" x14ac:dyDescent="0.3">
      <c r="A23">
        <v>3333.9160160000001</v>
      </c>
      <c r="B23">
        <v>2841.3374020000001</v>
      </c>
      <c r="D23">
        <v>9.6880179999999996</v>
      </c>
      <c r="E23">
        <v>10.686559000000001</v>
      </c>
    </row>
    <row r="24" spans="1:5" x14ac:dyDescent="0.3">
      <c r="A24">
        <v>3853.088135</v>
      </c>
      <c r="B24">
        <v>3978.67749</v>
      </c>
      <c r="D24">
        <v>7.6356330000000003</v>
      </c>
      <c r="E24">
        <v>7.3908750000000003</v>
      </c>
    </row>
    <row r="25" spans="1:5" x14ac:dyDescent="0.3">
      <c r="A25">
        <v>3257.8779300000001</v>
      </c>
      <c r="B25">
        <v>4171.935547</v>
      </c>
      <c r="D25">
        <v>5.7963209999999998</v>
      </c>
      <c r="E25">
        <v>4.6762090000000001</v>
      </c>
    </row>
    <row r="26" spans="1:5" x14ac:dyDescent="0.3">
      <c r="A26">
        <v>8776.3486329999996</v>
      </c>
      <c r="B26">
        <v>12011.785156</v>
      </c>
      <c r="D26">
        <v>6.2459959999999999</v>
      </c>
      <c r="E26">
        <v>5.7243950000000003</v>
      </c>
    </row>
    <row r="27" spans="1:5" x14ac:dyDescent="0.3">
      <c r="A27">
        <v>5317.7885740000002</v>
      </c>
      <c r="B27">
        <v>6274.9853519999997</v>
      </c>
      <c r="D27">
        <v>6.3040789999999998</v>
      </c>
      <c r="E27">
        <v>6.0212640000000004</v>
      </c>
    </row>
    <row r="28" spans="1:5" x14ac:dyDescent="0.3">
      <c r="A28">
        <v>7177.0458980000003</v>
      </c>
      <c r="B28">
        <v>8751.96875</v>
      </c>
      <c r="D28">
        <v>6.9388949999999996</v>
      </c>
      <c r="E28">
        <v>6.2946020000000003</v>
      </c>
    </row>
    <row r="29" spans="1:5" x14ac:dyDescent="0.3">
      <c r="A29">
        <v>9074.5966800000006</v>
      </c>
      <c r="B29">
        <v>9398.6601559999999</v>
      </c>
      <c r="D29">
        <v>9.3748260000000005</v>
      </c>
      <c r="E29">
        <v>8.0125010000000003</v>
      </c>
    </row>
    <row r="30" spans="1:5" x14ac:dyDescent="0.3">
      <c r="A30">
        <v>5680.6362300000001</v>
      </c>
      <c r="B30">
        <v>6719.7983400000003</v>
      </c>
      <c r="D30">
        <v>10.92032</v>
      </c>
      <c r="E30">
        <v>9.9014100000000003</v>
      </c>
    </row>
    <row r="31" spans="1:5" x14ac:dyDescent="0.3">
      <c r="A31">
        <v>3942.4978030000002</v>
      </c>
      <c r="B31">
        <v>5210.1948240000002</v>
      </c>
      <c r="D31">
        <v>10.764068</v>
      </c>
      <c r="E31">
        <v>11.643750000000001</v>
      </c>
    </row>
    <row r="32" spans="1:5" x14ac:dyDescent="0.3">
      <c r="A32">
        <v>2390.1140140000002</v>
      </c>
      <c r="B32">
        <v>3293.6625979999999</v>
      </c>
      <c r="D32">
        <v>14.020275</v>
      </c>
      <c r="E32">
        <v>14.857324999999999</v>
      </c>
    </row>
    <row r="33" spans="1:5" x14ac:dyDescent="0.3">
      <c r="A33">
        <v>2188.3107909999999</v>
      </c>
      <c r="B33">
        <v>2860.4638669999999</v>
      </c>
      <c r="D33">
        <v>14.269800999999999</v>
      </c>
      <c r="E33">
        <v>15.432864</v>
      </c>
    </row>
    <row r="34" spans="1:5" x14ac:dyDescent="0.3">
      <c r="A34">
        <v>2845.6591800000001</v>
      </c>
      <c r="B34">
        <v>2684.0275879999999</v>
      </c>
      <c r="D34">
        <v>12.462211</v>
      </c>
      <c r="E34">
        <v>12.870347000000001</v>
      </c>
    </row>
    <row r="35" spans="1:5" x14ac:dyDescent="0.3">
      <c r="A35">
        <v>4164.8330079999996</v>
      </c>
      <c r="B35">
        <v>3626.814453</v>
      </c>
      <c r="D35">
        <v>9.7084089999999996</v>
      </c>
      <c r="E35">
        <v>10.587904999999999</v>
      </c>
    </row>
    <row r="36" spans="1:5" x14ac:dyDescent="0.3">
      <c r="A36">
        <v>8792.8320309999999</v>
      </c>
      <c r="B36">
        <v>5968.6997069999998</v>
      </c>
      <c r="D36">
        <v>7.3976749999999996</v>
      </c>
      <c r="E36">
        <v>8.4551409999999994</v>
      </c>
    </row>
    <row r="37" spans="1:5" x14ac:dyDescent="0.3">
      <c r="A37">
        <v>9307.2177730000003</v>
      </c>
      <c r="B37">
        <v>9865.5234380000002</v>
      </c>
      <c r="D37">
        <v>6.1234130000000002</v>
      </c>
      <c r="E37">
        <v>6.7407919999999999</v>
      </c>
    </row>
    <row r="38" spans="1:5" x14ac:dyDescent="0.3">
      <c r="A38">
        <v>5123.6835940000001</v>
      </c>
      <c r="B38">
        <v>5165.4565430000002</v>
      </c>
      <c r="D38">
        <v>6.2524649999999999</v>
      </c>
      <c r="E38">
        <v>4.9180770000000003</v>
      </c>
    </row>
    <row r="39" spans="1:5" x14ac:dyDescent="0.3">
      <c r="A39">
        <v>3958.392578</v>
      </c>
      <c r="B39">
        <v>4384.8510740000002</v>
      </c>
      <c r="D39">
        <v>6.4968519999999996</v>
      </c>
      <c r="E39">
        <v>6.1956850000000001</v>
      </c>
    </row>
    <row r="40" spans="1:5" x14ac:dyDescent="0.3">
      <c r="A40">
        <v>4023.7775879999999</v>
      </c>
      <c r="B40">
        <v>4295.7241210000002</v>
      </c>
      <c r="D40">
        <v>7.7620990000000001</v>
      </c>
      <c r="E40">
        <v>7.492057</v>
      </c>
    </row>
    <row r="41" spans="1:5" x14ac:dyDescent="0.3">
      <c r="A41">
        <v>5181.5659180000002</v>
      </c>
      <c r="B41">
        <v>5470.6733400000003</v>
      </c>
      <c r="D41">
        <v>9.0302330000000008</v>
      </c>
      <c r="E41">
        <v>8.5971530000000005</v>
      </c>
    </row>
    <row r="42" spans="1:5" x14ac:dyDescent="0.3">
      <c r="A42">
        <v>3839.4934079999998</v>
      </c>
      <c r="B42">
        <v>4222.9233400000003</v>
      </c>
      <c r="D42">
        <v>11.185307999999999</v>
      </c>
      <c r="E42">
        <v>11.077218</v>
      </c>
    </row>
    <row r="43" spans="1:5" x14ac:dyDescent="0.3">
      <c r="A43">
        <v>2587.858643</v>
      </c>
      <c r="B43">
        <v>3116.2150879999999</v>
      </c>
      <c r="D43">
        <v>12.726948</v>
      </c>
      <c r="E43">
        <v>13.704166000000001</v>
      </c>
    </row>
    <row r="44" spans="1:5" x14ac:dyDescent="0.3">
      <c r="A44">
        <v>2231.4189449999999</v>
      </c>
      <c r="B44">
        <v>2251.0541990000002</v>
      </c>
      <c r="D44">
        <v>14.724368999999999</v>
      </c>
      <c r="E44">
        <v>16.750347000000001</v>
      </c>
    </row>
    <row r="45" spans="1:5" x14ac:dyDescent="0.3">
      <c r="A45">
        <v>2161.7910160000001</v>
      </c>
      <c r="B45">
        <v>2185.2485350000002</v>
      </c>
      <c r="D45">
        <v>13.757825</v>
      </c>
      <c r="E45">
        <v>15.772145</v>
      </c>
    </row>
    <row r="46" spans="1:5" x14ac:dyDescent="0.3">
      <c r="A46">
        <v>2463.4870609999998</v>
      </c>
      <c r="B46">
        <v>2879.4721679999998</v>
      </c>
      <c r="D46">
        <v>11.286118999999999</v>
      </c>
      <c r="E46">
        <v>13.215868</v>
      </c>
    </row>
    <row r="47" spans="1:5" x14ac:dyDescent="0.3">
      <c r="A47">
        <v>4152.1655270000001</v>
      </c>
      <c r="B47">
        <v>3710.0266109999998</v>
      </c>
      <c r="D47">
        <v>9.5201440000000002</v>
      </c>
      <c r="E47">
        <v>9.9914310000000004</v>
      </c>
    </row>
    <row r="48" spans="1:5" x14ac:dyDescent="0.3">
      <c r="A48">
        <v>4744.6108400000003</v>
      </c>
      <c r="B48">
        <v>4405.0717770000001</v>
      </c>
      <c r="D48">
        <v>7.4500549999999999</v>
      </c>
      <c r="E48">
        <v>7.4102540000000001</v>
      </c>
    </row>
    <row r="49" spans="1:5" x14ac:dyDescent="0.3">
      <c r="A49">
        <v>3412.3708499999998</v>
      </c>
      <c r="B49">
        <v>2784.196289</v>
      </c>
      <c r="D49">
        <v>5.6705170000000003</v>
      </c>
      <c r="E49">
        <v>4.2807459999999997</v>
      </c>
    </row>
    <row r="50" spans="1:5" x14ac:dyDescent="0.3">
      <c r="A50">
        <v>4150.3071289999998</v>
      </c>
      <c r="B50">
        <v>3600.7658689999998</v>
      </c>
      <c r="D50">
        <v>6.2934850000000004</v>
      </c>
      <c r="E50">
        <v>5.2900869999999998</v>
      </c>
    </row>
    <row r="51" spans="1:5" x14ac:dyDescent="0.3">
      <c r="A51">
        <v>8963.6396480000003</v>
      </c>
      <c r="B51">
        <v>11908.654296999999</v>
      </c>
      <c r="D51">
        <v>6.0764630000000004</v>
      </c>
      <c r="E51">
        <v>5.9716139999999998</v>
      </c>
    </row>
    <row r="52" spans="1:5" x14ac:dyDescent="0.3">
      <c r="A52">
        <v>10087.846680000001</v>
      </c>
      <c r="B52">
        <v>9075.5693360000005</v>
      </c>
      <c r="D52">
        <v>8.2070969999999992</v>
      </c>
      <c r="E52">
        <v>7.3243400000000003</v>
      </c>
    </row>
    <row r="53" spans="1:5" x14ac:dyDescent="0.3">
      <c r="A53">
        <v>5799.9125979999999</v>
      </c>
      <c r="B53">
        <v>6030.7529299999997</v>
      </c>
      <c r="D53">
        <v>9.7437710000000006</v>
      </c>
      <c r="E53">
        <v>8.8320469999999993</v>
      </c>
    </row>
    <row r="54" spans="1:5" x14ac:dyDescent="0.3">
      <c r="A54">
        <v>4844.7612300000001</v>
      </c>
      <c r="B54">
        <v>5272.5742190000001</v>
      </c>
      <c r="D54">
        <v>11.4679</v>
      </c>
      <c r="E54">
        <v>11.221339</v>
      </c>
    </row>
    <row r="55" spans="1:5" x14ac:dyDescent="0.3">
      <c r="A55">
        <v>2453.8679200000001</v>
      </c>
      <c r="B55">
        <v>3332.3615719999998</v>
      </c>
      <c r="D55">
        <v>12.977942000000001</v>
      </c>
      <c r="E55">
        <v>13.324306</v>
      </c>
    </row>
    <row r="56" spans="1:5" x14ac:dyDescent="0.3">
      <c r="A56">
        <v>2239.195557</v>
      </c>
      <c r="B56">
        <v>2467.9572750000002</v>
      </c>
      <c r="D56">
        <v>14.615399999999999</v>
      </c>
      <c r="E56">
        <v>16.180609</v>
      </c>
    </row>
    <row r="57" spans="1:5" x14ac:dyDescent="0.3">
      <c r="A57">
        <v>2167.5041500000002</v>
      </c>
      <c r="B57">
        <v>2476.669922</v>
      </c>
      <c r="D57">
        <v>14.244351999999999</v>
      </c>
      <c r="E57">
        <v>15.435485</v>
      </c>
    </row>
    <row r="58" spans="1:5" x14ac:dyDescent="0.3">
      <c r="A58">
        <v>2713.1748050000001</v>
      </c>
      <c r="B58">
        <v>2288.59375</v>
      </c>
      <c r="D58">
        <v>12.219241999999999</v>
      </c>
      <c r="E58">
        <v>13.738193000000001</v>
      </c>
    </row>
    <row r="59" spans="1:5" x14ac:dyDescent="0.3">
      <c r="A59">
        <v>3757.2185060000002</v>
      </c>
      <c r="B59">
        <v>2809.5463869999999</v>
      </c>
      <c r="D59">
        <v>10.021905</v>
      </c>
      <c r="E59">
        <v>11.838914000000001</v>
      </c>
    </row>
    <row r="60" spans="1:5" x14ac:dyDescent="0.3">
      <c r="A60">
        <v>8921.1337889999995</v>
      </c>
      <c r="B60">
        <v>6130.9331050000001</v>
      </c>
      <c r="D60">
        <v>7.3402589999999996</v>
      </c>
      <c r="E60">
        <v>8.3758119999999998</v>
      </c>
    </row>
    <row r="61" spans="1:5" x14ac:dyDescent="0.3">
      <c r="A61">
        <v>10399.698242</v>
      </c>
      <c r="B61">
        <v>10606.087890999999</v>
      </c>
      <c r="D61">
        <v>6.4809219999999996</v>
      </c>
      <c r="E61">
        <v>7.792554</v>
      </c>
    </row>
    <row r="62" spans="1:5" x14ac:dyDescent="0.3">
      <c r="A62">
        <v>6115.4858400000003</v>
      </c>
      <c r="B62">
        <v>5744.9121089999999</v>
      </c>
      <c r="D62">
        <v>7.0690619999999997</v>
      </c>
      <c r="E62">
        <v>6.7203629999999999</v>
      </c>
    </row>
    <row r="63" spans="1:5" x14ac:dyDescent="0.3">
      <c r="A63">
        <v>4401.7358400000003</v>
      </c>
      <c r="B63">
        <v>5008.0356449999999</v>
      </c>
      <c r="D63">
        <v>7.091024</v>
      </c>
      <c r="E63">
        <v>7.6048359999999997</v>
      </c>
    </row>
    <row r="64" spans="1:5" x14ac:dyDescent="0.3">
      <c r="A64">
        <v>2870.4963379999999</v>
      </c>
      <c r="B64">
        <v>3114.3237300000001</v>
      </c>
      <c r="D64">
        <v>9.1384489999999996</v>
      </c>
      <c r="E64">
        <v>8.8436210000000006</v>
      </c>
    </row>
    <row r="65" spans="1:5" x14ac:dyDescent="0.3">
      <c r="A65">
        <v>3144.8815920000002</v>
      </c>
      <c r="B65">
        <v>3157.3017580000001</v>
      </c>
      <c r="D65">
        <v>9.9972519999999996</v>
      </c>
      <c r="E65">
        <v>10.058611000000001</v>
      </c>
    </row>
    <row r="66" spans="1:5" x14ac:dyDescent="0.3">
      <c r="A66">
        <v>2412.3923340000001</v>
      </c>
      <c r="B66">
        <v>2357.8728030000002</v>
      </c>
      <c r="D66">
        <v>12.461375</v>
      </c>
      <c r="E66">
        <v>13.074730000000001</v>
      </c>
    </row>
    <row r="67" spans="1:5" x14ac:dyDescent="0.3">
      <c r="A67">
        <v>2224.5676269999999</v>
      </c>
      <c r="B67">
        <v>1993.559082</v>
      </c>
      <c r="D67">
        <v>14.500882000000001</v>
      </c>
      <c r="E67">
        <v>16.857534000000001</v>
      </c>
    </row>
    <row r="68" spans="1:5" x14ac:dyDescent="0.3">
      <c r="A68">
        <v>2174.984375</v>
      </c>
      <c r="B68">
        <v>1708.6188959999999</v>
      </c>
      <c r="D68">
        <v>14.636637</v>
      </c>
      <c r="E68">
        <v>18.027048000000001</v>
      </c>
    </row>
    <row r="69" spans="1:5" x14ac:dyDescent="0.3">
      <c r="A69">
        <v>2042.7174070000001</v>
      </c>
      <c r="B69">
        <v>1607.1839600000001</v>
      </c>
      <c r="D69">
        <v>14.348755000000001</v>
      </c>
      <c r="E69">
        <v>17.185048999999999</v>
      </c>
    </row>
    <row r="70" spans="1:5" x14ac:dyDescent="0.3">
      <c r="A70">
        <v>1916.8576660000001</v>
      </c>
      <c r="B70">
        <v>1578.5704350000001</v>
      </c>
      <c r="D70">
        <v>11.944966000000001</v>
      </c>
      <c r="E70">
        <v>14.390521</v>
      </c>
    </row>
    <row r="71" spans="1:5" x14ac:dyDescent="0.3">
      <c r="A71">
        <v>2116.3859859999998</v>
      </c>
      <c r="B71">
        <v>1602.200928</v>
      </c>
      <c r="D71">
        <v>9.962218</v>
      </c>
      <c r="E71">
        <v>11.777958</v>
      </c>
    </row>
    <row r="72" spans="1:5" x14ac:dyDescent="0.3">
      <c r="A72">
        <v>4976.3852539999998</v>
      </c>
      <c r="B72">
        <v>3245.6198730000001</v>
      </c>
      <c r="D72">
        <v>7.2603869999999997</v>
      </c>
      <c r="E72">
        <v>8.0507980000000003</v>
      </c>
    </row>
    <row r="73" spans="1:5" x14ac:dyDescent="0.3">
      <c r="A73">
        <v>11012.284180000001</v>
      </c>
      <c r="B73">
        <v>10816.071289</v>
      </c>
      <c r="D73">
        <v>6.1210990000000001</v>
      </c>
      <c r="E73">
        <v>7.1561149999999998</v>
      </c>
    </row>
    <row r="74" spans="1:5" x14ac:dyDescent="0.3">
      <c r="A74">
        <v>7942.7768550000001</v>
      </c>
      <c r="B74">
        <v>7089.7407229999999</v>
      </c>
      <c r="D74">
        <v>6.4502430000000004</v>
      </c>
      <c r="E74">
        <v>6.2070230000000004</v>
      </c>
    </row>
    <row r="75" spans="1:5" x14ac:dyDescent="0.3">
      <c r="A75">
        <v>6900.8081050000001</v>
      </c>
      <c r="B75">
        <v>7053.9790039999998</v>
      </c>
      <c r="D75">
        <v>6.7270760000000003</v>
      </c>
      <c r="E75">
        <v>7.2024429999999997</v>
      </c>
    </row>
    <row r="76" spans="1:5" x14ac:dyDescent="0.3">
      <c r="A76">
        <v>7173.455078</v>
      </c>
      <c r="B76">
        <v>8079.7070309999999</v>
      </c>
      <c r="D76">
        <v>7.7620639999999996</v>
      </c>
      <c r="E76">
        <v>7.5207629999999996</v>
      </c>
    </row>
    <row r="77" spans="1:5" x14ac:dyDescent="0.3">
      <c r="A77">
        <v>4510.0126950000003</v>
      </c>
      <c r="B77">
        <v>4306.8090819999998</v>
      </c>
      <c r="D77">
        <v>9.9870300000000007</v>
      </c>
      <c r="E77">
        <v>10.099689</v>
      </c>
    </row>
    <row r="78" spans="1:5" x14ac:dyDescent="0.3">
      <c r="A78">
        <v>2783.9645999999998</v>
      </c>
      <c r="B78">
        <v>3055.006836</v>
      </c>
      <c r="D78">
        <v>11.863667</v>
      </c>
      <c r="E78">
        <v>12.167942999999999</v>
      </c>
    </row>
    <row r="79" spans="1:5" x14ac:dyDescent="0.3">
      <c r="A79">
        <v>2282.0317380000001</v>
      </c>
      <c r="B79">
        <v>2420.9304200000001</v>
      </c>
      <c r="D79">
        <v>13.615068000000001</v>
      </c>
      <c r="E79">
        <v>14.868748</v>
      </c>
    </row>
    <row r="80" spans="1:5" x14ac:dyDescent="0.3">
      <c r="A80">
        <v>2191.8408199999999</v>
      </c>
      <c r="B80">
        <v>1992.960327</v>
      </c>
      <c r="D80">
        <v>14.156748</v>
      </c>
      <c r="E80">
        <v>16.696805999999999</v>
      </c>
    </row>
    <row r="81" spans="1:5" x14ac:dyDescent="0.3">
      <c r="A81">
        <v>2138.4711910000001</v>
      </c>
      <c r="B81">
        <v>1834.895874</v>
      </c>
      <c r="D81">
        <v>14.371014000000001</v>
      </c>
      <c r="E81">
        <v>16.748556000000001</v>
      </c>
    </row>
    <row r="82" spans="1:5" x14ac:dyDescent="0.3">
      <c r="A82">
        <v>2430.91626</v>
      </c>
      <c r="B82">
        <v>1755.045288</v>
      </c>
      <c r="D82">
        <v>11.609754000000001</v>
      </c>
      <c r="E82">
        <v>14.161457</v>
      </c>
    </row>
    <row r="83" spans="1:5" x14ac:dyDescent="0.3">
      <c r="A83">
        <v>8071.3964839999999</v>
      </c>
      <c r="B83">
        <v>4155.1914059999999</v>
      </c>
      <c r="D83">
        <v>8.7334209999999999</v>
      </c>
      <c r="E83">
        <v>11.1876</v>
      </c>
    </row>
    <row r="84" spans="1:5" x14ac:dyDescent="0.3">
      <c r="A84">
        <v>6861.390625</v>
      </c>
      <c r="B84">
        <v>4667.6010740000002</v>
      </c>
      <c r="D84">
        <v>7.5892980000000003</v>
      </c>
      <c r="E84">
        <v>9.3414070000000002</v>
      </c>
    </row>
    <row r="85" spans="1:5" x14ac:dyDescent="0.3">
      <c r="A85">
        <v>5652.8452150000003</v>
      </c>
      <c r="B85">
        <v>7449.6606449999999</v>
      </c>
      <c r="D85">
        <v>5.7391259999999997</v>
      </c>
      <c r="E85">
        <v>6.1767459999999996</v>
      </c>
    </row>
    <row r="86" spans="1:5" x14ac:dyDescent="0.3">
      <c r="A86">
        <v>2579.6608890000002</v>
      </c>
      <c r="B86">
        <v>5269.7221680000002</v>
      </c>
      <c r="D86">
        <v>4.2200290000000003</v>
      </c>
      <c r="E86">
        <v>4.7506050000000002</v>
      </c>
    </row>
    <row r="87" spans="1:5" x14ac:dyDescent="0.3">
      <c r="A87">
        <v>6482.4111329999996</v>
      </c>
      <c r="B87">
        <v>7626.1015630000002</v>
      </c>
      <c r="D87">
        <v>5.1433739999999997</v>
      </c>
      <c r="E87">
        <v>6.3771940000000003</v>
      </c>
    </row>
    <row r="88" spans="1:5" x14ac:dyDescent="0.3">
      <c r="A88">
        <v>13900.529296999999</v>
      </c>
      <c r="B88">
        <v>10718.837890999999</v>
      </c>
      <c r="D88">
        <v>6.7507130000000002</v>
      </c>
      <c r="E88">
        <v>7.0906229999999999</v>
      </c>
    </row>
    <row r="89" spans="1:5" x14ac:dyDescent="0.3">
      <c r="A89">
        <v>10121.176758</v>
      </c>
      <c r="B89">
        <v>7868.5170900000003</v>
      </c>
      <c r="D89">
        <v>9.3342989999999997</v>
      </c>
      <c r="E89">
        <v>8.3418410000000005</v>
      </c>
    </row>
    <row r="90" spans="1:5" x14ac:dyDescent="0.3">
      <c r="A90">
        <v>3795.6848140000002</v>
      </c>
      <c r="B90">
        <v>7053.4711909999996</v>
      </c>
      <c r="D90">
        <v>11.440505</v>
      </c>
      <c r="E90">
        <v>10.444659</v>
      </c>
    </row>
    <row r="91" spans="1:5" x14ac:dyDescent="0.3">
      <c r="A91">
        <v>2456.1657709999999</v>
      </c>
      <c r="B91">
        <v>3840.7082519999999</v>
      </c>
      <c r="D91">
        <v>13.171782</v>
      </c>
      <c r="E91">
        <v>13.197846</v>
      </c>
    </row>
    <row r="92" spans="1:5" x14ac:dyDescent="0.3">
      <c r="A92">
        <v>2240.063721</v>
      </c>
      <c r="B92">
        <v>2523.6594239999999</v>
      </c>
      <c r="D92">
        <v>14.860093000000001</v>
      </c>
      <c r="E92">
        <v>16.418118</v>
      </c>
    </row>
    <row r="93" spans="1:5" x14ac:dyDescent="0.3">
      <c r="A93">
        <v>2205.5515140000002</v>
      </c>
      <c r="B93">
        <v>3196.7001949999999</v>
      </c>
      <c r="D93">
        <v>12.826965</v>
      </c>
      <c r="E93">
        <v>14.948691</v>
      </c>
    </row>
    <row r="94" spans="1:5" x14ac:dyDescent="0.3">
      <c r="A94">
        <v>2937.2915039999998</v>
      </c>
      <c r="B94">
        <v>2396.444336</v>
      </c>
      <c r="D94">
        <v>10.448554</v>
      </c>
      <c r="E94">
        <v>12.859022</v>
      </c>
    </row>
    <row r="95" spans="1:5" x14ac:dyDescent="0.3">
      <c r="A95">
        <v>5490.4731449999999</v>
      </c>
      <c r="B95">
        <v>4457.8056640000004</v>
      </c>
      <c r="D95">
        <v>8.3174340000000004</v>
      </c>
      <c r="E95">
        <v>10.140311000000001</v>
      </c>
    </row>
    <row r="96" spans="1:5" x14ac:dyDescent="0.3">
      <c r="A96">
        <v>8057.2880859999996</v>
      </c>
      <c r="B96">
        <v>8033.3442379999997</v>
      </c>
      <c r="D96">
        <v>6.0562199999999997</v>
      </c>
      <c r="E96">
        <v>7.9655129999999996</v>
      </c>
    </row>
    <row r="97" spans="1:5" x14ac:dyDescent="0.3">
      <c r="A97">
        <v>3816.9592290000001</v>
      </c>
      <c r="B97">
        <v>4622.6630859999996</v>
      </c>
      <c r="D97">
        <v>5.1453879999999996</v>
      </c>
      <c r="E97">
        <v>5.5748559999999996</v>
      </c>
    </row>
    <row r="98" spans="1:5" x14ac:dyDescent="0.3">
      <c r="A98">
        <v>7570.2807620000003</v>
      </c>
      <c r="B98">
        <v>6787.6606449999999</v>
      </c>
      <c r="D98">
        <v>6.2223179999999996</v>
      </c>
      <c r="E98">
        <v>6.7227480000000002</v>
      </c>
    </row>
    <row r="99" spans="1:5" x14ac:dyDescent="0.3">
      <c r="A99">
        <v>3942.367432</v>
      </c>
      <c r="B99">
        <v>4740.3745120000003</v>
      </c>
      <c r="D99">
        <v>6.3529640000000001</v>
      </c>
      <c r="E99">
        <v>6.0133390000000002</v>
      </c>
    </row>
    <row r="100" spans="1:5" x14ac:dyDescent="0.3">
      <c r="A100">
        <v>4995.5932620000003</v>
      </c>
      <c r="B100">
        <v>4707.0249020000001</v>
      </c>
      <c r="D100">
        <v>7.9325020000000004</v>
      </c>
      <c r="E100">
        <v>7.0182650000000004</v>
      </c>
    </row>
    <row r="101" spans="1:5" x14ac:dyDescent="0.3">
      <c r="A101">
        <v>5608.6586909999996</v>
      </c>
      <c r="B101">
        <v>6125.1625979999999</v>
      </c>
      <c r="D101">
        <v>8.8501449999999995</v>
      </c>
      <c r="E101">
        <v>8.6028570000000002</v>
      </c>
    </row>
    <row r="102" spans="1:5" x14ac:dyDescent="0.3">
      <c r="A102">
        <v>2576.7546390000002</v>
      </c>
      <c r="B102">
        <v>4413.2910160000001</v>
      </c>
      <c r="D102">
        <v>12.865631</v>
      </c>
      <c r="E102">
        <v>11.752383999999999</v>
      </c>
    </row>
    <row r="103" spans="1:5" x14ac:dyDescent="0.3">
      <c r="A103">
        <v>2273.7763669999999</v>
      </c>
      <c r="B103">
        <v>3377.5207519999999</v>
      </c>
      <c r="D103">
        <v>13.650943</v>
      </c>
      <c r="E103">
        <v>13.440951999999999</v>
      </c>
    </row>
    <row r="104" spans="1:5" x14ac:dyDescent="0.3">
      <c r="A104">
        <v>2184.8813479999999</v>
      </c>
      <c r="B104">
        <v>2121.132568</v>
      </c>
      <c r="D104">
        <v>15.090482</v>
      </c>
      <c r="E104">
        <v>16.549931999999998</v>
      </c>
    </row>
    <row r="105" spans="1:5" x14ac:dyDescent="0.3">
      <c r="A105">
        <v>2157.4333499999998</v>
      </c>
      <c r="B105">
        <v>1941.7574460000001</v>
      </c>
      <c r="D105">
        <v>14.196758000000001</v>
      </c>
      <c r="E105">
        <v>16.771944000000001</v>
      </c>
    </row>
    <row r="106" spans="1:5" x14ac:dyDescent="0.3">
      <c r="A106">
        <v>2431.75</v>
      </c>
      <c r="B106">
        <v>1797.482544</v>
      </c>
      <c r="D106">
        <v>11.430346999999999</v>
      </c>
      <c r="E106">
        <v>13.094060000000001</v>
      </c>
    </row>
    <row r="107" spans="1:5" x14ac:dyDescent="0.3">
      <c r="A107">
        <v>2648.1442870000001</v>
      </c>
      <c r="B107">
        <v>1652.9334719999999</v>
      </c>
      <c r="D107">
        <v>9.1825240000000008</v>
      </c>
      <c r="E107">
        <v>10.210146</v>
      </c>
    </row>
    <row r="108" spans="1:5" x14ac:dyDescent="0.3">
      <c r="A108">
        <v>3330.0078130000002</v>
      </c>
      <c r="B108">
        <v>2287.5051269999999</v>
      </c>
      <c r="D108">
        <v>7.8269310000000001</v>
      </c>
      <c r="E108">
        <v>7.540826</v>
      </c>
    </row>
    <row r="109" spans="1:5" x14ac:dyDescent="0.3">
      <c r="A109">
        <v>6379.1464839999999</v>
      </c>
      <c r="B109">
        <v>4750.248047</v>
      </c>
      <c r="D109">
        <v>6.0965860000000003</v>
      </c>
      <c r="E109">
        <v>6.1656829999999996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006D-CE33-4416-B3FB-BA35B620DE9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Statistics calculator</vt:lpstr>
      <vt:lpstr>Smith River</vt:lpstr>
      <vt:lpstr>BLW TRAIL BR DAM</vt:lpstr>
      <vt:lpstr>MOHAWK RIVER NEAR SPRINGFIELD</vt:lpstr>
      <vt:lpstr>Outlet of Clear Lake</vt:lpstr>
      <vt:lpstr>MCKENZIE NEAR VIDA</vt:lpstr>
      <vt:lpstr>MCKENZIE RIVER ABV HAYDENBR C81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2020-10-25T19:45:42Z</dcterms:modified>
</cp:coreProperties>
</file>