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FC6CCF84-3625-43B8-AD32-1917332D2845}" xr6:coauthVersionLast="46" xr6:coauthVersionMax="46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<sst xmlns="http://schemas.openxmlformats.org/spreadsheetml/2006/main" count="79" uniqueCount="62">
  <si>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</si>
  <si>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</si>
  <si>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</si>
  <si>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</si>
  <si>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</si>
  <si>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</si>
  <si>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</si>
  <si>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</si>
  <si>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</si>
  <si>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</si>
  <si>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</si>
  <si>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</si>
  <si>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</si>
  <si>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</si>
  <si>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</si>
  <si>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</si>
  <si>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</si>
  <si>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</si>
  <si>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</si>
  <si>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</si>
  <si>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</si>
  <si>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</si>
  <si>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</si>
  <si>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</si>
  <si>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</si>
  <si>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</si>
  <si>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</si>
  <si>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</si>
  <si>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</si>
  <si>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</si>
  <si>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</si>
  <si>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</si>
  <si>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</si>
  <si>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</si>
  <si>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</si>
  <si>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</si>
  <si>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</si>
  <si>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</si>
  <si>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</si>
  <si>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</si>
  <si>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</si>
  <si>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</si>
  <si>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</si>
  <si>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</si>
  <si>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</si>
  <si>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</si>
  <si>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</si>
  <si>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</si>
  <si>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</si>
  <si>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</si>
  <si>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</si>
  <si>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</si>
  <si>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</si>
  <si>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</si>
  <si>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</si>
  <si>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</si>
  <si>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</si>
  <si>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</si>
  <si>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</si>
  <si>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</si>
  <si>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</si>
  <si>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Obs:..\Observations\McKenzie\USGS_14158500_flow_MCKENZIE RIVER AT OUTLET OF CLEAR LAKE  OR_23773373.csv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</si>
</sst>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USGS_14158500_flow_MCKENZIE RIVER AT OUTLET OF CLEAR LAKE  OR_23773373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522.61016800000004</c:v>
                </c:pt>
                <c:pt idx="1">
                  <c:v>458.64724699999999</c:v>
                </c:pt>
                <c:pt idx="2">
                  <c:v>382.36044299999998</c:v>
                </c:pt>
                <c:pt idx="3">
                  <c:v>406.62750199999999</c:v>
                </c:pt>
                <c:pt idx="4">
                  <c:v>390.13378899999998</c:v>
                </c:pt>
                <c:pt idx="5">
                  <c:v>421.69918799999999</c:v>
                </c:pt>
                <c:pt idx="6">
                  <c:v>307.477936</c:v>
                </c:pt>
                <c:pt idx="7">
                  <c:v>262.75674400000003</c:v>
                </c:pt>
                <c:pt idx="8">
                  <c:v>256.93081699999999</c:v>
                </c:pt>
                <c:pt idx="9">
                  <c:v>266.20266700000002</c:v>
                </c:pt>
                <c:pt idx="10">
                  <c:v>391.70986900000003</c:v>
                </c:pt>
                <c:pt idx="11">
                  <c:v>548.96722399999999</c:v>
                </c:pt>
                <c:pt idx="12">
                  <c:v>662.111267</c:v>
                </c:pt>
                <c:pt idx="13">
                  <c:v>618.62017800000001</c:v>
                </c:pt>
                <c:pt idx="14">
                  <c:v>586.94580099999996</c:v>
                </c:pt>
                <c:pt idx="15">
                  <c:v>691.17169200000001</c:v>
                </c:pt>
                <c:pt idx="16">
                  <c:v>637.61676</c:v>
                </c:pt>
                <c:pt idx="17">
                  <c:v>517.37292500000001</c:v>
                </c:pt>
                <c:pt idx="18">
                  <c:v>375.07519500000001</c:v>
                </c:pt>
                <c:pt idx="19">
                  <c:v>303.08050500000002</c:v>
                </c:pt>
                <c:pt idx="20">
                  <c:v>263.02398699999998</c:v>
                </c:pt>
                <c:pt idx="21">
                  <c:v>265.92004400000002</c:v>
                </c:pt>
                <c:pt idx="22">
                  <c:v>279.08657799999997</c:v>
                </c:pt>
                <c:pt idx="23">
                  <c:v>328.01333599999998</c:v>
                </c:pt>
                <c:pt idx="24">
                  <c:v>478.47442599999999</c:v>
                </c:pt>
                <c:pt idx="25">
                  <c:v>556.89880400000004</c:v>
                </c:pt>
                <c:pt idx="26">
                  <c:v>562.65966800000001</c:v>
                </c:pt>
                <c:pt idx="27">
                  <c:v>859.74102800000003</c:v>
                </c:pt>
                <c:pt idx="28">
                  <c:v>686.46557600000006</c:v>
                </c:pt>
                <c:pt idx="29">
                  <c:v>505.05938700000002</c:v>
                </c:pt>
                <c:pt idx="30">
                  <c:v>381.33160400000003</c:v>
                </c:pt>
                <c:pt idx="31">
                  <c:v>303.48501599999997</c:v>
                </c:pt>
                <c:pt idx="32">
                  <c:v>263.86615</c:v>
                </c:pt>
                <c:pt idx="33">
                  <c:v>310.11679099999998</c:v>
                </c:pt>
                <c:pt idx="34">
                  <c:v>527.22924799999998</c:v>
                </c:pt>
                <c:pt idx="35">
                  <c:v>736.90203899999995</c:v>
                </c:pt>
                <c:pt idx="36">
                  <c:v>485.157623</c:v>
                </c:pt>
                <c:pt idx="37">
                  <c:v>456.41424599999999</c:v>
                </c:pt>
                <c:pt idx="38">
                  <c:v>516.72863800000005</c:v>
                </c:pt>
                <c:pt idx="39">
                  <c:v>579.59802200000001</c:v>
                </c:pt>
                <c:pt idx="40">
                  <c:v>425.31900000000002</c:v>
                </c:pt>
                <c:pt idx="41">
                  <c:v>363.84823599999999</c:v>
                </c:pt>
                <c:pt idx="42">
                  <c:v>295.73376500000001</c:v>
                </c:pt>
                <c:pt idx="43">
                  <c:v>256.02822900000001</c:v>
                </c:pt>
                <c:pt idx="44">
                  <c:v>252.336456</c:v>
                </c:pt>
                <c:pt idx="45">
                  <c:v>338.40884399999999</c:v>
                </c:pt>
                <c:pt idx="46">
                  <c:v>321.61099200000001</c:v>
                </c:pt>
                <c:pt idx="47">
                  <c:v>310.796448</c:v>
                </c:pt>
                <c:pt idx="48">
                  <c:v>319.38742100000002</c:v>
                </c:pt>
                <c:pt idx="49">
                  <c:v>475.196594</c:v>
                </c:pt>
                <c:pt idx="50">
                  <c:v>937.10784899999999</c:v>
                </c:pt>
                <c:pt idx="51">
                  <c:v>707.75299099999995</c:v>
                </c:pt>
                <c:pt idx="52">
                  <c:v>567.31201199999998</c:v>
                </c:pt>
                <c:pt idx="53">
                  <c:v>412.42486600000001</c:v>
                </c:pt>
                <c:pt idx="54">
                  <c:v>329.39389</c:v>
                </c:pt>
                <c:pt idx="55">
                  <c:v>275.24258400000002</c:v>
                </c:pt>
                <c:pt idx="56">
                  <c:v>248.75607299999999</c:v>
                </c:pt>
                <c:pt idx="57">
                  <c:v>281.43014499999998</c:v>
                </c:pt>
                <c:pt idx="58">
                  <c:v>487.87530500000003</c:v>
                </c:pt>
                <c:pt idx="59">
                  <c:v>741.13519299999996</c:v>
                </c:pt>
                <c:pt idx="60">
                  <c:v>671.43841599999996</c:v>
                </c:pt>
                <c:pt idx="61">
                  <c:v>570.351135</c:v>
                </c:pt>
                <c:pt idx="62">
                  <c:v>431.98306300000002</c:v>
                </c:pt>
                <c:pt idx="63">
                  <c:v>382.35730000000001</c:v>
                </c:pt>
                <c:pt idx="64">
                  <c:v>309.92392000000001</c:v>
                </c:pt>
                <c:pt idx="65">
                  <c:v>266.651184</c:v>
                </c:pt>
                <c:pt idx="66">
                  <c:v>239.993469</c:v>
                </c:pt>
                <c:pt idx="67">
                  <c:v>227.60005200000001</c:v>
                </c:pt>
                <c:pt idx="68">
                  <c:v>226.52647400000001</c:v>
                </c:pt>
                <c:pt idx="69">
                  <c:v>221.140961</c:v>
                </c:pt>
                <c:pt idx="70">
                  <c:v>396.98577899999998</c:v>
                </c:pt>
                <c:pt idx="71">
                  <c:v>690.753784</c:v>
                </c:pt>
                <c:pt idx="72">
                  <c:v>675.01367200000004</c:v>
                </c:pt>
                <c:pt idx="73">
                  <c:v>849.90185499999995</c:v>
                </c:pt>
                <c:pt idx="74">
                  <c:v>817.418274</c:v>
                </c:pt>
                <c:pt idx="75">
                  <c:v>615.465149</c:v>
                </c:pt>
                <c:pt idx="76">
                  <c:v>450.40310699999998</c:v>
                </c:pt>
                <c:pt idx="77">
                  <c:v>355.11968999999999</c:v>
                </c:pt>
                <c:pt idx="78">
                  <c:v>295.21850599999999</c:v>
                </c:pt>
                <c:pt idx="79">
                  <c:v>255.736313</c:v>
                </c:pt>
                <c:pt idx="80">
                  <c:v>240.93592799999999</c:v>
                </c:pt>
                <c:pt idx="81">
                  <c:v>501.890198</c:v>
                </c:pt>
                <c:pt idx="82">
                  <c:v>561.65826400000003</c:v>
                </c:pt>
                <c:pt idx="83">
                  <c:v>450.071594</c:v>
                </c:pt>
                <c:pt idx="84">
                  <c:v>368.18246499999998</c:v>
                </c:pt>
                <c:pt idx="85">
                  <c:v>772.75885000000005</c:v>
                </c:pt>
                <c:pt idx="86">
                  <c:v>925.00207499999999</c:v>
                </c:pt>
                <c:pt idx="87">
                  <c:v>968.93457000000001</c:v>
                </c:pt>
                <c:pt idx="88">
                  <c:v>776.57995600000004</c:v>
                </c:pt>
                <c:pt idx="89">
                  <c:v>530.32818599999996</c:v>
                </c:pt>
                <c:pt idx="90">
                  <c:v>393.33126800000002</c:v>
                </c:pt>
                <c:pt idx="91">
                  <c:v>314.628693</c:v>
                </c:pt>
                <c:pt idx="92">
                  <c:v>296.22668499999997</c:v>
                </c:pt>
                <c:pt idx="93">
                  <c:v>374.50503500000002</c:v>
                </c:pt>
                <c:pt idx="94">
                  <c:v>542.43609600000002</c:v>
                </c:pt>
                <c:pt idx="95">
                  <c:v>513.369507</c:v>
                </c:pt>
                <c:pt idx="96">
                  <c:v>511.41516100000001</c:v>
                </c:pt>
                <c:pt idx="97">
                  <c:v>524.05706799999996</c:v>
                </c:pt>
                <c:pt idx="98">
                  <c:v>505.62884500000001</c:v>
                </c:pt>
                <c:pt idx="99">
                  <c:v>553.13836700000002</c:v>
                </c:pt>
                <c:pt idx="100">
                  <c:v>398.22967499999999</c:v>
                </c:pt>
                <c:pt idx="101">
                  <c:v>312.84823599999999</c:v>
                </c:pt>
                <c:pt idx="102">
                  <c:v>268.40554800000001</c:v>
                </c:pt>
                <c:pt idx="103">
                  <c:v>243.937378</c:v>
                </c:pt>
                <c:pt idx="104">
                  <c:v>230.102463</c:v>
                </c:pt>
                <c:pt idx="105">
                  <c:v>230.11279300000001</c:v>
                </c:pt>
                <c:pt idx="106">
                  <c:v>290.16000400000001</c:v>
                </c:pt>
                <c:pt idx="107">
                  <c:v>441.81265300000001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Obs:..\Observations\McKenzie\USGS_14158500_flow_MCKENZIE RIVER AT OUTLET OF CLEAR LAKE  OR_23773373.csv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331470</xdr:colOff>
      <xdr:row>2</xdr:row>
      <xdr:rowOff>1888806</xdr:rowOff>
    </xdr:from>
    <xdr:to>
      <xdr:col>22</xdr:col>
      <xdr:colOff>120015</xdr:colOff>
      <xdr:row>25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35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384.67696616666672</v>
      </c>
      <c r="I1"/>
      <c r="J1"/>
      <c r="O1" s="15" t="s">
        <v>60</v>
      </c>
      <c r="P1" s="11">
        <f>SUM(P4:P111)</f>
        <v>1194459.1764138336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-8.3133063333330597</v>
      </c>
      <c r="D2" t="s">
        <v>17</v>
      </c>
      <c r="E2"/>
      <c r="F2"/>
      <c r="G2"/>
      <c r="H2">
        <f>AVERAGE(H4:H111)</f>
        <v>450.85237671296306</v>
      </c>
      <c r="I2">
        <f>AVERAGE(I4:I111)</f>
        <v>459.16568304629612</v>
      </c>
      <c r="J2" s="4"/>
      <c r="K2" s="4"/>
      <c r="L2" s="4"/>
      <c r="M2" s="4"/>
      <c r="N2" s="4"/>
      <c r="O2" s="4"/>
      <c r="P2" s="4">
        <f>AVERAGE(P4:P111)</f>
        <v>11059.807189016978</v>
      </c>
      <c r="Q2" s="4"/>
      <c r="R2" s="4">
        <f>AVERAGE(R4:R111)</f>
        <v>77.751676944444455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1.843908729935732E-2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50</v>
      </c>
      <c r="I3" s="3" t="s">
        <v>61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0.7503149616248429</v>
      </c>
      <c r="C4" s="7" t="str">
        <f>IF(B4&gt;0.8,"VG",IF(B4&gt;0.7,"G",IF(B4&gt;0.45,"S","NS")))</f>
        <v>G</v>
      </c>
      <c r="D4">
        <v>0</v>
      </c>
      <c r="E4">
        <v>2010</v>
      </c>
      <c r="F4">
        <v>1</v>
      </c>
      <c r="G4">
        <v>31</v>
      </c>
      <c r="H4">
        <v>522.61016800000004</v>
      </c>
      <c r="I4">
        <v>633.59283400000004</v>
      </c>
      <c r="J4" s="2">
        <f>I4-H4</f>
        <v>110.98266599999999</v>
      </c>
      <c r="K4" s="2">
        <f>I4-I$2</f>
        <v>174.42715095370392</v>
      </c>
      <c r="L4" s="2">
        <f>H4-H$2</f>
        <v>71.75779128703698</v>
      </c>
      <c r="M4" s="2">
        <f>K4*K4</f>
        <v>30424.830989826212</v>
      </c>
      <c r="N4" s="2">
        <f>L4*L4</f>
        <v>5149.1806103939607</v>
      </c>
      <c r="O4" s="2">
        <f>K4*L4</f>
        <v>12516.507092928379</v>
      </c>
      <c r="P4" s="2">
        <f>J4*J4</f>
        <v>12317.152152467555</v>
      </c>
      <c r="Q4" s="2">
        <f>(I4-H$2)*(I4-H$2)</f>
        <v>33394.074729475382</v>
      </c>
      <c r="R4" s="2">
        <f>ABS(J4)</f>
        <v>110.98266599999999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0.49929557945138664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458.64724699999999</v>
      </c>
      <c r="I5">
        <v>425.65698200000003</v>
      </c>
      <c r="J5" s="2">
        <f t="shared" ref="J5:J68" si="0">I5-H5</f>
        <v>-32.990264999999965</v>
      </c>
      <c r="K5" s="2">
        <f t="shared" ref="K5:K68" si="1">I5-I$2</f>
        <v>-33.508701046296096</v>
      </c>
      <c r="L5" s="2">
        <f t="shared" ref="L5:L68" si="2">H5-H$2</f>
        <v>7.7948702870369289</v>
      </c>
      <c r="M5" s="2">
        <f t="shared" ref="M5:M68" si="3">K5*K5</f>
        <v>1122.8330458100452</v>
      </c>
      <c r="N5" s="2">
        <f t="shared" ref="N5:N68" si="4">L5*L5</f>
        <v>60.760002791731175</v>
      </c>
      <c r="O5" s="2">
        <f t="shared" ref="O5:O68" si="5">K5*L5</f>
        <v>-261.19597814297668</v>
      </c>
      <c r="P5" s="2">
        <f t="shared" ref="P5:P68" si="6">J5*J5</f>
        <v>1088.3575847702227</v>
      </c>
      <c r="Q5" s="2">
        <f t="shared" ref="Q5:Q68" si="7">(I5-H$2)*(I5-H$2)</f>
        <v>634.80791474200578</v>
      </c>
      <c r="R5" s="2">
        <f t="shared" ref="R5:R68" si="8">ABS(J5)</f>
        <v>32.990264999999965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0.75194565051336237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382.36044299999998</v>
      </c>
      <c r="I6">
        <v>373.90524299999998</v>
      </c>
      <c r="J6" s="2">
        <f t="shared" si="0"/>
        <v>-8.4551999999999907</v>
      </c>
      <c r="K6" s="2">
        <f t="shared" si="1"/>
        <v>-85.260440046296139</v>
      </c>
      <c r="L6" s="2">
        <f t="shared" si="2"/>
        <v>-68.491933712963089</v>
      </c>
      <c r="M6" s="2">
        <f t="shared" si="3"/>
        <v>7269.3426368880582</v>
      </c>
      <c r="N6" s="2">
        <f t="shared" si="4"/>
        <v>4691.14498374093</v>
      </c>
      <c r="O6" s="2">
        <f t="shared" si="5"/>
        <v>5839.6524079889787</v>
      </c>
      <c r="P6" s="2">
        <f t="shared" si="6"/>
        <v>71.490407039999837</v>
      </c>
      <c r="Q6" s="2">
        <f t="shared" si="7"/>
        <v>5920.8613866406195</v>
      </c>
      <c r="R6" s="2">
        <f t="shared" si="8"/>
        <v>8.4551999999999907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450.85237671296306</v>
      </c>
      <c r="C7" s="2"/>
      <c r="D7">
        <v>3</v>
      </c>
      <c r="E7">
        <v>2010</v>
      </c>
      <c r="F7">
        <v>4</v>
      </c>
      <c r="G7">
        <v>30</v>
      </c>
      <c r="H7">
        <v>406.62750199999999</v>
      </c>
      <c r="I7">
        <v>516.30627400000003</v>
      </c>
      <c r="J7" s="2">
        <f t="shared" si="0"/>
        <v>109.67877200000004</v>
      </c>
      <c r="K7" s="2">
        <f t="shared" si="1"/>
        <v>57.140590953703907</v>
      </c>
      <c r="L7" s="2">
        <f t="shared" si="2"/>
        <v>-44.224874712963071</v>
      </c>
      <c r="M7" s="2">
        <f t="shared" si="3"/>
        <v>3265.0471345385085</v>
      </c>
      <c r="N7" s="2">
        <f t="shared" si="4"/>
        <v>1955.8395433772805</v>
      </c>
      <c r="O7" s="2">
        <f t="shared" si="5"/>
        <v>-2527.0354759522265</v>
      </c>
      <c r="P7" s="2">
        <f t="shared" si="6"/>
        <v>12029.433027427993</v>
      </c>
      <c r="Q7" s="2">
        <f t="shared" si="7"/>
        <v>4284.2126700619847</v>
      </c>
      <c r="R7" s="2">
        <f t="shared" si="8"/>
        <v>109.67877200000004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180.73685611759367</v>
      </c>
      <c r="C8" s="5"/>
      <c r="D8">
        <v>4</v>
      </c>
      <c r="E8">
        <v>2010</v>
      </c>
      <c r="F8">
        <v>5</v>
      </c>
      <c r="G8">
        <v>31</v>
      </c>
      <c r="H8">
        <v>390.13378899999998</v>
      </c>
      <c r="I8">
        <v>510.29437300000001</v>
      </c>
      <c r="J8" s="2">
        <f t="shared" si="0"/>
        <v>120.16058400000003</v>
      </c>
      <c r="K8" s="2">
        <f t="shared" si="1"/>
        <v>51.128689953703883</v>
      </c>
      <c r="L8" s="2">
        <f t="shared" si="2"/>
        <v>-60.718587712963085</v>
      </c>
      <c r="M8" s="2">
        <f t="shared" si="3"/>
        <v>2614.1429363819802</v>
      </c>
      <c r="N8" s="2">
        <f t="shared" si="4"/>
        <v>3686.7468938567918</v>
      </c>
      <c r="O8" s="2">
        <f t="shared" si="5"/>
        <v>-3104.4618456028638</v>
      </c>
      <c r="P8" s="2">
        <f t="shared" si="6"/>
        <v>14438.565947221063</v>
      </c>
      <c r="Q8" s="2">
        <f t="shared" si="7"/>
        <v>3533.3509225881139</v>
      </c>
      <c r="R8" s="2">
        <f t="shared" si="8"/>
        <v>120.16058400000003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421.69918799999999</v>
      </c>
      <c r="I9">
        <v>628.17913799999997</v>
      </c>
      <c r="J9" s="2">
        <f t="shared" si="0"/>
        <v>206.47994999999997</v>
      </c>
      <c r="K9" s="2">
        <f t="shared" si="1"/>
        <v>169.01345495370384</v>
      </c>
      <c r="L9" s="2">
        <f t="shared" si="2"/>
        <v>-29.153188712963072</v>
      </c>
      <c r="M9" s="2">
        <f t="shared" si="3"/>
        <v>28565.547955387679</v>
      </c>
      <c r="N9" s="2">
        <f t="shared" si="4"/>
        <v>849.9084121336374</v>
      </c>
      <c r="O9" s="2">
        <f t="shared" si="5"/>
        <v>-4927.2811472952117</v>
      </c>
      <c r="P9" s="2">
        <f t="shared" si="6"/>
        <v>42633.969752002486</v>
      </c>
      <c r="Q9" s="2">
        <f t="shared" si="7"/>
        <v>31444.78026854977</v>
      </c>
      <c r="R9" s="2">
        <f t="shared" si="8"/>
        <v>206.47994999999997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307.477936</v>
      </c>
      <c r="I10">
        <v>374.57525600000002</v>
      </c>
      <c r="J10" s="2">
        <f t="shared" si="0"/>
        <v>67.097320000000025</v>
      </c>
      <c r="K10" s="2">
        <f t="shared" si="1"/>
        <v>-84.590427046296099</v>
      </c>
      <c r="L10" s="2">
        <f t="shared" si="2"/>
        <v>-143.37444071296306</v>
      </c>
      <c r="M10" s="2">
        <f t="shared" si="3"/>
        <v>7155.540347874743</v>
      </c>
      <c r="N10" s="2">
        <f t="shared" si="4"/>
        <v>20556.230249754961</v>
      </c>
      <c r="O10" s="2">
        <f t="shared" si="5"/>
        <v>12128.105167433407</v>
      </c>
      <c r="P10" s="2">
        <f t="shared" si="6"/>
        <v>4502.0503511824036</v>
      </c>
      <c r="Q10" s="2">
        <f t="shared" si="7"/>
        <v>5818.1991442599356</v>
      </c>
      <c r="R10" s="2">
        <f t="shared" si="8"/>
        <v>67.097320000000025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105.16561790346205</v>
      </c>
      <c r="D11">
        <v>7</v>
      </c>
      <c r="E11">
        <v>2010</v>
      </c>
      <c r="F11">
        <v>8</v>
      </c>
      <c r="G11">
        <v>31</v>
      </c>
      <c r="H11">
        <v>262.75674400000003</v>
      </c>
      <c r="I11">
        <v>275.82794200000001</v>
      </c>
      <c r="J11" s="2">
        <f t="shared" si="0"/>
        <v>13.071197999999981</v>
      </c>
      <c r="K11" s="2">
        <f t="shared" si="1"/>
        <v>-183.33774104629612</v>
      </c>
      <c r="L11" s="2">
        <f t="shared" si="2"/>
        <v>-188.09563271296304</v>
      </c>
      <c r="M11" s="2">
        <f t="shared" si="3"/>
        <v>33612.727291958734</v>
      </c>
      <c r="N11" s="2">
        <f t="shared" si="4"/>
        <v>35379.967045689889</v>
      </c>
      <c r="O11" s="2">
        <f t="shared" si="5"/>
        <v>34485.028402268443</v>
      </c>
      <c r="P11" s="2">
        <f t="shared" si="6"/>
        <v>170.8562171552035</v>
      </c>
      <c r="Q11" s="2">
        <f t="shared" si="7"/>
        <v>30633.552746592268</v>
      </c>
      <c r="R11" s="2">
        <f t="shared" si="8"/>
        <v>13.071197999999981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0.86714799804494869</v>
      </c>
      <c r="C12" s="6"/>
      <c r="D12">
        <v>8</v>
      </c>
      <c r="E12">
        <v>2010</v>
      </c>
      <c r="F12">
        <v>9</v>
      </c>
      <c r="G12">
        <v>30</v>
      </c>
      <c r="H12">
        <v>256.93081699999999</v>
      </c>
      <c r="I12">
        <v>241.34721400000001</v>
      </c>
      <c r="J12" s="2">
        <f t="shared" si="0"/>
        <v>-15.583602999999982</v>
      </c>
      <c r="K12" s="2">
        <f t="shared" si="1"/>
        <v>-217.81846904629612</v>
      </c>
      <c r="L12" s="2">
        <f t="shared" si="2"/>
        <v>-193.92155971296307</v>
      </c>
      <c r="M12" s="2">
        <f t="shared" si="3"/>
        <v>47444.885457672259</v>
      </c>
      <c r="N12" s="2">
        <f t="shared" si="4"/>
        <v>37605.571321508301</v>
      </c>
      <c r="O12" s="2">
        <f t="shared" si="5"/>
        <v>42239.697251747508</v>
      </c>
      <c r="P12" s="2">
        <f t="shared" si="6"/>
        <v>242.84868246160846</v>
      </c>
      <c r="Q12" s="2">
        <f t="shared" si="7"/>
        <v>43892.413203385127</v>
      </c>
      <c r="R12" s="2">
        <f t="shared" si="8"/>
        <v>15.583602999999982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77.751676944444455</v>
      </c>
      <c r="D13">
        <v>9</v>
      </c>
      <c r="E13">
        <v>2010</v>
      </c>
      <c r="F13">
        <v>10</v>
      </c>
      <c r="G13">
        <v>31</v>
      </c>
      <c r="H13">
        <v>266.20266700000002</v>
      </c>
      <c r="I13">
        <v>229.03131099999999</v>
      </c>
      <c r="J13" s="2">
        <f t="shared" si="0"/>
        <v>-37.171356000000031</v>
      </c>
      <c r="K13" s="2">
        <f t="shared" si="1"/>
        <v>-230.13437204629614</v>
      </c>
      <c r="L13" s="2">
        <f t="shared" si="2"/>
        <v>-184.64970971296304</v>
      </c>
      <c r="M13" s="2">
        <f t="shared" si="3"/>
        <v>52961.829197143052</v>
      </c>
      <c r="N13" s="2">
        <f t="shared" si="4"/>
        <v>34095.515297081518</v>
      </c>
      <c r="O13" s="2">
        <f t="shared" si="5"/>
        <v>42494.24499332362</v>
      </c>
      <c r="P13" s="2">
        <f t="shared" si="6"/>
        <v>1381.7097068787384</v>
      </c>
      <c r="Q13" s="2">
        <f t="shared" si="7"/>
        <v>49204.585194034684</v>
      </c>
      <c r="R13" s="2">
        <f t="shared" si="8"/>
        <v>37.171356000000031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391.70986900000003</v>
      </c>
      <c r="I14">
        <v>366.80126999999999</v>
      </c>
      <c r="J14" s="2">
        <f t="shared" si="0"/>
        <v>-24.908599000000038</v>
      </c>
      <c r="K14" s="2">
        <f t="shared" si="1"/>
        <v>-92.364413046296136</v>
      </c>
      <c r="L14" s="2">
        <f t="shared" si="2"/>
        <v>-59.142507712963038</v>
      </c>
      <c r="M14" s="2">
        <f t="shared" si="3"/>
        <v>8531.1847973867989</v>
      </c>
      <c r="N14" s="2">
        <f t="shared" si="4"/>
        <v>3497.8362185778924</v>
      </c>
      <c r="O14" s="2">
        <f t="shared" si="5"/>
        <v>5462.6630109938733</v>
      </c>
      <c r="P14" s="2">
        <f t="shared" si="6"/>
        <v>620.43830414280285</v>
      </c>
      <c r="Q14" s="2">
        <f t="shared" si="7"/>
        <v>7064.5885396739068</v>
      </c>
      <c r="R14" s="2">
        <f t="shared" si="8"/>
        <v>24.908599000000038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0.49929557945138664</v>
      </c>
      <c r="D15">
        <v>11</v>
      </c>
      <c r="E15">
        <v>2010</v>
      </c>
      <c r="F15">
        <v>12</v>
      </c>
      <c r="G15">
        <v>31</v>
      </c>
      <c r="H15">
        <v>548.96722399999999</v>
      </c>
      <c r="I15">
        <v>656.46301300000005</v>
      </c>
      <c r="J15" s="2">
        <f t="shared" si="0"/>
        <v>107.49578900000006</v>
      </c>
      <c r="K15" s="2">
        <f t="shared" si="1"/>
        <v>197.29732995370392</v>
      </c>
      <c r="L15" s="2">
        <f t="shared" si="2"/>
        <v>98.114847287036923</v>
      </c>
      <c r="M15" s="2">
        <f t="shared" si="3"/>
        <v>38926.236406860713</v>
      </c>
      <c r="N15" s="2">
        <f t="shared" si="4"/>
        <v>9626.5232581585769</v>
      </c>
      <c r="O15" s="2">
        <f t="shared" si="5"/>
        <v>19357.797398547795</v>
      </c>
      <c r="P15" s="2">
        <f t="shared" si="6"/>
        <v>11555.344652732534</v>
      </c>
      <c r="Q15" s="2">
        <f t="shared" si="7"/>
        <v>42275.733754360212</v>
      </c>
      <c r="R15" s="2">
        <f t="shared" si="8"/>
        <v>107.49578900000006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662.111267</v>
      </c>
      <c r="I16">
        <v>758.90728799999999</v>
      </c>
      <c r="J16" s="2">
        <f t="shared" si="0"/>
        <v>96.796020999999996</v>
      </c>
      <c r="K16" s="2">
        <f t="shared" si="1"/>
        <v>299.74160495370387</v>
      </c>
      <c r="L16" s="2">
        <f t="shared" si="2"/>
        <v>211.25889028703693</v>
      </c>
      <c r="M16" s="2">
        <f t="shared" si="3"/>
        <v>89845.029740222279</v>
      </c>
      <c r="N16" s="2">
        <f t="shared" si="4"/>
        <v>44630.31872531031</v>
      </c>
      <c r="O16" s="2">
        <f t="shared" si="5"/>
        <v>63323.078835374894</v>
      </c>
      <c r="P16" s="2">
        <f t="shared" si="6"/>
        <v>9369.4696814324398</v>
      </c>
      <c r="Q16" s="2">
        <f t="shared" si="7"/>
        <v>94897.828368064191</v>
      </c>
      <c r="R16" s="2">
        <f t="shared" si="8"/>
        <v>96.796020999999996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618.62017800000001</v>
      </c>
      <c r="I17">
        <v>523.816101</v>
      </c>
      <c r="J17" s="2">
        <f t="shared" si="0"/>
        <v>-94.804077000000007</v>
      </c>
      <c r="K17" s="2">
        <f t="shared" si="1"/>
        <v>64.650417953703879</v>
      </c>
      <c r="L17" s="2">
        <f t="shared" si="2"/>
        <v>167.76780128703695</v>
      </c>
      <c r="M17" s="2">
        <f t="shared" si="3"/>
        <v>4179.6765415885966</v>
      </c>
      <c r="N17" s="2">
        <f t="shared" si="4"/>
        <v>28146.035148686715</v>
      </c>
      <c r="O17" s="2">
        <f t="shared" si="5"/>
        <v>10846.258472380878</v>
      </c>
      <c r="P17" s="2">
        <f t="shared" si="6"/>
        <v>8987.8130158219301</v>
      </c>
      <c r="Q17" s="2">
        <f t="shared" si="7"/>
        <v>5323.7050618347439</v>
      </c>
      <c r="R17" s="2">
        <f t="shared" si="8"/>
        <v>94.804077000000007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586.94580099999996</v>
      </c>
      <c r="I18">
        <v>472.20327800000001</v>
      </c>
      <c r="J18" s="2">
        <f t="shared" si="0"/>
        <v>-114.74252299999995</v>
      </c>
      <c r="K18" s="2">
        <f t="shared" si="1"/>
        <v>13.037594953703888</v>
      </c>
      <c r="L18" s="2">
        <f t="shared" si="2"/>
        <v>136.0934242870369</v>
      </c>
      <c r="M18" s="2">
        <f t="shared" si="3"/>
        <v>169.97888217684508</v>
      </c>
      <c r="N18" s="2">
        <f t="shared" si="4"/>
        <v>18521.420134171443</v>
      </c>
      <c r="O18" s="2">
        <f t="shared" si="5"/>
        <v>1774.3309417169544</v>
      </c>
      <c r="P18" s="2">
        <f t="shared" si="6"/>
        <v>13165.846584405517</v>
      </c>
      <c r="Q18" s="2">
        <f t="shared" si="7"/>
        <v>455.86098576879596</v>
      </c>
      <c r="R18" s="2">
        <f t="shared" si="8"/>
        <v>114.74252299999995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691.17169200000001</v>
      </c>
      <c r="I19">
        <v>686.89923099999999</v>
      </c>
      <c r="J19" s="2">
        <f t="shared" si="0"/>
        <v>-4.2724610000000212</v>
      </c>
      <c r="K19" s="2">
        <f t="shared" si="1"/>
        <v>227.73354795370386</v>
      </c>
      <c r="L19" s="2">
        <f t="shared" si="2"/>
        <v>240.31931528703694</v>
      </c>
      <c r="M19" s="2">
        <f t="shared" si="3"/>
        <v>51862.568863581939</v>
      </c>
      <c r="N19" s="2">
        <f t="shared" si="4"/>
        <v>57753.373300030267</v>
      </c>
      <c r="O19" s="2">
        <f t="shared" si="5"/>
        <v>54728.770312121706</v>
      </c>
      <c r="P19" s="2">
        <f t="shared" si="6"/>
        <v>18.25392299652118</v>
      </c>
      <c r="Q19" s="2">
        <f t="shared" si="7"/>
        <v>55718.117418805639</v>
      </c>
      <c r="R19" s="2">
        <f t="shared" si="8"/>
        <v>4.2724610000000212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637.61676</v>
      </c>
      <c r="I20">
        <v>778.66332999999997</v>
      </c>
      <c r="J20" s="2">
        <f t="shared" si="0"/>
        <v>141.04656999999997</v>
      </c>
      <c r="K20" s="2">
        <f t="shared" si="1"/>
        <v>319.49764695370385</v>
      </c>
      <c r="L20" s="2">
        <f t="shared" si="2"/>
        <v>186.76438328703694</v>
      </c>
      <c r="M20" s="2">
        <f t="shared" si="3"/>
        <v>102078.74640895359</v>
      </c>
      <c r="N20" s="2">
        <f t="shared" si="4"/>
        <v>34880.934864587238</v>
      </c>
      <c r="O20" s="2">
        <f t="shared" si="5"/>
        <v>59670.780994967958</v>
      </c>
      <c r="P20" s="2">
        <f t="shared" si="6"/>
        <v>19894.134908764892</v>
      </c>
      <c r="Q20" s="2">
        <f t="shared" si="7"/>
        <v>107460.0210949559</v>
      </c>
      <c r="R20" s="2">
        <f t="shared" si="8"/>
        <v>141.04656999999997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517.37292500000001</v>
      </c>
      <c r="I21">
        <v>826.61328100000003</v>
      </c>
      <c r="J21" s="2">
        <f t="shared" si="0"/>
        <v>309.24035600000002</v>
      </c>
      <c r="K21" s="2">
        <f t="shared" si="1"/>
        <v>367.44759795370391</v>
      </c>
      <c r="L21" s="2">
        <f t="shared" si="2"/>
        <v>66.520548287036945</v>
      </c>
      <c r="M21" s="2">
        <f t="shared" si="3"/>
        <v>135017.73724194683</v>
      </c>
      <c r="N21" s="2">
        <f t="shared" si="4"/>
        <v>4424.9833444080141</v>
      </c>
      <c r="O21" s="2">
        <f t="shared" si="5"/>
        <v>24442.815682635097</v>
      </c>
      <c r="P21" s="2">
        <f t="shared" si="6"/>
        <v>95629.597779006755</v>
      </c>
      <c r="Q21" s="2">
        <f t="shared" si="7"/>
        <v>141196.25719061177</v>
      </c>
      <c r="R21" s="2">
        <f t="shared" si="8"/>
        <v>309.24035600000002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375.07519500000001</v>
      </c>
      <c r="I22">
        <v>513.37567100000001</v>
      </c>
      <c r="J22" s="2">
        <f t="shared" si="0"/>
        <v>138.300476</v>
      </c>
      <c r="K22" s="2">
        <f t="shared" si="1"/>
        <v>54.209987953703887</v>
      </c>
      <c r="L22" s="2">
        <f t="shared" si="2"/>
        <v>-75.777181712963056</v>
      </c>
      <c r="M22" s="2">
        <f t="shared" si="3"/>
        <v>2938.7227939407207</v>
      </c>
      <c r="N22" s="2">
        <f t="shared" si="4"/>
        <v>5742.1812683594226</v>
      </c>
      <c r="O22" s="2">
        <f t="shared" si="5"/>
        <v>-4107.8801078253582</v>
      </c>
      <c r="P22" s="2">
        <f t="shared" si="6"/>
        <v>19127.021661826577</v>
      </c>
      <c r="Q22" s="2">
        <f t="shared" si="7"/>
        <v>3909.162328503427</v>
      </c>
      <c r="R22" s="2">
        <f t="shared" si="8"/>
        <v>138.300476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303.08050500000002</v>
      </c>
      <c r="I23">
        <v>398.268799</v>
      </c>
      <c r="J23" s="2">
        <f t="shared" si="0"/>
        <v>95.188293999999985</v>
      </c>
      <c r="K23" s="2">
        <f t="shared" si="1"/>
        <v>-60.896884046296123</v>
      </c>
      <c r="L23" s="2">
        <f t="shared" si="2"/>
        <v>-147.77187171296305</v>
      </c>
      <c r="M23" s="2">
        <f t="shared" si="3"/>
        <v>3708.4304865480353</v>
      </c>
      <c r="N23" s="2">
        <f t="shared" si="4"/>
        <v>21836.526069552408</v>
      </c>
      <c r="O23" s="2">
        <f t="shared" si="5"/>
        <v>8998.8465370084559</v>
      </c>
      <c r="P23" s="2">
        <f t="shared" si="6"/>
        <v>9060.8113146304331</v>
      </c>
      <c r="Q23" s="2">
        <f t="shared" si="7"/>
        <v>2765.0326450952257</v>
      </c>
      <c r="R23" s="2">
        <f t="shared" si="8"/>
        <v>95.188293999999985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263.02398699999998</v>
      </c>
      <c r="I24">
        <v>310.50412</v>
      </c>
      <c r="J24" s="2">
        <f t="shared" si="0"/>
        <v>47.480133000000023</v>
      </c>
      <c r="K24" s="2">
        <f t="shared" si="1"/>
        <v>-148.66156304629612</v>
      </c>
      <c r="L24" s="2">
        <f t="shared" si="2"/>
        <v>-187.82838971296309</v>
      </c>
      <c r="M24" s="2">
        <f t="shared" si="3"/>
        <v>22100.260327367876</v>
      </c>
      <c r="N24" s="2">
        <f t="shared" si="4"/>
        <v>35279.503982164737</v>
      </c>
      <c r="O24" s="2">
        <f t="shared" si="5"/>
        <v>27922.861999197939</v>
      </c>
      <c r="P24" s="2">
        <f t="shared" si="6"/>
        <v>2254.3630296976912</v>
      </c>
      <c r="Q24" s="2">
        <f t="shared" si="7"/>
        <v>19697.633162367783</v>
      </c>
      <c r="R24" s="2">
        <f t="shared" si="8"/>
        <v>47.480133000000023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265.92004400000002</v>
      </c>
      <c r="I25">
        <v>267.33938599999999</v>
      </c>
      <c r="J25" s="2">
        <f t="shared" si="0"/>
        <v>1.4193419999999719</v>
      </c>
      <c r="K25" s="2">
        <f t="shared" si="1"/>
        <v>-191.82629704629613</v>
      </c>
      <c r="L25" s="2">
        <f t="shared" si="2"/>
        <v>-184.93233271296305</v>
      </c>
      <c r="M25" s="2">
        <f t="shared" si="3"/>
        <v>36797.328238493843</v>
      </c>
      <c r="N25" s="2">
        <f t="shared" si="4"/>
        <v>34199.967682658062</v>
      </c>
      <c r="O25" s="2">
        <f t="shared" si="5"/>
        <v>35474.884588461318</v>
      </c>
      <c r="P25" s="2">
        <f t="shared" si="6"/>
        <v>2.0145317129639202</v>
      </c>
      <c r="Q25" s="2">
        <f t="shared" si="7"/>
        <v>33677.017760416071</v>
      </c>
      <c r="R25" s="2">
        <f t="shared" si="8"/>
        <v>1.4193419999999719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279.08657799999997</v>
      </c>
      <c r="I26">
        <v>271.36877399999997</v>
      </c>
      <c r="J26" s="2">
        <f t="shared" si="0"/>
        <v>-7.717804000000001</v>
      </c>
      <c r="K26" s="2">
        <f t="shared" si="1"/>
        <v>-187.79690904629615</v>
      </c>
      <c r="L26" s="2">
        <f t="shared" si="2"/>
        <v>-171.76579871296309</v>
      </c>
      <c r="M26" s="2">
        <f t="shared" si="3"/>
        <v>35267.679047342826</v>
      </c>
      <c r="N26" s="2">
        <f t="shared" si="4"/>
        <v>29503.489607502153</v>
      </c>
      <c r="O26" s="2">
        <f t="shared" si="5"/>
        <v>32257.086078162742</v>
      </c>
      <c r="P26" s="2">
        <f t="shared" si="6"/>
        <v>59.564498582416014</v>
      </c>
      <c r="Q26" s="2">
        <f t="shared" si="7"/>
        <v>32214.36364282477</v>
      </c>
      <c r="R26" s="2">
        <f t="shared" si="8"/>
        <v>7.717804000000001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328.01333599999998</v>
      </c>
      <c r="I27">
        <v>332.02279700000003</v>
      </c>
      <c r="J27" s="2">
        <f t="shared" si="0"/>
        <v>4.0094610000000444</v>
      </c>
      <c r="K27" s="2">
        <f t="shared" si="1"/>
        <v>-127.1428860462961</v>
      </c>
      <c r="L27" s="2">
        <f t="shared" si="2"/>
        <v>-122.83904071296308</v>
      </c>
      <c r="M27" s="2">
        <f t="shared" si="3"/>
        <v>16165.313472181435</v>
      </c>
      <c r="N27" s="2">
        <f t="shared" si="4"/>
        <v>15089.429923281003</v>
      </c>
      <c r="O27" s="2">
        <f t="shared" si="5"/>
        <v>15618.110155404593</v>
      </c>
      <c r="P27" s="2">
        <f t="shared" si="6"/>
        <v>16.075777510521355</v>
      </c>
      <c r="Q27" s="2">
        <f t="shared" si="7"/>
        <v>14120.469014759437</v>
      </c>
      <c r="R27" s="2">
        <f t="shared" si="8"/>
        <v>4.0094610000000444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478.47442599999999</v>
      </c>
      <c r="I28">
        <v>747.57867399999998</v>
      </c>
      <c r="J28" s="2">
        <f t="shared" si="0"/>
        <v>269.10424799999998</v>
      </c>
      <c r="K28" s="2">
        <f t="shared" si="1"/>
        <v>288.41299095370385</v>
      </c>
      <c r="L28" s="2">
        <f t="shared" si="2"/>
        <v>27.62204928703693</v>
      </c>
      <c r="M28" s="2">
        <f t="shared" si="3"/>
        <v>83182.053350861257</v>
      </c>
      <c r="N28" s="2">
        <f t="shared" si="4"/>
        <v>762.97760681549732</v>
      </c>
      <c r="O28" s="2">
        <f t="shared" si="5"/>
        <v>7966.5578511449439</v>
      </c>
      <c r="P28" s="2">
        <f t="shared" si="6"/>
        <v>72417.096291645488</v>
      </c>
      <c r="Q28" s="2">
        <f t="shared" si="7"/>
        <v>88046.495501675017</v>
      </c>
      <c r="R28" s="2">
        <f t="shared" si="8"/>
        <v>269.10424799999998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556.89880400000004</v>
      </c>
      <c r="I29">
        <v>626.625</v>
      </c>
      <c r="J29" s="2">
        <f t="shared" si="0"/>
        <v>69.726195999999959</v>
      </c>
      <c r="K29" s="2">
        <f t="shared" si="1"/>
        <v>167.45931695370388</v>
      </c>
      <c r="L29" s="2">
        <f t="shared" si="2"/>
        <v>106.04642728703698</v>
      </c>
      <c r="M29" s="2">
        <f t="shared" si="3"/>
        <v>28042.622834601054</v>
      </c>
      <c r="N29" s="2">
        <f t="shared" si="4"/>
        <v>11245.844740344821</v>
      </c>
      <c r="O29" s="2">
        <f t="shared" si="5"/>
        <v>17758.462278867835</v>
      </c>
      <c r="P29" s="2">
        <f t="shared" si="6"/>
        <v>4861.74240863041</v>
      </c>
      <c r="Q29" s="2">
        <f t="shared" si="7"/>
        <v>30896.0150972066</v>
      </c>
      <c r="R29" s="2">
        <f t="shared" si="8"/>
        <v>69.726195999999959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562.65966800000001</v>
      </c>
      <c r="I30">
        <v>563.50689699999998</v>
      </c>
      <c r="J30" s="2">
        <f t="shared" si="0"/>
        <v>0.84722899999997026</v>
      </c>
      <c r="K30" s="2">
        <f t="shared" si="1"/>
        <v>104.34121395370386</v>
      </c>
      <c r="L30" s="2">
        <f t="shared" si="2"/>
        <v>111.80729128703695</v>
      </c>
      <c r="M30" s="2">
        <f t="shared" si="3"/>
        <v>10887.088929332604</v>
      </c>
      <c r="N30" s="2">
        <f t="shared" si="4"/>
        <v>12500.870384944328</v>
      </c>
      <c r="O30" s="2">
        <f t="shared" si="5"/>
        <v>11666.108501764811</v>
      </c>
      <c r="P30" s="2">
        <f t="shared" si="6"/>
        <v>0.71779697844094958</v>
      </c>
      <c r="Q30" s="2">
        <f t="shared" si="7"/>
        <v>12691.040941102412</v>
      </c>
      <c r="R30" s="2">
        <f t="shared" si="8"/>
        <v>0.84722899999997026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859.74102800000003</v>
      </c>
      <c r="I31">
        <v>898.37103300000001</v>
      </c>
      <c r="J31" s="2">
        <f t="shared" si="0"/>
        <v>38.630004999999983</v>
      </c>
      <c r="K31" s="2">
        <f t="shared" si="1"/>
        <v>439.20534995370389</v>
      </c>
      <c r="L31" s="2">
        <f t="shared" si="2"/>
        <v>408.88865128703696</v>
      </c>
      <c r="M31" s="2">
        <f t="shared" si="3"/>
        <v>192901.33942795551</v>
      </c>
      <c r="N31" s="2">
        <f t="shared" si="4"/>
        <v>167189.92915133212</v>
      </c>
      <c r="O31" s="2">
        <f t="shared" si="5"/>
        <v>179586.08318062106</v>
      </c>
      <c r="P31" s="2">
        <f t="shared" si="6"/>
        <v>1492.2772863000237</v>
      </c>
      <c r="Q31" s="2">
        <f t="shared" si="7"/>
        <v>200272.94772495513</v>
      </c>
      <c r="R31" s="2">
        <f t="shared" si="8"/>
        <v>38.630004999999983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686.46557600000006</v>
      </c>
      <c r="I32">
        <v>996.23992899999996</v>
      </c>
      <c r="J32" s="2">
        <f t="shared" si="0"/>
        <v>309.77435299999991</v>
      </c>
      <c r="K32" s="2">
        <f t="shared" si="1"/>
        <v>537.07424595370389</v>
      </c>
      <c r="L32" s="2">
        <f t="shared" si="2"/>
        <v>235.61319928703699</v>
      </c>
      <c r="M32" s="2">
        <f t="shared" si="3"/>
        <v>288448.74566673965</v>
      </c>
      <c r="N32" s="2">
        <f t="shared" si="4"/>
        <v>55513.57967827301</v>
      </c>
      <c r="O32" s="2">
        <f t="shared" si="5"/>
        <v>126541.78134382516</v>
      </c>
      <c r="P32" s="2">
        <f t="shared" si="6"/>
        <v>95960.149776568549</v>
      </c>
      <c r="Q32" s="2">
        <f t="shared" si="7"/>
        <v>297447.58218964539</v>
      </c>
      <c r="R32" s="2">
        <f t="shared" si="8"/>
        <v>309.77435299999991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505.05938700000002</v>
      </c>
      <c r="I33">
        <v>681.18328899999995</v>
      </c>
      <c r="J33" s="2">
        <f t="shared" si="0"/>
        <v>176.12390199999993</v>
      </c>
      <c r="K33" s="2">
        <f t="shared" si="1"/>
        <v>222.01760595370382</v>
      </c>
      <c r="L33" s="2">
        <f t="shared" si="2"/>
        <v>54.207010287036951</v>
      </c>
      <c r="M33" s="2">
        <f t="shared" si="3"/>
        <v>49291.817353414102</v>
      </c>
      <c r="N33" s="2">
        <f t="shared" si="4"/>
        <v>2938.3999642589297</v>
      </c>
      <c r="O33" s="2">
        <f t="shared" si="5"/>
        <v>12034.91064983574</v>
      </c>
      <c r="P33" s="2">
        <f t="shared" si="6"/>
        <v>31019.628855705578</v>
      </c>
      <c r="Q33" s="2">
        <f t="shared" si="7"/>
        <v>53052.329154978681</v>
      </c>
      <c r="R33" s="2">
        <f t="shared" si="8"/>
        <v>176.12390199999993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381.33160400000003</v>
      </c>
      <c r="I34">
        <v>481.72918700000002</v>
      </c>
      <c r="J34" s="2">
        <f t="shared" si="0"/>
        <v>100.397583</v>
      </c>
      <c r="K34" s="2">
        <f t="shared" si="1"/>
        <v>22.563503953703901</v>
      </c>
      <c r="L34" s="2">
        <f t="shared" si="2"/>
        <v>-69.520772712963037</v>
      </c>
      <c r="M34" s="2">
        <f t="shared" si="3"/>
        <v>509.11171066881155</v>
      </c>
      <c r="N34" s="2">
        <f t="shared" si="4"/>
        <v>4833.1378386074657</v>
      </c>
      <c r="O34" s="2">
        <f t="shared" si="5"/>
        <v>-1568.6322299734918</v>
      </c>
      <c r="P34" s="2">
        <f t="shared" si="6"/>
        <v>10079.674672241888</v>
      </c>
      <c r="Q34" s="2">
        <f t="shared" si="7"/>
        <v>953.37741350167141</v>
      </c>
      <c r="R34" s="2">
        <f t="shared" si="8"/>
        <v>100.397583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303.48501599999997</v>
      </c>
      <c r="I35">
        <v>366.778595</v>
      </c>
      <c r="J35" s="2">
        <f t="shared" si="0"/>
        <v>63.293579000000022</v>
      </c>
      <c r="K35" s="2">
        <f t="shared" si="1"/>
        <v>-92.387088046296128</v>
      </c>
      <c r="L35" s="2">
        <f t="shared" si="2"/>
        <v>-147.36736071296309</v>
      </c>
      <c r="M35" s="2">
        <f t="shared" si="3"/>
        <v>8535.3740376740734</v>
      </c>
      <c r="N35" s="2">
        <f t="shared" si="4"/>
        <v>21717.139003504577</v>
      </c>
      <c r="O35" s="2">
        <f t="shared" si="5"/>
        <v>13614.841329338802</v>
      </c>
      <c r="P35" s="2">
        <f t="shared" si="6"/>
        <v>4006.077142629244</v>
      </c>
      <c r="Q35" s="2">
        <f t="shared" si="7"/>
        <v>7068.4007715189637</v>
      </c>
      <c r="R35" s="2">
        <f t="shared" si="8"/>
        <v>63.293579000000022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263.86615</v>
      </c>
      <c r="I36">
        <v>294.694458</v>
      </c>
      <c r="J36" s="2">
        <f t="shared" si="0"/>
        <v>30.828307999999993</v>
      </c>
      <c r="K36" s="2">
        <f t="shared" si="1"/>
        <v>-164.47122504629613</v>
      </c>
      <c r="L36" s="2">
        <f t="shared" si="2"/>
        <v>-186.98622671296306</v>
      </c>
      <c r="M36" s="2">
        <f t="shared" si="3"/>
        <v>27050.783868229388</v>
      </c>
      <c r="N36" s="2">
        <f t="shared" si="4"/>
        <v>34963.84898035162</v>
      </c>
      <c r="O36" s="2">
        <f t="shared" si="5"/>
        <v>30753.853774265495</v>
      </c>
      <c r="P36" s="2">
        <f t="shared" si="6"/>
        <v>950.38457414286358</v>
      </c>
      <c r="Q36" s="2">
        <f t="shared" si="7"/>
        <v>24385.29557676438</v>
      </c>
      <c r="R36" s="2">
        <f t="shared" si="8"/>
        <v>30.828307999999993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310.11679099999998</v>
      </c>
      <c r="I37">
        <v>274.35879499999999</v>
      </c>
      <c r="J37" s="2">
        <f t="shared" si="0"/>
        <v>-35.757995999999991</v>
      </c>
      <c r="K37" s="2">
        <f t="shared" si="1"/>
        <v>-184.80688804629614</v>
      </c>
      <c r="L37" s="2">
        <f t="shared" si="2"/>
        <v>-140.73558571296309</v>
      </c>
      <c r="M37" s="2">
        <f t="shared" si="3"/>
        <v>34153.585869356233</v>
      </c>
      <c r="N37" s="2">
        <f t="shared" si="4"/>
        <v>19806.505085970781</v>
      </c>
      <c r="O37" s="2">
        <f t="shared" si="5"/>
        <v>26008.905632985483</v>
      </c>
      <c r="P37" s="2">
        <f t="shared" si="6"/>
        <v>1278.6342779360155</v>
      </c>
      <c r="Q37" s="2">
        <f t="shared" si="7"/>
        <v>31149.984385870375</v>
      </c>
      <c r="R37" s="2">
        <f t="shared" si="8"/>
        <v>35.757995999999991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527.22924799999998</v>
      </c>
      <c r="I38">
        <v>514.78887899999995</v>
      </c>
      <c r="J38" s="2">
        <f t="shared" si="0"/>
        <v>-12.440369000000032</v>
      </c>
      <c r="K38" s="2">
        <f t="shared" si="1"/>
        <v>55.623195953703828</v>
      </c>
      <c r="L38" s="2">
        <f t="shared" si="2"/>
        <v>76.37687128703692</v>
      </c>
      <c r="M38" s="2">
        <f t="shared" si="3"/>
        <v>3093.9399281041337</v>
      </c>
      <c r="N38" s="2">
        <f t="shared" si="4"/>
        <v>5833.4264675966051</v>
      </c>
      <c r="O38" s="2">
        <f t="shared" si="5"/>
        <v>4248.3256779296698</v>
      </c>
      <c r="P38" s="2">
        <f t="shared" si="6"/>
        <v>154.76278085616181</v>
      </c>
      <c r="Q38" s="2">
        <f t="shared" si="7"/>
        <v>4087.876324700273</v>
      </c>
      <c r="R38" s="2">
        <f t="shared" si="8"/>
        <v>12.440369000000032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736.90203899999995</v>
      </c>
      <c r="I39">
        <v>824.81103499999995</v>
      </c>
      <c r="J39" s="2">
        <f t="shared" si="0"/>
        <v>87.908996000000002</v>
      </c>
      <c r="K39" s="2">
        <f t="shared" si="1"/>
        <v>365.64535195370382</v>
      </c>
      <c r="L39" s="2">
        <f t="shared" si="2"/>
        <v>286.04966228703688</v>
      </c>
      <c r="M39" s="2">
        <f t="shared" si="3"/>
        <v>133696.52340534795</v>
      </c>
      <c r="N39" s="2">
        <f t="shared" si="4"/>
        <v>81824.409294527853</v>
      </c>
      <c r="O39" s="2">
        <f t="shared" si="5"/>
        <v>104592.72944318171</v>
      </c>
      <c r="P39" s="2">
        <f t="shared" si="6"/>
        <v>7727.9915777280166</v>
      </c>
      <c r="Q39" s="2">
        <f t="shared" si="7"/>
        <v>139845.07810784082</v>
      </c>
      <c r="R39" s="2">
        <f t="shared" si="8"/>
        <v>87.908996000000002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485.157623</v>
      </c>
      <c r="I40">
        <v>412.20935100000003</v>
      </c>
      <c r="J40" s="2">
        <f t="shared" si="0"/>
        <v>-72.948271999999974</v>
      </c>
      <c r="K40" s="2">
        <f t="shared" si="1"/>
        <v>-46.956332046296097</v>
      </c>
      <c r="L40" s="2">
        <f t="shared" si="2"/>
        <v>34.305246287036937</v>
      </c>
      <c r="M40" s="2">
        <f t="shared" si="3"/>
        <v>2204.897119242014</v>
      </c>
      <c r="N40" s="2">
        <f t="shared" si="4"/>
        <v>1176.8499228142616</v>
      </c>
      <c r="O40" s="2">
        <f t="shared" si="5"/>
        <v>-1610.8485355840728</v>
      </c>
      <c r="P40" s="2">
        <f t="shared" si="6"/>
        <v>5321.4503877859806</v>
      </c>
      <c r="Q40" s="2">
        <f t="shared" si="7"/>
        <v>1493.2834362527226</v>
      </c>
      <c r="R40" s="2">
        <f t="shared" si="8"/>
        <v>72.948271999999974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456.41424599999999</v>
      </c>
      <c r="I41">
        <v>382.81478900000002</v>
      </c>
      <c r="J41" s="2">
        <f t="shared" si="0"/>
        <v>-73.599456999999973</v>
      </c>
      <c r="K41" s="2">
        <f t="shared" si="1"/>
        <v>-76.350894046296105</v>
      </c>
      <c r="L41" s="2">
        <f t="shared" si="2"/>
        <v>5.5618692870369273</v>
      </c>
      <c r="M41" s="2">
        <f t="shared" si="3"/>
        <v>5829.4590216687338</v>
      </c>
      <c r="N41" s="2">
        <f t="shared" si="4"/>
        <v>30.934389966084659</v>
      </c>
      <c r="O41" s="2">
        <f t="shared" si="5"/>
        <v>-424.65369263390488</v>
      </c>
      <c r="P41" s="2">
        <f t="shared" si="6"/>
        <v>5416.880070694845</v>
      </c>
      <c r="Q41" s="2">
        <f t="shared" si="7"/>
        <v>4629.1133417991396</v>
      </c>
      <c r="R41" s="2">
        <f t="shared" si="8"/>
        <v>73.599456999999973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516.72863800000005</v>
      </c>
      <c r="I42">
        <v>437.68179300000003</v>
      </c>
      <c r="J42" s="2">
        <f t="shared" si="0"/>
        <v>-79.046845000000019</v>
      </c>
      <c r="K42" s="2">
        <f t="shared" si="1"/>
        <v>-21.483890046296096</v>
      </c>
      <c r="L42" s="2">
        <f t="shared" si="2"/>
        <v>65.876261287036982</v>
      </c>
      <c r="M42" s="2">
        <f t="shared" si="3"/>
        <v>461.55753152134048</v>
      </c>
      <c r="N42" s="2">
        <f t="shared" si="4"/>
        <v>4339.6818011579671</v>
      </c>
      <c r="O42" s="2">
        <f t="shared" si="5"/>
        <v>-1415.2783541517747</v>
      </c>
      <c r="P42" s="2">
        <f t="shared" si="6"/>
        <v>6248.4037044540282</v>
      </c>
      <c r="Q42" s="2">
        <f t="shared" si="7"/>
        <v>173.46427534016721</v>
      </c>
      <c r="R42" s="2">
        <f t="shared" si="8"/>
        <v>79.046845000000019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579.59802200000001</v>
      </c>
      <c r="I43">
        <v>782.16125499999998</v>
      </c>
      <c r="J43" s="2">
        <f t="shared" si="0"/>
        <v>202.56323299999997</v>
      </c>
      <c r="K43" s="2">
        <f t="shared" si="1"/>
        <v>322.99557195370386</v>
      </c>
      <c r="L43" s="2">
        <f t="shared" si="2"/>
        <v>128.74564528703695</v>
      </c>
      <c r="M43" s="2">
        <f t="shared" si="3"/>
        <v>104326.13950170028</v>
      </c>
      <c r="N43" s="2">
        <f t="shared" si="4"/>
        <v>16575.441180375539</v>
      </c>
      <c r="O43" s="2">
        <f t="shared" si="5"/>
        <v>41584.273336035178</v>
      </c>
      <c r="P43" s="2">
        <f t="shared" si="6"/>
        <v>41031.863363412274</v>
      </c>
      <c r="Q43" s="2">
        <f t="shared" si="7"/>
        <v>109765.57283181464</v>
      </c>
      <c r="R43" s="2">
        <f t="shared" si="8"/>
        <v>202.56323299999997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425.31900000000002</v>
      </c>
      <c r="I44">
        <v>584.118652</v>
      </c>
      <c r="J44" s="2">
        <f t="shared" si="0"/>
        <v>158.79965199999998</v>
      </c>
      <c r="K44" s="2">
        <f t="shared" si="1"/>
        <v>124.95296895370387</v>
      </c>
      <c r="L44" s="2">
        <f t="shared" si="2"/>
        <v>-25.533376712963047</v>
      </c>
      <c r="M44" s="2">
        <f t="shared" si="3"/>
        <v>15613.244450345284</v>
      </c>
      <c r="N44" s="2">
        <f t="shared" si="4"/>
        <v>651.95332636608362</v>
      </c>
      <c r="O44" s="2">
        <f t="shared" si="5"/>
        <v>-3190.4712276980972</v>
      </c>
      <c r="P44" s="2">
        <f t="shared" si="6"/>
        <v>25217.329475321098</v>
      </c>
      <c r="Q44" s="2">
        <f t="shared" si="7"/>
        <v>17759.900128880312</v>
      </c>
      <c r="R44" s="2">
        <f t="shared" si="8"/>
        <v>158.79965199999998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363.84823599999999</v>
      </c>
      <c r="I45">
        <v>451.94134500000001</v>
      </c>
      <c r="J45" s="2">
        <f t="shared" si="0"/>
        <v>88.093109000000027</v>
      </c>
      <c r="K45" s="2">
        <f t="shared" si="1"/>
        <v>-7.2243380462961113</v>
      </c>
      <c r="L45" s="2">
        <f t="shared" si="2"/>
        <v>-87.004140712963078</v>
      </c>
      <c r="M45" s="2">
        <f t="shared" si="3"/>
        <v>52.191060207161513</v>
      </c>
      <c r="N45" s="2">
        <f t="shared" si="4"/>
        <v>7569.7205012010791</v>
      </c>
      <c r="O45" s="2">
        <f t="shared" si="5"/>
        <v>628.54732393795962</v>
      </c>
      <c r="P45" s="2">
        <f t="shared" si="6"/>
        <v>7760.395853285886</v>
      </c>
      <c r="Q45" s="2">
        <f t="shared" si="7"/>
        <v>1.1858519301721855</v>
      </c>
      <c r="R45" s="2">
        <f t="shared" si="8"/>
        <v>88.093109000000027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295.73376500000001</v>
      </c>
      <c r="I46">
        <v>334.18719499999997</v>
      </c>
      <c r="J46" s="2">
        <f t="shared" si="0"/>
        <v>38.453429999999969</v>
      </c>
      <c r="K46" s="2">
        <f t="shared" si="1"/>
        <v>-124.97848804629615</v>
      </c>
      <c r="L46" s="2">
        <f t="shared" si="2"/>
        <v>-155.11861171296306</v>
      </c>
      <c r="M46" s="2">
        <f t="shared" si="3"/>
        <v>15619.62247433819</v>
      </c>
      <c r="N46" s="2">
        <f t="shared" si="4"/>
        <v>24061.783699757001</v>
      </c>
      <c r="O46" s="2">
        <f t="shared" si="5"/>
        <v>19386.489559726608</v>
      </c>
      <c r="P46" s="2">
        <f t="shared" si="6"/>
        <v>1478.6662787648977</v>
      </c>
      <c r="Q46" s="2">
        <f t="shared" si="7"/>
        <v>13610.764624118698</v>
      </c>
      <c r="R46" s="2">
        <f t="shared" si="8"/>
        <v>38.453429999999969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256.02822900000001</v>
      </c>
      <c r="I47">
        <v>244.20327800000001</v>
      </c>
      <c r="J47" s="2">
        <f t="shared" si="0"/>
        <v>-11.824950999999999</v>
      </c>
      <c r="K47" s="2">
        <f t="shared" si="1"/>
        <v>-214.96240504629611</v>
      </c>
      <c r="L47" s="2">
        <f t="shared" si="2"/>
        <v>-194.82414771296305</v>
      </c>
      <c r="M47" s="2">
        <f t="shared" si="3"/>
        <v>46208.835583287873</v>
      </c>
      <c r="N47" s="2">
        <f t="shared" si="4"/>
        <v>37956.448532082446</v>
      </c>
      <c r="O47" s="2">
        <f t="shared" si="5"/>
        <v>41879.86735347339</v>
      </c>
      <c r="P47" s="2">
        <f t="shared" si="6"/>
        <v>139.82946615240095</v>
      </c>
      <c r="Q47" s="2">
        <f t="shared" si="7"/>
        <v>42703.849998879945</v>
      </c>
      <c r="R47" s="2">
        <f t="shared" si="8"/>
        <v>11.824950999999999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252.336456</v>
      </c>
      <c r="I48">
        <v>220.821213</v>
      </c>
      <c r="J48" s="2">
        <f t="shared" si="0"/>
        <v>-31.515242999999998</v>
      </c>
      <c r="K48" s="2">
        <f t="shared" si="1"/>
        <v>-238.34447004629612</v>
      </c>
      <c r="L48" s="2">
        <f t="shared" si="2"/>
        <v>-198.51592071296307</v>
      </c>
      <c r="M48" s="2">
        <f t="shared" si="3"/>
        <v>56808.086401649751</v>
      </c>
      <c r="N48" s="2">
        <f t="shared" si="4"/>
        <v>39408.570776515437</v>
      </c>
      <c r="O48" s="2">
        <f t="shared" si="5"/>
        <v>47315.171918083724</v>
      </c>
      <c r="P48" s="2">
        <f t="shared" si="6"/>
        <v>993.21054134904887</v>
      </c>
      <c r="Q48" s="2">
        <f t="shared" si="7"/>
        <v>52914.336279140014</v>
      </c>
      <c r="R48" s="2">
        <f t="shared" si="8"/>
        <v>31.515242999999998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338.40884399999999</v>
      </c>
      <c r="I49">
        <v>315.99529999999999</v>
      </c>
      <c r="J49" s="2">
        <f t="shared" si="0"/>
        <v>-22.413544000000002</v>
      </c>
      <c r="K49" s="2">
        <f t="shared" si="1"/>
        <v>-143.17038304629614</v>
      </c>
      <c r="L49" s="2">
        <f t="shared" si="2"/>
        <v>-112.44353271296308</v>
      </c>
      <c r="M49" s="2">
        <f t="shared" si="3"/>
        <v>20497.758581623162</v>
      </c>
      <c r="N49" s="2">
        <f t="shared" si="4"/>
        <v>12643.548048971197</v>
      </c>
      <c r="O49" s="2">
        <f t="shared" si="5"/>
        <v>16098.583649593655</v>
      </c>
      <c r="P49" s="2">
        <f t="shared" si="6"/>
        <v>502.36695463993607</v>
      </c>
      <c r="Q49" s="2">
        <f t="shared" si="7"/>
        <v>18186.431139566008</v>
      </c>
      <c r="R49" s="2">
        <f t="shared" si="8"/>
        <v>22.413544000000002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321.61099200000001</v>
      </c>
      <c r="I50">
        <v>307.77313199999998</v>
      </c>
      <c r="J50" s="2">
        <f t="shared" si="0"/>
        <v>-13.837860000000035</v>
      </c>
      <c r="K50" s="2">
        <f t="shared" si="1"/>
        <v>-151.39255104629615</v>
      </c>
      <c r="L50" s="2">
        <f t="shared" si="2"/>
        <v>-129.24138471296305</v>
      </c>
      <c r="M50" s="2">
        <f t="shared" si="3"/>
        <v>22919.704512305387</v>
      </c>
      <c r="N50" s="2">
        <f t="shared" si="4"/>
        <v>16703.335522524121</v>
      </c>
      <c r="O50" s="2">
        <f t="shared" si="5"/>
        <v>19566.182932451258</v>
      </c>
      <c r="P50" s="2">
        <f t="shared" si="6"/>
        <v>191.48636937960097</v>
      </c>
      <c r="Q50" s="2">
        <f t="shared" si="7"/>
        <v>20471.670267631976</v>
      </c>
      <c r="R50" s="2">
        <f t="shared" si="8"/>
        <v>13.837860000000035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310.796448</v>
      </c>
      <c r="I51">
        <v>356.69754</v>
      </c>
      <c r="J51" s="2">
        <f t="shared" si="0"/>
        <v>45.901092000000006</v>
      </c>
      <c r="K51" s="2">
        <f t="shared" si="1"/>
        <v>-102.46814304629612</v>
      </c>
      <c r="L51" s="2">
        <f t="shared" si="2"/>
        <v>-140.05592871296307</v>
      </c>
      <c r="M51" s="2">
        <f t="shared" si="3"/>
        <v>10499.720339356203</v>
      </c>
      <c r="N51" s="2">
        <f t="shared" si="4"/>
        <v>19615.663167650593</v>
      </c>
      <c r="O51" s="2">
        <f t="shared" si="5"/>
        <v>14351.270937841751</v>
      </c>
      <c r="P51" s="2">
        <f t="shared" si="6"/>
        <v>2106.9102467924645</v>
      </c>
      <c r="Q51" s="2">
        <f t="shared" si="7"/>
        <v>8865.1332764447361</v>
      </c>
      <c r="R51" s="2">
        <f t="shared" si="8"/>
        <v>45.901092000000006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319.38742100000002</v>
      </c>
      <c r="I52">
        <v>335.19628899999998</v>
      </c>
      <c r="J52" s="2">
        <f t="shared" si="0"/>
        <v>15.808867999999961</v>
      </c>
      <c r="K52" s="2">
        <f t="shared" si="1"/>
        <v>-123.96939404629615</v>
      </c>
      <c r="L52" s="2">
        <f t="shared" si="2"/>
        <v>-131.46495571296305</v>
      </c>
      <c r="M52" s="2">
        <f t="shared" si="3"/>
        <v>15368.410660205845</v>
      </c>
      <c r="N52" s="2">
        <f t="shared" si="4"/>
        <v>17283.034580611336</v>
      </c>
      <c r="O52" s="2">
        <f t="shared" si="5"/>
        <v>16297.630898059188</v>
      </c>
      <c r="P52" s="2">
        <f t="shared" si="6"/>
        <v>249.92030744142278</v>
      </c>
      <c r="Q52" s="2">
        <f t="shared" si="7"/>
        <v>13376.330625068611</v>
      </c>
      <c r="R52" s="2">
        <f t="shared" si="8"/>
        <v>15.808867999999961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475.196594</v>
      </c>
      <c r="I53">
        <v>805.42468299999996</v>
      </c>
      <c r="J53" s="2">
        <f t="shared" si="0"/>
        <v>330.22808899999995</v>
      </c>
      <c r="K53" s="2">
        <f t="shared" si="1"/>
        <v>346.25899995370384</v>
      </c>
      <c r="L53" s="2">
        <f t="shared" si="2"/>
        <v>24.34421728703694</v>
      </c>
      <c r="M53" s="2">
        <f t="shared" si="3"/>
        <v>119895.29504893908</v>
      </c>
      <c r="N53" s="2">
        <f t="shared" si="4"/>
        <v>592.64091531846816</v>
      </c>
      <c r="O53" s="2">
        <f t="shared" si="5"/>
        <v>8429.4043324650793</v>
      </c>
      <c r="P53" s="2">
        <f t="shared" si="6"/>
        <v>109050.59076459189</v>
      </c>
      <c r="Q53" s="2">
        <f t="shared" si="7"/>
        <v>125721.52038570831</v>
      </c>
      <c r="R53" s="2">
        <f t="shared" si="8"/>
        <v>330.22808899999995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937.10784899999999</v>
      </c>
      <c r="I54">
        <v>1049.1136469999999</v>
      </c>
      <c r="J54" s="2">
        <f t="shared" si="0"/>
        <v>112.00579799999991</v>
      </c>
      <c r="K54" s="2">
        <f t="shared" si="1"/>
        <v>589.94796395370372</v>
      </c>
      <c r="L54" s="2">
        <f t="shared" si="2"/>
        <v>486.25547228703692</v>
      </c>
      <c r="M54" s="2">
        <f t="shared" si="3"/>
        <v>348038.6001731205</v>
      </c>
      <c r="N54" s="2">
        <f t="shared" si="4"/>
        <v>236444.38432908934</v>
      </c>
      <c r="O54" s="2">
        <f t="shared" si="5"/>
        <v>286865.42583708401</v>
      </c>
      <c r="P54" s="2">
        <f t="shared" si="6"/>
        <v>12545.298785616784</v>
      </c>
      <c r="Q54" s="2">
        <f t="shared" si="7"/>
        <v>357916.54752545897</v>
      </c>
      <c r="R54" s="2">
        <f t="shared" si="8"/>
        <v>112.00579799999991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707.75299099999995</v>
      </c>
      <c r="I55">
        <v>720.01660200000003</v>
      </c>
      <c r="J55" s="2">
        <f t="shared" si="0"/>
        <v>12.263611000000083</v>
      </c>
      <c r="K55" s="2">
        <f t="shared" si="1"/>
        <v>260.85091895370391</v>
      </c>
      <c r="L55" s="2">
        <f t="shared" si="2"/>
        <v>256.90061428703689</v>
      </c>
      <c r="M55" s="2">
        <f t="shared" si="3"/>
        <v>68043.201918991806</v>
      </c>
      <c r="N55" s="2">
        <f t="shared" si="4"/>
        <v>65997.9256210569</v>
      </c>
      <c r="O55" s="2">
        <f t="shared" si="5"/>
        <v>67012.761316544609</v>
      </c>
      <c r="P55" s="2">
        <f t="shared" si="6"/>
        <v>150.39615475932303</v>
      </c>
      <c r="Q55" s="2">
        <f t="shared" si="7"/>
        <v>72449.380174370788</v>
      </c>
      <c r="R55" s="2">
        <f t="shared" si="8"/>
        <v>12.263611000000083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567.31201199999998</v>
      </c>
      <c r="I56">
        <v>658.71105999999997</v>
      </c>
      <c r="J56" s="2">
        <f t="shared" si="0"/>
        <v>91.399047999999993</v>
      </c>
      <c r="K56" s="2">
        <f t="shared" si="1"/>
        <v>199.54537695370385</v>
      </c>
      <c r="L56" s="2">
        <f t="shared" si="2"/>
        <v>116.45963528703692</v>
      </c>
      <c r="M56" s="2">
        <f t="shared" si="3"/>
        <v>39818.357463595763</v>
      </c>
      <c r="N56" s="2">
        <f t="shared" si="4"/>
        <v>13562.846651189655</v>
      </c>
      <c r="O56" s="2">
        <f t="shared" si="5"/>
        <v>23238.981823242651</v>
      </c>
      <c r="P56" s="2">
        <f t="shared" si="6"/>
        <v>8353.7859753063021</v>
      </c>
      <c r="Q56" s="2">
        <f t="shared" si="7"/>
        <v>43205.232217820718</v>
      </c>
      <c r="R56" s="2">
        <f t="shared" si="8"/>
        <v>91.399047999999993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412.42486600000001</v>
      </c>
      <c r="I57">
        <v>441.70452899999998</v>
      </c>
      <c r="J57" s="2">
        <f t="shared" si="0"/>
        <v>29.279662999999971</v>
      </c>
      <c r="K57" s="2">
        <f t="shared" si="1"/>
        <v>-17.461154046296144</v>
      </c>
      <c r="L57" s="2">
        <f t="shared" si="2"/>
        <v>-38.427510712963056</v>
      </c>
      <c r="M57" s="2">
        <f t="shared" si="3"/>
        <v>304.89190062848422</v>
      </c>
      <c r="N57" s="2">
        <f t="shared" si="4"/>
        <v>1476.6735795948905</v>
      </c>
      <c r="O57" s="2">
        <f t="shared" si="5"/>
        <v>670.9886841747433</v>
      </c>
      <c r="P57" s="2">
        <f t="shared" si="6"/>
        <v>857.29866539356726</v>
      </c>
      <c r="Q57" s="2">
        <f t="shared" si="7"/>
        <v>83.683117779563943</v>
      </c>
      <c r="R57" s="2">
        <f t="shared" si="8"/>
        <v>29.279662999999971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329.39389</v>
      </c>
      <c r="I58">
        <v>362.28997800000002</v>
      </c>
      <c r="J58" s="2">
        <f t="shared" si="0"/>
        <v>32.89608800000002</v>
      </c>
      <c r="K58" s="2">
        <f t="shared" si="1"/>
        <v>-96.875705046296105</v>
      </c>
      <c r="L58" s="2">
        <f t="shared" si="2"/>
        <v>-121.45848671296307</v>
      </c>
      <c r="M58" s="2">
        <f t="shared" si="3"/>
        <v>9384.9022282169608</v>
      </c>
      <c r="N58" s="2">
        <f t="shared" si="4"/>
        <v>14752.163994603025</v>
      </c>
      <c r="O58" s="2">
        <f t="shared" si="5"/>
        <v>11766.376534174484</v>
      </c>
      <c r="P58" s="2">
        <f t="shared" si="6"/>
        <v>1082.1526057037454</v>
      </c>
      <c r="Q58" s="2">
        <f t="shared" si="7"/>
        <v>7843.2984657938387</v>
      </c>
      <c r="R58" s="2">
        <f t="shared" si="8"/>
        <v>32.89608800000002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275.24258400000002</v>
      </c>
      <c r="I59">
        <v>278.85382099999998</v>
      </c>
      <c r="J59" s="2">
        <f t="shared" si="0"/>
        <v>3.6112369999999601</v>
      </c>
      <c r="K59" s="2">
        <f t="shared" si="1"/>
        <v>-180.31186204629614</v>
      </c>
      <c r="L59" s="2">
        <f t="shared" si="2"/>
        <v>-175.60979271296304</v>
      </c>
      <c r="M59" s="2">
        <f t="shared" si="3"/>
        <v>32512.367594602532</v>
      </c>
      <c r="N59" s="2">
        <f t="shared" si="4"/>
        <v>30838.799296689849</v>
      </c>
      <c r="O59" s="2">
        <f t="shared" si="5"/>
        <v>31664.528717638452</v>
      </c>
      <c r="P59" s="2">
        <f t="shared" si="6"/>
        <v>13.041032670168711</v>
      </c>
      <c r="Q59" s="2">
        <f t="shared" si="7"/>
        <v>29583.503167345265</v>
      </c>
      <c r="R59" s="2">
        <f t="shared" si="8"/>
        <v>3.6112369999999601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248.75607299999999</v>
      </c>
      <c r="I60">
        <v>235.81594799999999</v>
      </c>
      <c r="J60" s="2">
        <f t="shared" si="0"/>
        <v>-12.940124999999995</v>
      </c>
      <c r="K60" s="2">
        <f t="shared" si="1"/>
        <v>-223.34973504629613</v>
      </c>
      <c r="L60" s="2">
        <f t="shared" si="2"/>
        <v>-202.09630371296308</v>
      </c>
      <c r="M60" s="2">
        <f t="shared" si="3"/>
        <v>49885.104145250683</v>
      </c>
      <c r="N60" s="2">
        <f t="shared" si="4"/>
        <v>40842.915974442214</v>
      </c>
      <c r="O60" s="2">
        <f t="shared" si="5"/>
        <v>45138.155888126093</v>
      </c>
      <c r="P60" s="2">
        <f t="shared" si="6"/>
        <v>167.44683501562486</v>
      </c>
      <c r="Q60" s="2">
        <f t="shared" si="7"/>
        <v>46240.665673625248</v>
      </c>
      <c r="R60" s="2">
        <f t="shared" si="8"/>
        <v>12.940124999999995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281.43014499999998</v>
      </c>
      <c r="I61">
        <v>223.83869899999999</v>
      </c>
      <c r="J61" s="2">
        <f t="shared" si="0"/>
        <v>-57.591445999999991</v>
      </c>
      <c r="K61" s="2">
        <f t="shared" si="1"/>
        <v>-235.32698404629613</v>
      </c>
      <c r="L61" s="2">
        <f t="shared" si="2"/>
        <v>-169.42223171296308</v>
      </c>
      <c r="M61" s="2">
        <f t="shared" si="3"/>
        <v>55378.789420325716</v>
      </c>
      <c r="N61" s="2">
        <f t="shared" si="4"/>
        <v>28703.892598600953</v>
      </c>
      <c r="O61" s="2">
        <f t="shared" si="5"/>
        <v>39869.622819404351</v>
      </c>
      <c r="P61" s="2">
        <f t="shared" si="6"/>
        <v>3316.7746523709147</v>
      </c>
      <c r="Q61" s="2">
        <f t="shared" si="7"/>
        <v>51535.209868765065</v>
      </c>
      <c r="R61" s="2">
        <f t="shared" si="8"/>
        <v>57.591445999999991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487.87530500000003</v>
      </c>
      <c r="I62">
        <v>411.79901100000001</v>
      </c>
      <c r="J62" s="2">
        <f t="shared" si="0"/>
        <v>-76.076294000000019</v>
      </c>
      <c r="K62" s="2">
        <f t="shared" si="1"/>
        <v>-47.366672046296117</v>
      </c>
      <c r="L62" s="2">
        <f t="shared" si="2"/>
        <v>37.022928287036962</v>
      </c>
      <c r="M62" s="2">
        <f t="shared" si="3"/>
        <v>2243.60162074137</v>
      </c>
      <c r="N62" s="2">
        <f t="shared" si="4"/>
        <v>1370.6972189470816</v>
      </c>
      <c r="O62" s="2">
        <f t="shared" si="5"/>
        <v>-1753.6529023656194</v>
      </c>
      <c r="P62" s="2">
        <f t="shared" si="6"/>
        <v>5787.6025087744392</v>
      </c>
      <c r="Q62" s="2">
        <f t="shared" si="7"/>
        <v>1525.1653735104385</v>
      </c>
      <c r="R62" s="2">
        <f t="shared" si="8"/>
        <v>76.076294000000019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741.13519299999996</v>
      </c>
      <c r="I63">
        <v>656.54193099999998</v>
      </c>
      <c r="J63" s="2">
        <f t="shared" si="0"/>
        <v>-84.593261999999982</v>
      </c>
      <c r="K63" s="2">
        <f t="shared" si="1"/>
        <v>197.37624795370385</v>
      </c>
      <c r="L63" s="2">
        <f t="shared" si="2"/>
        <v>290.28281628703689</v>
      </c>
      <c r="M63" s="2">
        <f t="shared" si="3"/>
        <v>38957.383256281988</v>
      </c>
      <c r="N63" s="2">
        <f t="shared" si="4"/>
        <v>84264.113431533609</v>
      </c>
      <c r="O63" s="2">
        <f t="shared" si="5"/>
        <v>57294.933124169656</v>
      </c>
      <c r="P63" s="2">
        <f t="shared" si="6"/>
        <v>7156.0199758006411</v>
      </c>
      <c r="Q63" s="2">
        <f t="shared" si="7"/>
        <v>42308.192742799903</v>
      </c>
      <c r="R63" s="2">
        <f t="shared" si="8"/>
        <v>84.593261999999982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671.43841599999996</v>
      </c>
      <c r="I64">
        <v>514.29370100000006</v>
      </c>
      <c r="J64" s="2">
        <f t="shared" si="0"/>
        <v>-157.14471499999991</v>
      </c>
      <c r="K64" s="2">
        <f t="shared" si="1"/>
        <v>55.128017953703932</v>
      </c>
      <c r="L64" s="2">
        <f t="shared" si="2"/>
        <v>220.5860392870369</v>
      </c>
      <c r="M64" s="2">
        <f t="shared" si="3"/>
        <v>3039.0983635039029</v>
      </c>
      <c r="N64" s="2">
        <f t="shared" si="4"/>
        <v>48658.200728342184</v>
      </c>
      <c r="O64" s="2">
        <f t="shared" si="5"/>
        <v>12160.471134152211</v>
      </c>
      <c r="P64" s="2">
        <f t="shared" si="6"/>
        <v>24694.461452431195</v>
      </c>
      <c r="Q64" s="2">
        <f t="shared" si="7"/>
        <v>4024.8016272929895</v>
      </c>
      <c r="R64" s="2">
        <f t="shared" si="8"/>
        <v>157.14471499999991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570.351135</v>
      </c>
      <c r="I65">
        <v>565.96466099999998</v>
      </c>
      <c r="J65" s="2">
        <f t="shared" si="0"/>
        <v>-4.3864740000000211</v>
      </c>
      <c r="K65" s="2">
        <f t="shared" si="1"/>
        <v>106.79897795370385</v>
      </c>
      <c r="L65" s="2">
        <f t="shared" si="2"/>
        <v>119.49875828703694</v>
      </c>
      <c r="M65" s="2">
        <f t="shared" si="3"/>
        <v>11406.021691955722</v>
      </c>
      <c r="N65" s="2">
        <f t="shared" si="4"/>
        <v>14279.953232143678</v>
      </c>
      <c r="O65" s="2">
        <f t="shared" si="5"/>
        <v>12762.345251792243</v>
      </c>
      <c r="P65" s="2">
        <f t="shared" si="6"/>
        <v>19.241154152676184</v>
      </c>
      <c r="Q65" s="2">
        <f t="shared" si="7"/>
        <v>13250.837993779605</v>
      </c>
      <c r="R65" s="2">
        <f t="shared" si="8"/>
        <v>4.3864740000000211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431.98306300000002</v>
      </c>
      <c r="I66">
        <v>385.28106700000001</v>
      </c>
      <c r="J66" s="2">
        <f t="shared" si="0"/>
        <v>-46.701996000000008</v>
      </c>
      <c r="K66" s="2">
        <f t="shared" si="1"/>
        <v>-73.884616046296117</v>
      </c>
      <c r="L66" s="2">
        <f t="shared" si="2"/>
        <v>-18.869313712963049</v>
      </c>
      <c r="M66" s="2">
        <f t="shared" si="3"/>
        <v>5458.9364883085973</v>
      </c>
      <c r="N66" s="2">
        <f t="shared" si="4"/>
        <v>356.05099999821533</v>
      </c>
      <c r="O66" s="2">
        <f t="shared" si="5"/>
        <v>1394.1519987393849</v>
      </c>
      <c r="P66" s="2">
        <f t="shared" si="6"/>
        <v>2181.0764303840169</v>
      </c>
      <c r="Q66" s="2">
        <f t="shared" si="7"/>
        <v>4299.5966574733229</v>
      </c>
      <c r="R66" s="2">
        <f t="shared" si="8"/>
        <v>46.701996000000008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382.35730000000001</v>
      </c>
      <c r="I67">
        <v>396.03781099999998</v>
      </c>
      <c r="J67" s="2">
        <f t="shared" si="0"/>
        <v>13.680510999999967</v>
      </c>
      <c r="K67" s="2">
        <f t="shared" si="1"/>
        <v>-63.127872046296147</v>
      </c>
      <c r="L67" s="2">
        <f t="shared" si="2"/>
        <v>-68.495076712963055</v>
      </c>
      <c r="M67" s="2">
        <f t="shared" si="3"/>
        <v>3985.1282290935387</v>
      </c>
      <c r="N67" s="2">
        <f t="shared" si="4"/>
        <v>4691.5755339146936</v>
      </c>
      <c r="O67" s="2">
        <f t="shared" si="5"/>
        <v>4323.9484385371707</v>
      </c>
      <c r="P67" s="2">
        <f t="shared" si="6"/>
        <v>187.15638122112011</v>
      </c>
      <c r="Q67" s="2">
        <f t="shared" si="7"/>
        <v>3004.6366143007485</v>
      </c>
      <c r="R67" s="2">
        <f t="shared" si="8"/>
        <v>13.680510999999967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309.92392000000001</v>
      </c>
      <c r="I68">
        <v>293.912689</v>
      </c>
      <c r="J68" s="2">
        <f t="shared" si="0"/>
        <v>-16.011231000000009</v>
      </c>
      <c r="K68" s="2">
        <f t="shared" si="1"/>
        <v>-165.25299404629612</v>
      </c>
      <c r="L68" s="2">
        <f t="shared" si="2"/>
        <v>-140.92845671296305</v>
      </c>
      <c r="M68" s="2">
        <f t="shared" si="3"/>
        <v>27308.552041265182</v>
      </c>
      <c r="N68" s="2">
        <f t="shared" si="4"/>
        <v>19860.829911497502</v>
      </c>
      <c r="O68" s="2">
        <f t="shared" si="5"/>
        <v>23288.849418140984</v>
      </c>
      <c r="P68" s="2">
        <f t="shared" si="6"/>
        <v>256.35951813536127</v>
      </c>
      <c r="Q68" s="2">
        <f t="shared" si="7"/>
        <v>24630.065579442369</v>
      </c>
      <c r="R68" s="2">
        <f t="shared" si="8"/>
        <v>16.011231000000009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266.651184</v>
      </c>
      <c r="I69">
        <v>220.25415000000001</v>
      </c>
      <c r="J69" s="2">
        <f t="shared" ref="J69:J111" si="10">I69-H69</f>
        <v>-46.397033999999991</v>
      </c>
      <c r="K69" s="2">
        <f t="shared" ref="K69:K111" si="11">I69-I$2</f>
        <v>-238.91153304629611</v>
      </c>
      <c r="L69" s="2">
        <f t="shared" ref="L69:L111" si="12">H69-H$2</f>
        <v>-184.20119271296306</v>
      </c>
      <c r="M69" s="2">
        <f t="shared" ref="M69:M111" si="13">K69*K69</f>
        <v>57078.720622531437</v>
      </c>
      <c r="N69" s="2">
        <f t="shared" ref="N69:N111" si="14">L69*L69</f>
        <v>33930.079396878158</v>
      </c>
      <c r="O69" s="2">
        <f t="shared" ref="O69:O111" si="15">K69*L69</f>
        <v>44007.789340010233</v>
      </c>
      <c r="P69" s="2">
        <f t="shared" ref="P69:P111" si="16">J69*J69</f>
        <v>2152.6847639971552</v>
      </c>
      <c r="Q69" s="2">
        <f t="shared" ref="Q69:Q111" si="17">(I69-H$2)*(I69-H$2)</f>
        <v>53175.542163163111</v>
      </c>
      <c r="R69" s="2">
        <f t="shared" ref="R69:R111" si="18">ABS(J69)</f>
        <v>46.397033999999991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239.993469</v>
      </c>
      <c r="I70">
        <v>173.981537</v>
      </c>
      <c r="J70" s="2">
        <f t="shared" si="10"/>
        <v>-66.011932000000002</v>
      </c>
      <c r="K70" s="2">
        <f t="shared" si="11"/>
        <v>-285.18414604629612</v>
      </c>
      <c r="L70" s="2">
        <f t="shared" si="12"/>
        <v>-210.85890771296306</v>
      </c>
      <c r="M70" s="2">
        <f t="shared" si="13"/>
        <v>81329.99715615515</v>
      </c>
      <c r="N70" s="2">
        <f t="shared" si="14"/>
        <v>44461.478961903871</v>
      </c>
      <c r="O70" s="2">
        <f t="shared" si="15"/>
        <v>60133.617532376134</v>
      </c>
      <c r="P70" s="2">
        <f t="shared" si="16"/>
        <v>4357.5751663726242</v>
      </c>
      <c r="Q70" s="2">
        <f t="shared" si="17"/>
        <v>76657.461883361277</v>
      </c>
      <c r="R70" s="2">
        <f t="shared" si="18"/>
        <v>66.011932000000002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227.60005200000001</v>
      </c>
      <c r="I71">
        <v>152.941193</v>
      </c>
      <c r="J71" s="2">
        <f t="shared" si="10"/>
        <v>-74.658859000000007</v>
      </c>
      <c r="K71" s="2">
        <f t="shared" si="11"/>
        <v>-306.22449004629613</v>
      </c>
      <c r="L71" s="2">
        <f t="shared" si="12"/>
        <v>-223.25232471296306</v>
      </c>
      <c r="M71" s="2">
        <f t="shared" si="13"/>
        <v>93773.438304114112</v>
      </c>
      <c r="N71" s="2">
        <f t="shared" si="14"/>
        <v>49841.600489742297</v>
      </c>
      <c r="O71" s="2">
        <f t="shared" si="15"/>
        <v>68365.329286877226</v>
      </c>
      <c r="P71" s="2">
        <f t="shared" si="16"/>
        <v>5573.9452271818818</v>
      </c>
      <c r="Q71" s="2">
        <f t="shared" si="17"/>
        <v>88751.07338125883</v>
      </c>
      <c r="R71" s="2">
        <f t="shared" si="18"/>
        <v>74.658859000000007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226.52647400000001</v>
      </c>
      <c r="I72">
        <v>139.972916</v>
      </c>
      <c r="J72" s="2">
        <f t="shared" si="10"/>
        <v>-86.55355800000001</v>
      </c>
      <c r="K72" s="2">
        <f t="shared" si="11"/>
        <v>-319.19276704629613</v>
      </c>
      <c r="L72" s="2">
        <f t="shared" si="12"/>
        <v>-224.32590271296306</v>
      </c>
      <c r="M72" s="2">
        <f t="shared" si="13"/>
        <v>101884.02253467106</v>
      </c>
      <c r="N72" s="2">
        <f t="shared" si="14"/>
        <v>50322.110627985763</v>
      </c>
      <c r="O72" s="2">
        <f t="shared" si="15"/>
        <v>71603.205607108903</v>
      </c>
      <c r="P72" s="2">
        <f t="shared" si="16"/>
        <v>7491.5184024593655</v>
      </c>
      <c r="Q72" s="2">
        <f t="shared" si="17"/>
        <v>96646.039093182742</v>
      </c>
      <c r="R72" s="2">
        <f t="shared" si="18"/>
        <v>86.55355800000001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221.140961</v>
      </c>
      <c r="I73">
        <v>126.537308</v>
      </c>
      <c r="J73" s="2">
        <f t="shared" si="10"/>
        <v>-94.603653000000008</v>
      </c>
      <c r="K73" s="2">
        <f t="shared" si="11"/>
        <v>-332.62837504629613</v>
      </c>
      <c r="L73" s="2">
        <f t="shared" si="12"/>
        <v>-229.71141571296306</v>
      </c>
      <c r="M73" s="2">
        <f t="shared" si="13"/>
        <v>110641.63588593944</v>
      </c>
      <c r="N73" s="2">
        <f t="shared" si="14"/>
        <v>52767.334508853732</v>
      </c>
      <c r="O73" s="2">
        <f t="shared" si="15"/>
        <v>76408.53493818712</v>
      </c>
      <c r="P73" s="2">
        <f t="shared" si="16"/>
        <v>8949.8511609444104</v>
      </c>
      <c r="Q73" s="2">
        <f t="shared" si="17"/>
        <v>105180.26379429396</v>
      </c>
      <c r="R73" s="2">
        <f t="shared" si="18"/>
        <v>94.603653000000008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396.98577899999998</v>
      </c>
      <c r="I74">
        <v>221.43119799999999</v>
      </c>
      <c r="J74" s="2">
        <f t="shared" si="10"/>
        <v>-175.55458099999998</v>
      </c>
      <c r="K74" s="2">
        <f t="shared" si="11"/>
        <v>-237.73448504629613</v>
      </c>
      <c r="L74" s="2">
        <f t="shared" si="12"/>
        <v>-53.866597712963085</v>
      </c>
      <c r="M74" s="2">
        <f t="shared" si="13"/>
        <v>56517.685380227595</v>
      </c>
      <c r="N74" s="2">
        <f t="shared" si="14"/>
        <v>2901.6103491701997</v>
      </c>
      <c r="O74" s="2">
        <f t="shared" si="15"/>
        <v>12805.947868487272</v>
      </c>
      <c r="P74" s="2">
        <f t="shared" si="16"/>
        <v>30819.410910085557</v>
      </c>
      <c r="Q74" s="2">
        <f t="shared" si="17"/>
        <v>52634.077242045336</v>
      </c>
      <c r="R74" s="2">
        <f t="shared" si="18"/>
        <v>175.55458099999998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690.753784</v>
      </c>
      <c r="I75">
        <v>607.42169200000001</v>
      </c>
      <c r="J75" s="2">
        <f t="shared" si="10"/>
        <v>-83.332091999999989</v>
      </c>
      <c r="K75" s="2">
        <f t="shared" si="11"/>
        <v>148.25600895370388</v>
      </c>
      <c r="L75" s="2">
        <f t="shared" si="12"/>
        <v>239.90140728703693</v>
      </c>
      <c r="M75" s="2">
        <f t="shared" si="13"/>
        <v>21979.844190880725</v>
      </c>
      <c r="N75" s="2">
        <f t="shared" si="14"/>
        <v>57552.68521830078</v>
      </c>
      <c r="O75" s="2">
        <f t="shared" si="15"/>
        <v>35566.825186753107</v>
      </c>
      <c r="P75" s="2">
        <f t="shared" si="16"/>
        <v>6944.2375570964623</v>
      </c>
      <c r="Q75" s="2">
        <f t="shared" si="17"/>
        <v>24513.950489451581</v>
      </c>
      <c r="R75" s="2">
        <f t="shared" si="18"/>
        <v>83.332091999999989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675.01367200000004</v>
      </c>
      <c r="I76">
        <v>434.39514200000002</v>
      </c>
      <c r="J76" s="2">
        <f t="shared" si="10"/>
        <v>-240.61853000000002</v>
      </c>
      <c r="K76" s="2">
        <f t="shared" si="11"/>
        <v>-24.770541046296103</v>
      </c>
      <c r="L76" s="2">
        <f t="shared" si="12"/>
        <v>224.16129528703698</v>
      </c>
      <c r="M76" s="2">
        <f t="shared" si="13"/>
        <v>613.57970372624004</v>
      </c>
      <c r="N76" s="2">
        <f t="shared" si="14"/>
        <v>50248.286304762187</v>
      </c>
      <c r="O76" s="2">
        <f t="shared" si="15"/>
        <v>-5552.5965658984505</v>
      </c>
      <c r="P76" s="2">
        <f t="shared" si="16"/>
        <v>57897.276979360911</v>
      </c>
      <c r="Q76" s="2">
        <f t="shared" si="17"/>
        <v>270.84057439755577</v>
      </c>
      <c r="R76" s="2">
        <f t="shared" si="18"/>
        <v>240.61853000000002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849.90185499999995</v>
      </c>
      <c r="I77">
        <v>641.31897000000004</v>
      </c>
      <c r="J77" s="2">
        <f t="shared" si="10"/>
        <v>-208.58288499999992</v>
      </c>
      <c r="K77" s="2">
        <f t="shared" si="11"/>
        <v>182.15328695370391</v>
      </c>
      <c r="L77" s="2">
        <f t="shared" si="12"/>
        <v>399.04947828703689</v>
      </c>
      <c r="M77" s="2">
        <f t="shared" si="13"/>
        <v>33179.819948038399</v>
      </c>
      <c r="N77" s="2">
        <f t="shared" si="14"/>
        <v>159240.48612115634</v>
      </c>
      <c r="O77" s="2">
        <f t="shared" si="15"/>
        <v>72688.174127144463</v>
      </c>
      <c r="P77" s="2">
        <f t="shared" si="16"/>
        <v>43506.819914923188</v>
      </c>
      <c r="Q77" s="2">
        <f t="shared" si="17"/>
        <v>36277.523158369557</v>
      </c>
      <c r="R77" s="2">
        <f t="shared" si="18"/>
        <v>208.58288499999992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817.418274</v>
      </c>
      <c r="I78">
        <v>707.70825200000002</v>
      </c>
      <c r="J78" s="2">
        <f t="shared" si="10"/>
        <v>-109.71002199999998</v>
      </c>
      <c r="K78" s="2">
        <f t="shared" si="11"/>
        <v>248.54256895370389</v>
      </c>
      <c r="L78" s="2">
        <f t="shared" si="12"/>
        <v>366.56589728703693</v>
      </c>
      <c r="M78" s="2">
        <f t="shared" si="13"/>
        <v>61773.408582106655</v>
      </c>
      <c r="N78" s="2">
        <f t="shared" si="14"/>
        <v>134370.5570538505</v>
      </c>
      <c r="O78" s="2">
        <f t="shared" si="15"/>
        <v>91107.229802539718</v>
      </c>
      <c r="P78" s="2">
        <f t="shared" si="16"/>
        <v>12036.288927240479</v>
      </c>
      <c r="Q78" s="2">
        <f t="shared" si="17"/>
        <v>65974.940669469885</v>
      </c>
      <c r="R78" s="2">
        <f t="shared" si="18"/>
        <v>109.71002199999998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615.465149</v>
      </c>
      <c r="I79">
        <v>676.07458499999996</v>
      </c>
      <c r="J79" s="2">
        <f t="shared" si="10"/>
        <v>60.60943599999996</v>
      </c>
      <c r="K79" s="2">
        <f t="shared" si="11"/>
        <v>216.90890195370383</v>
      </c>
      <c r="L79" s="2">
        <f t="shared" si="12"/>
        <v>164.61277228703693</v>
      </c>
      <c r="M79" s="2">
        <f t="shared" si="13"/>
        <v>47049.471746761505</v>
      </c>
      <c r="N79" s="2">
        <f t="shared" si="14"/>
        <v>27097.364800023875</v>
      </c>
      <c r="O79" s="2">
        <f t="shared" si="15"/>
        <v>35705.97568433627</v>
      </c>
      <c r="P79" s="2">
        <f t="shared" si="16"/>
        <v>3673.5037322380913</v>
      </c>
      <c r="Q79" s="2">
        <f t="shared" si="17"/>
        <v>50725.04310568943</v>
      </c>
      <c r="R79" s="2">
        <f t="shared" si="18"/>
        <v>60.60943599999996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450.40310699999998</v>
      </c>
      <c r="I80">
        <v>452.76947000000001</v>
      </c>
      <c r="J80" s="2">
        <f t="shared" si="10"/>
        <v>2.3663630000000353</v>
      </c>
      <c r="K80" s="2">
        <f t="shared" si="11"/>
        <v>-6.3962130462961113</v>
      </c>
      <c r="L80" s="2">
        <f t="shared" si="12"/>
        <v>-0.44926971296308693</v>
      </c>
      <c r="M80" s="2">
        <f t="shared" si="13"/>
        <v>40.911541333608582</v>
      </c>
      <c r="N80" s="2">
        <f t="shared" si="14"/>
        <v>0.20184327498593452</v>
      </c>
      <c r="O80" s="2">
        <f t="shared" si="15"/>
        <v>2.873624799360206</v>
      </c>
      <c r="P80" s="2">
        <f t="shared" si="16"/>
        <v>5.599673847769167</v>
      </c>
      <c r="Q80" s="2">
        <f t="shared" si="17"/>
        <v>3.6752466712021312</v>
      </c>
      <c r="R80" s="2">
        <f t="shared" si="18"/>
        <v>2.3663630000000353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355.11968999999999</v>
      </c>
      <c r="I81">
        <v>336.61318999999997</v>
      </c>
      <c r="J81" s="2">
        <f t="shared" si="10"/>
        <v>-18.506500000000017</v>
      </c>
      <c r="K81" s="2">
        <f t="shared" si="11"/>
        <v>-122.55249304629615</v>
      </c>
      <c r="L81" s="2">
        <f t="shared" si="12"/>
        <v>-95.732686712963073</v>
      </c>
      <c r="M81" s="2">
        <f t="shared" si="13"/>
        <v>15019.113551862467</v>
      </c>
      <c r="N81" s="2">
        <f t="shared" si="14"/>
        <v>9164.747305282337</v>
      </c>
      <c r="O81" s="2">
        <f t="shared" si="15"/>
        <v>11732.279422693655</v>
      </c>
      <c r="P81" s="2">
        <f t="shared" si="16"/>
        <v>342.4905422500006</v>
      </c>
      <c r="Q81" s="2">
        <f t="shared" si="17"/>
        <v>13050.591780839242</v>
      </c>
      <c r="R81" s="2">
        <f t="shared" si="18"/>
        <v>18.506500000000017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295.21850599999999</v>
      </c>
      <c r="I82">
        <v>252.70665</v>
      </c>
      <c r="J82" s="2">
        <f t="shared" si="10"/>
        <v>-42.511855999999995</v>
      </c>
      <c r="K82" s="2">
        <f t="shared" si="11"/>
        <v>-206.45903304629613</v>
      </c>
      <c r="L82" s="2">
        <f t="shared" si="12"/>
        <v>-155.63387071296307</v>
      </c>
      <c r="M82" s="2">
        <f t="shared" si="13"/>
        <v>42625.332326411597</v>
      </c>
      <c r="N82" s="2">
        <f t="shared" si="14"/>
        <v>24221.901713099305</v>
      </c>
      <c r="O82" s="2">
        <f t="shared" si="15"/>
        <v>32132.018456650621</v>
      </c>
      <c r="P82" s="2">
        <f t="shared" si="16"/>
        <v>1807.2579005647356</v>
      </c>
      <c r="Q82" s="2">
        <f t="shared" si="17"/>
        <v>39261.729014608245</v>
      </c>
      <c r="R82" s="2">
        <f t="shared" si="18"/>
        <v>42.511855999999995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255.736313</v>
      </c>
      <c r="I83">
        <v>204.46639999999999</v>
      </c>
      <c r="J83" s="2">
        <f t="shared" si="10"/>
        <v>-51.269913000000003</v>
      </c>
      <c r="K83" s="2">
        <f t="shared" si="11"/>
        <v>-254.69928304629613</v>
      </c>
      <c r="L83" s="2">
        <f t="shared" si="12"/>
        <v>-195.11606371296307</v>
      </c>
      <c r="M83" s="2">
        <f t="shared" si="13"/>
        <v>64871.724784297272</v>
      </c>
      <c r="N83" s="2">
        <f t="shared" si="14"/>
        <v>38070.278318841061</v>
      </c>
      <c r="O83" s="2">
        <f t="shared" si="15"/>
        <v>49695.921538507129</v>
      </c>
      <c r="P83" s="2">
        <f t="shared" si="16"/>
        <v>2628.603979027569</v>
      </c>
      <c r="Q83" s="2">
        <f t="shared" si="17"/>
        <v>60706.049520800778</v>
      </c>
      <c r="R83" s="2">
        <f t="shared" si="18"/>
        <v>51.269913000000003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240.93592799999999</v>
      </c>
      <c r="I84">
        <v>178.68644699999999</v>
      </c>
      <c r="J84" s="2">
        <f t="shared" si="10"/>
        <v>-62.249481000000003</v>
      </c>
      <c r="K84" s="2">
        <f t="shared" si="11"/>
        <v>-280.47923604629614</v>
      </c>
      <c r="L84" s="2">
        <f t="shared" si="12"/>
        <v>-209.91644871296307</v>
      </c>
      <c r="M84" s="2">
        <f t="shared" si="13"/>
        <v>78668.601853113913</v>
      </c>
      <c r="N84" s="2">
        <f t="shared" si="14"/>
        <v>44064.915440262055</v>
      </c>
      <c r="O84" s="2">
        <f t="shared" si="15"/>
        <v>58877.205168563385</v>
      </c>
      <c r="P84" s="2">
        <f t="shared" si="16"/>
        <v>3874.9978847693615</v>
      </c>
      <c r="Q84" s="2">
        <f t="shared" si="17"/>
        <v>74074.293296521559</v>
      </c>
      <c r="R84" s="2">
        <f t="shared" si="18"/>
        <v>62.249481000000003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501.890198</v>
      </c>
      <c r="I85">
        <v>331.07891799999999</v>
      </c>
      <c r="J85" s="2">
        <f t="shared" si="10"/>
        <v>-170.81128000000001</v>
      </c>
      <c r="K85" s="2">
        <f t="shared" si="11"/>
        <v>-128.08676504629614</v>
      </c>
      <c r="L85" s="2">
        <f t="shared" si="12"/>
        <v>51.037821287036934</v>
      </c>
      <c r="M85" s="2">
        <f t="shared" si="13"/>
        <v>16406.219380025068</v>
      </c>
      <c r="N85" s="2">
        <f t="shared" si="14"/>
        <v>2604.8592017275205</v>
      </c>
      <c r="O85" s="2">
        <f t="shared" si="15"/>
        <v>-6537.2694236675516</v>
      </c>
      <c r="P85" s="2">
        <f t="shared" si="16"/>
        <v>29176.493375238402</v>
      </c>
      <c r="Q85" s="2">
        <f t="shared" si="17"/>
        <v>14345.681412065871</v>
      </c>
      <c r="R85" s="2">
        <f t="shared" si="18"/>
        <v>170.81128000000001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561.65826400000003</v>
      </c>
      <c r="I86">
        <v>404.97912600000001</v>
      </c>
      <c r="J86" s="2">
        <f t="shared" si="10"/>
        <v>-156.67913800000002</v>
      </c>
      <c r="K86" s="2">
        <f t="shared" si="11"/>
        <v>-54.186557046296116</v>
      </c>
      <c r="L86" s="2">
        <f t="shared" si="12"/>
        <v>110.80588728703697</v>
      </c>
      <c r="M86" s="2">
        <f t="shared" si="13"/>
        <v>2936.1829645315033</v>
      </c>
      <c r="N86" s="2">
        <f t="shared" si="14"/>
        <v>12277.94465746754</v>
      </c>
      <c r="O86" s="2">
        <f t="shared" si="15"/>
        <v>-6004.1895325444866</v>
      </c>
      <c r="P86" s="2">
        <f t="shared" si="16"/>
        <v>24548.35228442305</v>
      </c>
      <c r="Q86" s="2">
        <f t="shared" si="17"/>
        <v>2104.3551309743657</v>
      </c>
      <c r="R86" s="2">
        <f t="shared" si="18"/>
        <v>156.67913800000002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450.071594</v>
      </c>
      <c r="I87">
        <v>411.908569</v>
      </c>
      <c r="J87" s="2">
        <f t="shared" si="10"/>
        <v>-38.163025000000005</v>
      </c>
      <c r="K87" s="2">
        <f t="shared" si="11"/>
        <v>-47.257114046296124</v>
      </c>
      <c r="L87" s="2">
        <f t="shared" si="12"/>
        <v>-0.78078271296305957</v>
      </c>
      <c r="M87" s="2">
        <f t="shared" si="13"/>
        <v>2233.2348279846383</v>
      </c>
      <c r="N87" s="2">
        <f t="shared" si="14"/>
        <v>0.60962164486195547</v>
      </c>
      <c r="O87" s="2">
        <f t="shared" si="15"/>
        <v>36.897537711871799</v>
      </c>
      <c r="P87" s="2">
        <f t="shared" si="16"/>
        <v>1456.4164771506253</v>
      </c>
      <c r="Q87" s="2">
        <f t="shared" si="17"/>
        <v>1516.6201591842414</v>
      </c>
      <c r="R87" s="2">
        <f t="shared" si="18"/>
        <v>38.163025000000005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368.18246499999998</v>
      </c>
      <c r="I88">
        <v>335.74652099999997</v>
      </c>
      <c r="J88" s="2">
        <f t="shared" si="10"/>
        <v>-32.435944000000006</v>
      </c>
      <c r="K88" s="2">
        <f t="shared" si="11"/>
        <v>-123.41916204629615</v>
      </c>
      <c r="L88" s="2">
        <f t="shared" si="12"/>
        <v>-82.669911712963085</v>
      </c>
      <c r="M88" s="2">
        <f t="shared" si="13"/>
        <v>15232.289560209909</v>
      </c>
      <c r="N88" s="2">
        <f t="shared" si="14"/>
        <v>6834.3143026291109</v>
      </c>
      <c r="O88" s="2">
        <f t="shared" si="15"/>
        <v>10203.051230055187</v>
      </c>
      <c r="P88" s="2">
        <f t="shared" si="16"/>
        <v>1052.0904631711364</v>
      </c>
      <c r="Q88" s="2">
        <f t="shared" si="17"/>
        <v>13249.358019413477</v>
      </c>
      <c r="R88" s="2">
        <f t="shared" si="18"/>
        <v>32.435944000000006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772.75885000000005</v>
      </c>
      <c r="I89">
        <v>599.73553500000003</v>
      </c>
      <c r="J89" s="2">
        <f t="shared" si="10"/>
        <v>-173.02331500000003</v>
      </c>
      <c r="K89" s="2">
        <f t="shared" si="11"/>
        <v>140.5698519537039</v>
      </c>
      <c r="L89" s="2">
        <f t="shared" si="12"/>
        <v>321.90647328703699</v>
      </c>
      <c r="M89" s="2">
        <f t="shared" si="13"/>
        <v>19759.883278286234</v>
      </c>
      <c r="N89" s="2">
        <f t="shared" si="14"/>
        <v>103623.77754409786</v>
      </c>
      <c r="O89" s="2">
        <f t="shared" si="15"/>
        <v>45250.345292897728</v>
      </c>
      <c r="P89" s="2">
        <f t="shared" si="16"/>
        <v>29937.067533589234</v>
      </c>
      <c r="Q89" s="2">
        <f t="shared" si="17"/>
        <v>22166.194821522902</v>
      </c>
      <c r="R89" s="2">
        <f t="shared" si="18"/>
        <v>173.02331500000003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925.00207499999999</v>
      </c>
      <c r="I90">
        <v>821.78002900000001</v>
      </c>
      <c r="J90" s="2">
        <f t="shared" si="10"/>
        <v>-103.22204599999998</v>
      </c>
      <c r="K90" s="2">
        <f t="shared" si="11"/>
        <v>362.61434595370389</v>
      </c>
      <c r="L90" s="2">
        <f t="shared" si="12"/>
        <v>474.14969828703693</v>
      </c>
      <c r="M90" s="2">
        <f t="shared" si="13"/>
        <v>131489.16389143246</v>
      </c>
      <c r="N90" s="2">
        <f t="shared" si="14"/>
        <v>224817.93638568814</v>
      </c>
      <c r="O90" s="2">
        <f t="shared" si="15"/>
        <v>171933.48272849992</v>
      </c>
      <c r="P90" s="2">
        <f t="shared" si="16"/>
        <v>10654.790780426112</v>
      </c>
      <c r="Q90" s="2">
        <f t="shared" si="17"/>
        <v>137587.32323117298</v>
      </c>
      <c r="R90" s="2">
        <f t="shared" si="18"/>
        <v>103.22204599999998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968.93457000000001</v>
      </c>
      <c r="I91">
        <v>915.23547399999995</v>
      </c>
      <c r="J91" s="2">
        <f t="shared" si="10"/>
        <v>-53.699096000000054</v>
      </c>
      <c r="K91" s="2">
        <f t="shared" si="11"/>
        <v>456.06979095370383</v>
      </c>
      <c r="L91" s="2">
        <f t="shared" si="12"/>
        <v>518.08219328703694</v>
      </c>
      <c r="M91" s="2">
        <f t="shared" si="13"/>
        <v>207999.65422055512</v>
      </c>
      <c r="N91" s="2">
        <f t="shared" si="14"/>
        <v>268409.15900110669</v>
      </c>
      <c r="O91" s="2">
        <f t="shared" si="15"/>
        <v>236281.63758925532</v>
      </c>
      <c r="P91" s="2">
        <f t="shared" si="16"/>
        <v>2883.5929112172216</v>
      </c>
      <c r="Q91" s="2">
        <f t="shared" si="17"/>
        <v>215651.66104590156</v>
      </c>
      <c r="R91" s="2">
        <f t="shared" si="18"/>
        <v>53.699096000000054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776.57995600000004</v>
      </c>
      <c r="I92">
        <v>970.514771</v>
      </c>
      <c r="J92" s="2">
        <f t="shared" si="10"/>
        <v>193.93481499999996</v>
      </c>
      <c r="K92" s="2">
        <f t="shared" si="11"/>
        <v>511.34908795370387</v>
      </c>
      <c r="L92" s="2">
        <f t="shared" si="12"/>
        <v>325.72757928703697</v>
      </c>
      <c r="M92" s="2">
        <f t="shared" si="13"/>
        <v>261477.88975108479</v>
      </c>
      <c r="N92" s="2">
        <f t="shared" si="14"/>
        <v>106098.45590819296</v>
      </c>
      <c r="O92" s="2">
        <f t="shared" si="15"/>
        <v>166560.50058979413</v>
      </c>
      <c r="P92" s="2">
        <f t="shared" si="16"/>
        <v>37610.71246908421</v>
      </c>
      <c r="Q92" s="2">
        <f t="shared" si="17"/>
        <v>270049.00403613586</v>
      </c>
      <c r="R92" s="2">
        <f t="shared" si="18"/>
        <v>193.93481499999996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530.32818599999996</v>
      </c>
      <c r="I93">
        <v>608.74694799999997</v>
      </c>
      <c r="J93" s="2">
        <f t="shared" si="10"/>
        <v>78.418762000000015</v>
      </c>
      <c r="K93" s="2">
        <f t="shared" si="11"/>
        <v>149.58126495370385</v>
      </c>
      <c r="L93" s="2">
        <f t="shared" si="12"/>
        <v>79.475809287036896</v>
      </c>
      <c r="M93" s="2">
        <f t="shared" si="13"/>
        <v>22374.554825150153</v>
      </c>
      <c r="N93" s="2">
        <f t="shared" si="14"/>
        <v>6316.4042618294598</v>
      </c>
      <c r="O93" s="2">
        <f t="shared" si="15"/>
        <v>11888.092086374303</v>
      </c>
      <c r="P93" s="2">
        <f t="shared" si="16"/>
        <v>6149.5022336126467</v>
      </c>
      <c r="Q93" s="2">
        <f t="shared" si="17"/>
        <v>24930.69564191718</v>
      </c>
      <c r="R93" s="2">
        <f t="shared" si="18"/>
        <v>78.418762000000015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393.33126800000002</v>
      </c>
      <c r="I94">
        <v>433.807343</v>
      </c>
      <c r="J94" s="2">
        <f t="shared" si="10"/>
        <v>40.47607499999998</v>
      </c>
      <c r="K94" s="2">
        <f t="shared" si="11"/>
        <v>-25.358340046296121</v>
      </c>
      <c r="L94" s="2">
        <f t="shared" si="12"/>
        <v>-57.521108712963041</v>
      </c>
      <c r="M94" s="2">
        <f t="shared" si="13"/>
        <v>643.04540990358555</v>
      </c>
      <c r="N94" s="2">
        <f t="shared" si="14"/>
        <v>3308.6779475685125</v>
      </c>
      <c r="O94" s="2">
        <f t="shared" si="15"/>
        <v>1458.6398345832833</v>
      </c>
      <c r="P94" s="2">
        <f t="shared" si="16"/>
        <v>1638.3126474056235</v>
      </c>
      <c r="Q94" s="2">
        <f t="shared" si="17"/>
        <v>290.5331742760473</v>
      </c>
      <c r="R94" s="2">
        <f t="shared" si="18"/>
        <v>40.47607499999998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314.628693</v>
      </c>
      <c r="I95">
        <v>333.24765000000002</v>
      </c>
      <c r="J95" s="2">
        <f t="shared" si="10"/>
        <v>18.618957000000023</v>
      </c>
      <c r="K95" s="2">
        <f t="shared" si="11"/>
        <v>-125.9180330462961</v>
      </c>
      <c r="L95" s="2">
        <f t="shared" si="12"/>
        <v>-136.22368371296307</v>
      </c>
      <c r="M95" s="2">
        <f t="shared" si="13"/>
        <v>15855.351046248117</v>
      </c>
      <c r="N95" s="2">
        <f t="shared" si="14"/>
        <v>18556.892004329398</v>
      </c>
      <c r="O95" s="2">
        <f t="shared" si="15"/>
        <v>17153.01830745707</v>
      </c>
      <c r="P95" s="2">
        <f t="shared" si="16"/>
        <v>346.66555976784986</v>
      </c>
      <c r="Q95" s="2">
        <f t="shared" si="17"/>
        <v>13830.871745230723</v>
      </c>
      <c r="R95" s="2">
        <f t="shared" si="18"/>
        <v>18.618957000000023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296.22668499999997</v>
      </c>
      <c r="I96">
        <v>279.36144999999999</v>
      </c>
      <c r="J96" s="2">
        <f t="shared" si="10"/>
        <v>-16.865234999999984</v>
      </c>
      <c r="K96" s="2">
        <f t="shared" si="11"/>
        <v>-179.80423304629613</v>
      </c>
      <c r="L96" s="2">
        <f t="shared" si="12"/>
        <v>-154.62569171296309</v>
      </c>
      <c r="M96" s="2">
        <f t="shared" si="13"/>
        <v>32329.56222136677</v>
      </c>
      <c r="N96" s="2">
        <f t="shared" si="14"/>
        <v>23909.104537712301</v>
      </c>
      <c r="O96" s="2">
        <f t="shared" si="15"/>
        <v>27802.353907702356</v>
      </c>
      <c r="P96" s="2">
        <f t="shared" si="16"/>
        <v>284.4361516052245</v>
      </c>
      <c r="Q96" s="2">
        <f t="shared" si="17"/>
        <v>29409.137944870872</v>
      </c>
      <c r="R96" s="2">
        <f t="shared" si="18"/>
        <v>16.865234999999984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374.50503500000002</v>
      </c>
      <c r="I97">
        <v>325.57327299999997</v>
      </c>
      <c r="J97" s="2">
        <f t="shared" si="10"/>
        <v>-48.931762000000049</v>
      </c>
      <c r="K97" s="2">
        <f t="shared" si="11"/>
        <v>-133.59241004629615</v>
      </c>
      <c r="L97" s="2">
        <f t="shared" si="12"/>
        <v>-76.347341712963043</v>
      </c>
      <c r="M97" s="2">
        <f t="shared" si="13"/>
        <v>17846.932021977729</v>
      </c>
      <c r="N97" s="2">
        <f t="shared" si="14"/>
        <v>5828.9165866359463</v>
      </c>
      <c r="O97" s="2">
        <f t="shared" si="15"/>
        <v>10199.425380062848</v>
      </c>
      <c r="P97" s="2">
        <f t="shared" si="16"/>
        <v>2394.3173324246486</v>
      </c>
      <c r="Q97" s="2">
        <f t="shared" si="17"/>
        <v>15694.853827123363</v>
      </c>
      <c r="R97" s="2">
        <f t="shared" si="18"/>
        <v>48.931762000000049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542.43609600000002</v>
      </c>
      <c r="I98">
        <v>611.67675799999995</v>
      </c>
      <c r="J98" s="2">
        <f t="shared" si="10"/>
        <v>69.240661999999929</v>
      </c>
      <c r="K98" s="2">
        <f t="shared" si="11"/>
        <v>152.51107495370383</v>
      </c>
      <c r="L98" s="2">
        <f t="shared" si="12"/>
        <v>91.583719287036956</v>
      </c>
      <c r="M98" s="2">
        <f t="shared" si="13"/>
        <v>23259.627983534265</v>
      </c>
      <c r="N98" s="2">
        <f t="shared" si="14"/>
        <v>8387.5776384467845</v>
      </c>
      <c r="O98" s="2">
        <f t="shared" si="15"/>
        <v>13967.531476724263</v>
      </c>
      <c r="P98" s="2">
        <f t="shared" si="16"/>
        <v>4794.2692741982346</v>
      </c>
      <c r="Q98" s="2">
        <f t="shared" si="17"/>
        <v>25864.481616358222</v>
      </c>
      <c r="R98" s="2">
        <f t="shared" si="18"/>
        <v>69.240661999999929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513.369507</v>
      </c>
      <c r="I99">
        <v>490.97482300000001</v>
      </c>
      <c r="J99" s="2">
        <f t="shared" si="10"/>
        <v>-22.394683999999984</v>
      </c>
      <c r="K99" s="2">
        <f t="shared" si="11"/>
        <v>31.809139953703891</v>
      </c>
      <c r="L99" s="2">
        <f t="shared" si="12"/>
        <v>62.517130287036935</v>
      </c>
      <c r="M99" s="2">
        <f t="shared" si="13"/>
        <v>1011.8213845943212</v>
      </c>
      <c r="N99" s="2">
        <f t="shared" si="14"/>
        <v>3908.3915793263509</v>
      </c>
      <c r="O99" s="2">
        <f t="shared" si="15"/>
        <v>1988.6161468042981</v>
      </c>
      <c r="P99" s="2">
        <f t="shared" si="16"/>
        <v>501.52187145985528</v>
      </c>
      <c r="Q99" s="2">
        <f t="shared" si="17"/>
        <v>1609.8106960561652</v>
      </c>
      <c r="R99" s="2">
        <f t="shared" si="18"/>
        <v>22.394683999999984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511.41516100000001</v>
      </c>
      <c r="I100">
        <v>515.40911900000003</v>
      </c>
      <c r="J100" s="2">
        <f t="shared" si="10"/>
        <v>3.9939580000000205</v>
      </c>
      <c r="K100" s="2">
        <f t="shared" si="11"/>
        <v>56.243435953703909</v>
      </c>
      <c r="L100" s="2">
        <f t="shared" si="12"/>
        <v>60.562784287036948</v>
      </c>
      <c r="M100" s="2">
        <f t="shared" si="13"/>
        <v>3163.3240878783936</v>
      </c>
      <c r="N100" s="2">
        <f t="shared" si="14"/>
        <v>3667.8508405981693</v>
      </c>
      <c r="O100" s="2">
        <f t="shared" si="15"/>
        <v>3406.259079225948</v>
      </c>
      <c r="P100" s="2">
        <f t="shared" si="16"/>
        <v>15.951700505764164</v>
      </c>
      <c r="Q100" s="2">
        <f t="shared" si="17"/>
        <v>4167.5729747149071</v>
      </c>
      <c r="R100" s="2">
        <f t="shared" si="18"/>
        <v>3.9939580000000205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524.05706799999996</v>
      </c>
      <c r="I101">
        <v>531.03466800000001</v>
      </c>
      <c r="J101" s="2">
        <f t="shared" si="10"/>
        <v>6.9776000000000522</v>
      </c>
      <c r="K101" s="2">
        <f t="shared" si="11"/>
        <v>71.868984953703887</v>
      </c>
      <c r="L101" s="2">
        <f t="shared" si="12"/>
        <v>73.204691287036894</v>
      </c>
      <c r="M101" s="2">
        <f t="shared" si="13"/>
        <v>5165.1509982757152</v>
      </c>
      <c r="N101" s="2">
        <f t="shared" si="14"/>
        <v>5358.9268264303755</v>
      </c>
      <c r="O101" s="2">
        <f t="shared" si="15"/>
        <v>5261.1468566485928</v>
      </c>
      <c r="P101" s="2">
        <f t="shared" si="16"/>
        <v>48.68690176000073</v>
      </c>
      <c r="Q101" s="2">
        <f t="shared" si="17"/>
        <v>6429.1998360392408</v>
      </c>
      <c r="R101" s="2">
        <f t="shared" si="18"/>
        <v>6.9776000000000522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505.62884500000001</v>
      </c>
      <c r="I102">
        <v>404.23397799999998</v>
      </c>
      <c r="J102" s="2">
        <f t="shared" si="10"/>
        <v>-101.39486700000003</v>
      </c>
      <c r="K102" s="2">
        <f t="shared" si="11"/>
        <v>-54.931705046296145</v>
      </c>
      <c r="L102" s="2">
        <f t="shared" si="12"/>
        <v>54.776468287036948</v>
      </c>
      <c r="M102" s="2">
        <f t="shared" si="13"/>
        <v>3017.4922192932772</v>
      </c>
      <c r="N102" s="2">
        <f t="shared" si="14"/>
        <v>3000.4614780007646</v>
      </c>
      <c r="O102" s="2">
        <f t="shared" si="15"/>
        <v>-3008.9647994213083</v>
      </c>
      <c r="P102" s="2">
        <f t="shared" si="16"/>
        <v>10280.919053947695</v>
      </c>
      <c r="Q102" s="2">
        <f t="shared" si="17"/>
        <v>2173.2750985607981</v>
      </c>
      <c r="R102" s="2">
        <f t="shared" si="18"/>
        <v>101.39486700000003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553.13836700000002</v>
      </c>
      <c r="I103">
        <v>656.39202899999998</v>
      </c>
      <c r="J103" s="2">
        <f t="shared" si="10"/>
        <v>103.25366199999996</v>
      </c>
      <c r="K103" s="2">
        <f t="shared" si="11"/>
        <v>197.22634595370386</v>
      </c>
      <c r="L103" s="2">
        <f t="shared" si="12"/>
        <v>102.28599028703695</v>
      </c>
      <c r="M103" s="2">
        <f t="shared" si="13"/>
        <v>38898.231538250075</v>
      </c>
      <c r="N103" s="2">
        <f t="shared" si="14"/>
        <v>10462.423808999818</v>
      </c>
      <c r="O103" s="2">
        <f t="shared" si="15"/>
        <v>20173.492106568341</v>
      </c>
      <c r="P103" s="2">
        <f t="shared" si="16"/>
        <v>10661.318716410236</v>
      </c>
      <c r="Q103" s="2">
        <f t="shared" si="17"/>
        <v>42246.548662276036</v>
      </c>
      <c r="R103" s="2">
        <f t="shared" si="18"/>
        <v>103.25366199999996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398.22967499999999</v>
      </c>
      <c r="I104">
        <v>521.24169900000004</v>
      </c>
      <c r="J104" s="2">
        <f t="shared" si="10"/>
        <v>123.01202400000005</v>
      </c>
      <c r="K104" s="2">
        <f t="shared" si="11"/>
        <v>62.076015953703916</v>
      </c>
      <c r="L104" s="2">
        <f t="shared" si="12"/>
        <v>-52.622701712963078</v>
      </c>
      <c r="M104" s="2">
        <f t="shared" si="13"/>
        <v>3853.4317566845029</v>
      </c>
      <c r="N104" s="2">
        <f t="shared" si="14"/>
        <v>2769.1487355714871</v>
      </c>
      <c r="O104" s="2">
        <f t="shared" si="15"/>
        <v>-3266.6076710608986</v>
      </c>
      <c r="P104" s="2">
        <f t="shared" si="16"/>
        <v>15131.958048576589</v>
      </c>
      <c r="Q104" s="2">
        <f t="shared" si="17"/>
        <v>4954.6566920283603</v>
      </c>
      <c r="R104" s="2">
        <f t="shared" si="18"/>
        <v>123.01202400000005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312.84823599999999</v>
      </c>
      <c r="I105">
        <v>358.698395</v>
      </c>
      <c r="J105" s="2">
        <f t="shared" si="10"/>
        <v>45.850159000000019</v>
      </c>
      <c r="K105" s="2">
        <f t="shared" si="11"/>
        <v>-100.46728804629612</v>
      </c>
      <c r="L105" s="2">
        <f t="shared" si="12"/>
        <v>-138.00414071296308</v>
      </c>
      <c r="M105" s="2">
        <f t="shared" si="13"/>
        <v>10093.675967377436</v>
      </c>
      <c r="N105" s="2">
        <f t="shared" si="14"/>
        <v>19045.142853923313</v>
      </c>
      <c r="O105" s="2">
        <f t="shared" si="15"/>
        <v>13864.901756590843</v>
      </c>
      <c r="P105" s="2">
        <f t="shared" si="16"/>
        <v>2102.2370803252829</v>
      </c>
      <c r="Q105" s="2">
        <f t="shared" si="17"/>
        <v>8492.3563455531294</v>
      </c>
      <c r="R105" s="2">
        <f t="shared" si="18"/>
        <v>45.850159000000019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268.40554800000001</v>
      </c>
      <c r="I106">
        <v>279.09741200000002</v>
      </c>
      <c r="J106" s="2">
        <f t="shared" si="10"/>
        <v>10.69186400000001</v>
      </c>
      <c r="K106" s="2">
        <f t="shared" si="11"/>
        <v>-180.0682710462961</v>
      </c>
      <c r="L106" s="2">
        <f t="shared" si="12"/>
        <v>-182.44682871296305</v>
      </c>
      <c r="M106" s="2">
        <f t="shared" si="13"/>
        <v>32424.582237602361</v>
      </c>
      <c r="N106" s="2">
        <f t="shared" si="14"/>
        <v>33286.845307417279</v>
      </c>
      <c r="O106" s="2">
        <f t="shared" si="15"/>
        <v>32852.88500422299</v>
      </c>
      <c r="P106" s="2">
        <f t="shared" si="16"/>
        <v>114.3159557944962</v>
      </c>
      <c r="Q106" s="2">
        <f t="shared" si="17"/>
        <v>29499.767903551179</v>
      </c>
      <c r="R106" s="2">
        <f t="shared" si="18"/>
        <v>10.69186400000001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243.937378</v>
      </c>
      <c r="I107">
        <v>232.69052099999999</v>
      </c>
      <c r="J107" s="2">
        <f t="shared" si="10"/>
        <v>-11.246857000000006</v>
      </c>
      <c r="K107" s="2">
        <f t="shared" si="11"/>
        <v>-226.47516204629613</v>
      </c>
      <c r="L107" s="2">
        <f t="shared" si="12"/>
        <v>-206.91499871296307</v>
      </c>
      <c r="M107" s="2">
        <f t="shared" si="13"/>
        <v>51290.999023896096</v>
      </c>
      <c r="N107" s="2">
        <f t="shared" si="14"/>
        <v>42813.81669238551</v>
      </c>
      <c r="O107" s="2">
        <f t="shared" si="15"/>
        <v>46861.107863327466</v>
      </c>
      <c r="P107" s="2">
        <f t="shared" si="16"/>
        <v>126.49179237844913</v>
      </c>
      <c r="Q107" s="2">
        <f t="shared" si="17"/>
        <v>47594.595288123717</v>
      </c>
      <c r="R107" s="2">
        <f t="shared" si="18"/>
        <v>11.246857000000006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230.102463</v>
      </c>
      <c r="I108">
        <v>199.79652400000001</v>
      </c>
      <c r="J108" s="2">
        <f t="shared" si="10"/>
        <v>-30.305938999999995</v>
      </c>
      <c r="K108" s="2">
        <f t="shared" si="11"/>
        <v>-259.36915904629609</v>
      </c>
      <c r="L108" s="2">
        <f t="shared" si="12"/>
        <v>-220.74991371296306</v>
      </c>
      <c r="M108" s="2">
        <f t="shared" si="13"/>
        <v>67272.360664382839</v>
      </c>
      <c r="N108" s="2">
        <f t="shared" si="14"/>
        <v>48730.524404280637</v>
      </c>
      <c r="O108" s="2">
        <f t="shared" si="15"/>
        <v>57255.719479273655</v>
      </c>
      <c r="P108" s="2">
        <f t="shared" si="16"/>
        <v>918.4499386717207</v>
      </c>
      <c r="Q108" s="2">
        <f t="shared" si="17"/>
        <v>63029.041181433</v>
      </c>
      <c r="R108" s="2">
        <f t="shared" si="18"/>
        <v>30.305938999999995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230.11279300000001</v>
      </c>
      <c r="I109">
        <v>175.65425099999999</v>
      </c>
      <c r="J109" s="2">
        <f t="shared" si="10"/>
        <v>-54.458542000000023</v>
      </c>
      <c r="K109" s="2">
        <f t="shared" si="11"/>
        <v>-283.51143204629614</v>
      </c>
      <c r="L109" s="2">
        <f t="shared" si="12"/>
        <v>-220.73958371296305</v>
      </c>
      <c r="M109" s="2">
        <f t="shared" si="13"/>
        <v>80378.73210094159</v>
      </c>
      <c r="N109" s="2">
        <f t="shared" si="14"/>
        <v>48725.963817772223</v>
      </c>
      <c r="O109" s="2">
        <f t="shared" si="15"/>
        <v>62582.195487765421</v>
      </c>
      <c r="P109" s="2">
        <f t="shared" si="16"/>
        <v>2965.7327967657666</v>
      </c>
      <c r="Q109" s="2">
        <f t="shared" si="17"/>
        <v>75734.008395927827</v>
      </c>
      <c r="R109" s="2">
        <f t="shared" si="18"/>
        <v>54.458542000000023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290.16000400000001</v>
      </c>
      <c r="I110">
        <v>177.17825300000001</v>
      </c>
      <c r="J110" s="2">
        <f t="shared" si="10"/>
        <v>-112.981751</v>
      </c>
      <c r="K110" s="2">
        <f t="shared" si="11"/>
        <v>-281.98743004629614</v>
      </c>
      <c r="L110" s="2">
        <f t="shared" si="12"/>
        <v>-160.69237271296305</v>
      </c>
      <c r="M110" s="2">
        <f t="shared" si="13"/>
        <v>79516.910704114765</v>
      </c>
      <c r="N110" s="2">
        <f t="shared" si="14"/>
        <v>25822.03864812183</v>
      </c>
      <c r="O110" s="2">
        <f t="shared" si="15"/>
        <v>45313.229209370016</v>
      </c>
      <c r="P110" s="2">
        <f t="shared" si="16"/>
        <v>12764.876059026001</v>
      </c>
      <c r="Q110" s="2">
        <f t="shared" si="17"/>
        <v>74897.525990058188</v>
      </c>
      <c r="R110" s="2">
        <f t="shared" si="18"/>
        <v>112.981751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441.81265300000001</v>
      </c>
      <c r="I111">
        <v>328.79098499999998</v>
      </c>
      <c r="J111" s="2">
        <f t="shared" si="10"/>
        <v>-113.02166800000003</v>
      </c>
      <c r="K111" s="2">
        <f t="shared" si="11"/>
        <v>-130.37469804629615</v>
      </c>
      <c r="L111" s="2">
        <f t="shared" si="12"/>
        <v>-9.0397237129630525</v>
      </c>
      <c r="M111" s="2">
        <f t="shared" si="13"/>
        <v>16997.561890662895</v>
      </c>
      <c r="N111" s="2">
        <f t="shared" si="14"/>
        <v>81.716604806706513</v>
      </c>
      <c r="O111" s="2">
        <f t="shared" si="15"/>
        <v>1178.551249499501</v>
      </c>
      <c r="P111" s="2">
        <f t="shared" si="16"/>
        <v>12773.897437502232</v>
      </c>
      <c r="Q111" s="2">
        <f t="shared" si="17"/>
        <v>14898.983346905414</v>
      </c>
      <c r="R111" s="2">
        <f t="shared" si="18"/>
        <v>113.02166800000003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2021-04-02T15:53:10Z</dcterms:modified>
</cp:coreProperties>
</file>