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5F66051A-2470-4BE2-93E7-BC93DCBAF813}" xr6:coauthVersionLast="47" xr6:coauthVersionMax="47" xr10:uidLastSave="{00000000-0000-0000-0000-000000000000}"/>
  <bookViews>
    <workbookView xWindow="28680" yWindow="-7425" windowWidth="29040" windowHeight="17520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<sst xmlns="http://schemas.openxmlformats.org/spreadsheetml/2006/main" count="79" uniqueCount="62">
  <si>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</si>
  <si>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</si>
  <si>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</si>
  <si>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</si>
  <si>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</si>
  <si>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</si>
  <si>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</si>
  <si>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</si>
  <si>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</si>
  <si>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</si>
  <si>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</si>
  <si>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</si>
  <si>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</si>
  <si>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</si>
  <si>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</si>
  <si>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</si>
  <si>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</si>
  <si>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</si>
  <si>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</si>
  <si>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</si>
  <si>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</si>
  <si>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</si>
  <si>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</si>
  <si>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</si>
  <si>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</si>
  <si>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</si>
  <si>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</si>
  <si>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</si>
  <si>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</si>
  <si>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</si>
  <si>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</si>
  <si>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</si>
  <si>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</si>
  <si>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</si>
  <si>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</si>
  <si>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</si>
  <si>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</si>
  <si>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</si>
  <si>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</si>
  <si>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</si>
  <si>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</si>
  <si>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</si>
  <si>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</si>
  <si>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</si>
  <si>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</si>
  <si>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</si>
  <si>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</si>
  <si>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</si>
  <si>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</si>
  <si>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</si>
  <si>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</si>
  <si>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</si>
  <si>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</si>
  <si>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</si>
  <si>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</si>
  <si>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</si>
  <si>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</si>
  <si>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</si>
  <si>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</si>
  <si>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</si>
  <si>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</si>
  <si>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Obs:..\Observations\McKenzie\USGS_14158500_flow_MCKENZIE RIVER AT OUTLET OF CLEAR LAKE  OR_23773373.csv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</si>
</sst>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'Statistics calculator'!$H$3</c:f>
          <c:strCache>
            <c:ptCount val="1"/>
            <c:pt idx="0">
              <c:v> USGS_14158500_flow_MCKENZIE RIVER AT OUTLET OF CLEAR LAKE  OR_23773373</c:v>
            </c:pt>
          </c:strCache>
        </c:strRef>
      </c:tx>
      <c:layout>
        <c:manualLayout>
          <c:xMode val="edge"/>
          <c:yMode val="edge"/>
          <c:x val="0.13523430620605165"/>
          <c:y val="1.4850561836511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USGS_14158500_flow_MCKENZIE RIVER AT OUTLET OF CLEAR LAKE  OR_23773373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553.06604000000004</c:v>
                </c:pt>
                <c:pt idx="1">
                  <c:v>485.28344700000002</c:v>
                </c:pt>
                <c:pt idx="2">
                  <c:v>407.58615099999997</c:v>
                </c:pt>
                <c:pt idx="3">
                  <c:v>441.28094499999997</c:v>
                </c:pt>
                <c:pt idx="4">
                  <c:v>418.71130399999998</c:v>
                </c:pt>
                <c:pt idx="5">
                  <c:v>448.29522700000001</c:v>
                </c:pt>
                <c:pt idx="6">
                  <c:v>321.22766100000001</c:v>
                </c:pt>
                <c:pt idx="7">
                  <c:v>269.66952500000002</c:v>
                </c:pt>
                <c:pt idx="8">
                  <c:v>260.82150300000001</c:v>
                </c:pt>
                <c:pt idx="9">
                  <c:v>270.61102299999999</c:v>
                </c:pt>
                <c:pt idx="10">
                  <c:v>407.43444799999997</c:v>
                </c:pt>
                <c:pt idx="11">
                  <c:v>591.871399</c:v>
                </c:pt>
                <c:pt idx="12">
                  <c:v>715.61370799999997</c:v>
                </c:pt>
                <c:pt idx="13">
                  <c:v>654.98614499999996</c:v>
                </c:pt>
                <c:pt idx="14">
                  <c:v>672.33630400000004</c:v>
                </c:pt>
                <c:pt idx="15">
                  <c:v>755.46997099999999</c:v>
                </c:pt>
                <c:pt idx="16">
                  <c:v>678.25775099999998</c:v>
                </c:pt>
                <c:pt idx="17">
                  <c:v>527.54846199999997</c:v>
                </c:pt>
                <c:pt idx="18">
                  <c:v>383.54794299999998</c:v>
                </c:pt>
                <c:pt idx="19">
                  <c:v>307.46463</c:v>
                </c:pt>
                <c:pt idx="20">
                  <c:v>264.57720899999998</c:v>
                </c:pt>
                <c:pt idx="21">
                  <c:v>267.23504600000001</c:v>
                </c:pt>
                <c:pt idx="22">
                  <c:v>285.82455399999998</c:v>
                </c:pt>
                <c:pt idx="23">
                  <c:v>343.30209400000001</c:v>
                </c:pt>
                <c:pt idx="24">
                  <c:v>503.82150300000001</c:v>
                </c:pt>
                <c:pt idx="25">
                  <c:v>618.44775400000003</c:v>
                </c:pt>
                <c:pt idx="26">
                  <c:v>633.23584000000005</c:v>
                </c:pt>
                <c:pt idx="27">
                  <c:v>905.62658699999997</c:v>
                </c:pt>
                <c:pt idx="28">
                  <c:v>700.05651899999998</c:v>
                </c:pt>
                <c:pt idx="29">
                  <c:v>518.60638400000005</c:v>
                </c:pt>
                <c:pt idx="30">
                  <c:v>389.77413899999999</c:v>
                </c:pt>
                <c:pt idx="31">
                  <c:v>307.89807100000002</c:v>
                </c:pt>
                <c:pt idx="32">
                  <c:v>265.27145400000001</c:v>
                </c:pt>
                <c:pt idx="33">
                  <c:v>312.379547</c:v>
                </c:pt>
                <c:pt idx="34">
                  <c:v>543.06750499999998</c:v>
                </c:pt>
                <c:pt idx="35">
                  <c:v>758.66784700000005</c:v>
                </c:pt>
                <c:pt idx="36">
                  <c:v>506.73379499999999</c:v>
                </c:pt>
                <c:pt idx="37">
                  <c:v>498.76052900000002</c:v>
                </c:pt>
                <c:pt idx="38">
                  <c:v>560.47662400000002</c:v>
                </c:pt>
                <c:pt idx="39">
                  <c:v>602.98113999999998</c:v>
                </c:pt>
                <c:pt idx="40">
                  <c:v>437.00637799999998</c:v>
                </c:pt>
                <c:pt idx="41">
                  <c:v>372.73974600000003</c:v>
                </c:pt>
                <c:pt idx="42">
                  <c:v>300.715057</c:v>
                </c:pt>
                <c:pt idx="43">
                  <c:v>257.30740400000002</c:v>
                </c:pt>
                <c:pt idx="44">
                  <c:v>252.16095000000001</c:v>
                </c:pt>
                <c:pt idx="45">
                  <c:v>341.80639600000001</c:v>
                </c:pt>
                <c:pt idx="46">
                  <c:v>328.53302000000002</c:v>
                </c:pt>
                <c:pt idx="47">
                  <c:v>319.73950200000002</c:v>
                </c:pt>
                <c:pt idx="48">
                  <c:v>328.63543700000002</c:v>
                </c:pt>
                <c:pt idx="49">
                  <c:v>497.03976399999999</c:v>
                </c:pt>
                <c:pt idx="50">
                  <c:v>958.99926800000003</c:v>
                </c:pt>
                <c:pt idx="51">
                  <c:v>725.73120100000006</c:v>
                </c:pt>
                <c:pt idx="52">
                  <c:v>584.17169200000001</c:v>
                </c:pt>
                <c:pt idx="53">
                  <c:v>422.37252799999999</c:v>
                </c:pt>
                <c:pt idx="54">
                  <c:v>335.21966600000002</c:v>
                </c:pt>
                <c:pt idx="55">
                  <c:v>277.84210200000001</c:v>
                </c:pt>
                <c:pt idx="56">
                  <c:v>248.186768</c:v>
                </c:pt>
                <c:pt idx="57">
                  <c:v>281.317993</c:v>
                </c:pt>
                <c:pt idx="58">
                  <c:v>497.26135299999999</c:v>
                </c:pt>
                <c:pt idx="59">
                  <c:v>756.58343500000001</c:v>
                </c:pt>
                <c:pt idx="60">
                  <c:v>686.40026899999998</c:v>
                </c:pt>
                <c:pt idx="61">
                  <c:v>584.38024900000005</c:v>
                </c:pt>
                <c:pt idx="62">
                  <c:v>441.11209100000002</c:v>
                </c:pt>
                <c:pt idx="63">
                  <c:v>389.68435699999998</c:v>
                </c:pt>
                <c:pt idx="64">
                  <c:v>314.18365499999999</c:v>
                </c:pt>
                <c:pt idx="65">
                  <c:v>268.22335800000002</c:v>
                </c:pt>
                <c:pt idx="66">
                  <c:v>238.12948600000001</c:v>
                </c:pt>
                <c:pt idx="67">
                  <c:v>223.48085</c:v>
                </c:pt>
                <c:pt idx="68">
                  <c:v>221.84629799999999</c:v>
                </c:pt>
                <c:pt idx="69">
                  <c:v>215.26866100000001</c:v>
                </c:pt>
                <c:pt idx="70">
                  <c:v>400.10162400000002</c:v>
                </c:pt>
                <c:pt idx="71">
                  <c:v>700.81945800000005</c:v>
                </c:pt>
                <c:pt idx="72">
                  <c:v>685.55773899999997</c:v>
                </c:pt>
                <c:pt idx="73">
                  <c:v>858.37591599999996</c:v>
                </c:pt>
                <c:pt idx="74">
                  <c:v>827.02984600000002</c:v>
                </c:pt>
                <c:pt idx="75">
                  <c:v>625.933899</c:v>
                </c:pt>
                <c:pt idx="76">
                  <c:v>456.67852800000003</c:v>
                </c:pt>
                <c:pt idx="77">
                  <c:v>358.85580399999998</c:v>
                </c:pt>
                <c:pt idx="78">
                  <c:v>297.13519300000002</c:v>
                </c:pt>
                <c:pt idx="79">
                  <c:v>255.079117</c:v>
                </c:pt>
                <c:pt idx="80">
                  <c:v>238.44233700000001</c:v>
                </c:pt>
                <c:pt idx="81">
                  <c:v>504.12445100000002</c:v>
                </c:pt>
                <c:pt idx="82">
                  <c:v>567.00976600000001</c:v>
                </c:pt>
                <c:pt idx="83">
                  <c:v>454.84552000000002</c:v>
                </c:pt>
                <c:pt idx="84">
                  <c:v>372.22277800000001</c:v>
                </c:pt>
                <c:pt idx="85">
                  <c:v>779.13610800000004</c:v>
                </c:pt>
                <c:pt idx="86">
                  <c:v>935.81042500000001</c:v>
                </c:pt>
                <c:pt idx="87">
                  <c:v>968.24054000000001</c:v>
                </c:pt>
                <c:pt idx="88">
                  <c:v>783.26281700000004</c:v>
                </c:pt>
                <c:pt idx="89">
                  <c:v>536.34198000000004</c:v>
                </c:pt>
                <c:pt idx="90">
                  <c:v>396.64410400000003</c:v>
                </c:pt>
                <c:pt idx="91">
                  <c:v>316.25198399999999</c:v>
                </c:pt>
                <c:pt idx="92">
                  <c:v>296.91995200000002</c:v>
                </c:pt>
                <c:pt idx="93">
                  <c:v>376.06320199999999</c:v>
                </c:pt>
                <c:pt idx="94">
                  <c:v>545.80108600000005</c:v>
                </c:pt>
                <c:pt idx="95">
                  <c:v>516.56878700000004</c:v>
                </c:pt>
                <c:pt idx="96">
                  <c:v>515.56329300000004</c:v>
                </c:pt>
                <c:pt idx="97">
                  <c:v>528.62292500000001</c:v>
                </c:pt>
                <c:pt idx="98">
                  <c:v>508.40829500000001</c:v>
                </c:pt>
                <c:pt idx="99">
                  <c:v>556.94281000000001</c:v>
                </c:pt>
                <c:pt idx="100">
                  <c:v>400.18173200000001</c:v>
                </c:pt>
                <c:pt idx="101">
                  <c:v>313.71929899999998</c:v>
                </c:pt>
                <c:pt idx="102">
                  <c:v>268.13265999999999</c:v>
                </c:pt>
                <c:pt idx="103">
                  <c:v>241.37962300000001</c:v>
                </c:pt>
                <c:pt idx="104">
                  <c:v>225.83351099999999</c:v>
                </c:pt>
                <c:pt idx="105">
                  <c:v>225.69575499999999</c:v>
                </c:pt>
                <c:pt idx="106">
                  <c:v>289.76165800000001</c:v>
                </c:pt>
                <c:pt idx="107">
                  <c:v>443.22103900000002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Obs:..\Observations\McKenzie\USGS_14158500_flow_MCKENZIE RIVER AT OUTLET OF CLEAR LAKE  OR_23773373.csv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633.59283400000004</c:v>
                </c:pt>
                <c:pt idx="1">
                  <c:v>425.65698200000003</c:v>
                </c:pt>
                <c:pt idx="2">
                  <c:v>373.90524299999998</c:v>
                </c:pt>
                <c:pt idx="3">
                  <c:v>516.30627400000003</c:v>
                </c:pt>
                <c:pt idx="4">
                  <c:v>510.29437300000001</c:v>
                </c:pt>
                <c:pt idx="5">
                  <c:v>628.17913799999997</c:v>
                </c:pt>
                <c:pt idx="6">
                  <c:v>374.57525600000002</c:v>
                </c:pt>
                <c:pt idx="7">
                  <c:v>275.82794200000001</c:v>
                </c:pt>
                <c:pt idx="8">
                  <c:v>241.34721400000001</c:v>
                </c:pt>
                <c:pt idx="9">
                  <c:v>229.03131099999999</c:v>
                </c:pt>
                <c:pt idx="10">
                  <c:v>366.80126999999999</c:v>
                </c:pt>
                <c:pt idx="11">
                  <c:v>656.46301300000005</c:v>
                </c:pt>
                <c:pt idx="12">
                  <c:v>758.90728799999999</c:v>
                </c:pt>
                <c:pt idx="13">
                  <c:v>523.816101</c:v>
                </c:pt>
                <c:pt idx="14">
                  <c:v>472.20327800000001</c:v>
                </c:pt>
                <c:pt idx="15">
                  <c:v>686.89923099999999</c:v>
                </c:pt>
                <c:pt idx="16">
                  <c:v>778.66332999999997</c:v>
                </c:pt>
                <c:pt idx="17">
                  <c:v>826.61328100000003</c:v>
                </c:pt>
                <c:pt idx="18">
                  <c:v>513.37567100000001</c:v>
                </c:pt>
                <c:pt idx="19">
                  <c:v>398.268799</c:v>
                </c:pt>
                <c:pt idx="20">
                  <c:v>310.50412</c:v>
                </c:pt>
                <c:pt idx="21">
                  <c:v>267.33938599999999</c:v>
                </c:pt>
                <c:pt idx="22">
                  <c:v>271.36877399999997</c:v>
                </c:pt>
                <c:pt idx="23">
                  <c:v>332.02279700000003</c:v>
                </c:pt>
                <c:pt idx="24">
                  <c:v>747.57867399999998</c:v>
                </c:pt>
                <c:pt idx="25">
                  <c:v>626.625</c:v>
                </c:pt>
                <c:pt idx="26">
                  <c:v>563.50689699999998</c:v>
                </c:pt>
                <c:pt idx="27">
                  <c:v>898.37103300000001</c:v>
                </c:pt>
                <c:pt idx="28">
                  <c:v>996.23992899999996</c:v>
                </c:pt>
                <c:pt idx="29">
                  <c:v>681.18328899999995</c:v>
                </c:pt>
                <c:pt idx="30">
                  <c:v>481.72918700000002</c:v>
                </c:pt>
                <c:pt idx="31">
                  <c:v>366.778595</c:v>
                </c:pt>
                <c:pt idx="32">
                  <c:v>294.694458</c:v>
                </c:pt>
                <c:pt idx="33">
                  <c:v>274.35879499999999</c:v>
                </c:pt>
                <c:pt idx="34">
                  <c:v>514.78887899999995</c:v>
                </c:pt>
                <c:pt idx="35">
                  <c:v>824.81103499999995</c:v>
                </c:pt>
                <c:pt idx="36">
                  <c:v>412.20935100000003</c:v>
                </c:pt>
                <c:pt idx="37">
                  <c:v>382.81478900000002</c:v>
                </c:pt>
                <c:pt idx="38">
                  <c:v>437.68179300000003</c:v>
                </c:pt>
                <c:pt idx="39">
                  <c:v>782.16125499999998</c:v>
                </c:pt>
                <c:pt idx="40">
                  <c:v>584.118652</c:v>
                </c:pt>
                <c:pt idx="41">
                  <c:v>451.94134500000001</c:v>
                </c:pt>
                <c:pt idx="42">
                  <c:v>334.18719499999997</c:v>
                </c:pt>
                <c:pt idx="43">
                  <c:v>244.20327800000001</c:v>
                </c:pt>
                <c:pt idx="44">
                  <c:v>220.821213</c:v>
                </c:pt>
                <c:pt idx="45">
                  <c:v>315.99529999999999</c:v>
                </c:pt>
                <c:pt idx="46">
                  <c:v>307.77313199999998</c:v>
                </c:pt>
                <c:pt idx="47">
                  <c:v>356.69754</c:v>
                </c:pt>
                <c:pt idx="48">
                  <c:v>335.19628899999998</c:v>
                </c:pt>
                <c:pt idx="49">
                  <c:v>805.42468299999996</c:v>
                </c:pt>
                <c:pt idx="50">
                  <c:v>1049.1136469999999</c:v>
                </c:pt>
                <c:pt idx="51">
                  <c:v>720.01660200000003</c:v>
                </c:pt>
                <c:pt idx="52">
                  <c:v>658.71105999999997</c:v>
                </c:pt>
                <c:pt idx="53">
                  <c:v>441.70452899999998</c:v>
                </c:pt>
                <c:pt idx="54">
                  <c:v>362.28997800000002</c:v>
                </c:pt>
                <c:pt idx="55">
                  <c:v>278.85382099999998</c:v>
                </c:pt>
                <c:pt idx="56">
                  <c:v>235.81594799999999</c:v>
                </c:pt>
                <c:pt idx="57">
                  <c:v>223.83869899999999</c:v>
                </c:pt>
                <c:pt idx="58">
                  <c:v>411.79901100000001</c:v>
                </c:pt>
                <c:pt idx="59">
                  <c:v>656.54193099999998</c:v>
                </c:pt>
                <c:pt idx="60">
                  <c:v>514.29370100000006</c:v>
                </c:pt>
                <c:pt idx="61">
                  <c:v>565.96466099999998</c:v>
                </c:pt>
                <c:pt idx="62">
                  <c:v>385.28106700000001</c:v>
                </c:pt>
                <c:pt idx="63">
                  <c:v>396.03781099999998</c:v>
                </c:pt>
                <c:pt idx="64">
                  <c:v>293.912689</c:v>
                </c:pt>
                <c:pt idx="65">
                  <c:v>220.25415000000001</c:v>
                </c:pt>
                <c:pt idx="66">
                  <c:v>173.981537</c:v>
                </c:pt>
                <c:pt idx="67">
                  <c:v>152.941193</c:v>
                </c:pt>
                <c:pt idx="68">
                  <c:v>139.972916</c:v>
                </c:pt>
                <c:pt idx="69">
                  <c:v>126.537308</c:v>
                </c:pt>
                <c:pt idx="70">
                  <c:v>221.43119799999999</c:v>
                </c:pt>
                <c:pt idx="71">
                  <c:v>607.42169200000001</c:v>
                </c:pt>
                <c:pt idx="72">
                  <c:v>434.39514200000002</c:v>
                </c:pt>
                <c:pt idx="73">
                  <c:v>641.31897000000004</c:v>
                </c:pt>
                <c:pt idx="74">
                  <c:v>707.70825200000002</c:v>
                </c:pt>
                <c:pt idx="75">
                  <c:v>676.07458499999996</c:v>
                </c:pt>
                <c:pt idx="76">
                  <c:v>452.76947000000001</c:v>
                </c:pt>
                <c:pt idx="77">
                  <c:v>336.61318999999997</c:v>
                </c:pt>
                <c:pt idx="78">
                  <c:v>252.70665</c:v>
                </c:pt>
                <c:pt idx="79">
                  <c:v>204.46639999999999</c:v>
                </c:pt>
                <c:pt idx="80">
                  <c:v>178.68644699999999</c:v>
                </c:pt>
                <c:pt idx="81">
                  <c:v>331.07891799999999</c:v>
                </c:pt>
                <c:pt idx="82">
                  <c:v>404.97912600000001</c:v>
                </c:pt>
                <c:pt idx="83">
                  <c:v>411.908569</c:v>
                </c:pt>
                <c:pt idx="84">
                  <c:v>335.74652099999997</c:v>
                </c:pt>
                <c:pt idx="85">
                  <c:v>599.73553500000003</c:v>
                </c:pt>
                <c:pt idx="86">
                  <c:v>821.78002900000001</c:v>
                </c:pt>
                <c:pt idx="87">
                  <c:v>915.23547399999995</c:v>
                </c:pt>
                <c:pt idx="88">
                  <c:v>970.514771</c:v>
                </c:pt>
                <c:pt idx="89">
                  <c:v>608.74694799999997</c:v>
                </c:pt>
                <c:pt idx="90">
                  <c:v>433.807343</c:v>
                </c:pt>
                <c:pt idx="91">
                  <c:v>333.24765000000002</c:v>
                </c:pt>
                <c:pt idx="92">
                  <c:v>279.36144999999999</c:v>
                </c:pt>
                <c:pt idx="93">
                  <c:v>325.57327299999997</c:v>
                </c:pt>
                <c:pt idx="94">
                  <c:v>611.67675799999995</c:v>
                </c:pt>
                <c:pt idx="95">
                  <c:v>490.97482300000001</c:v>
                </c:pt>
                <c:pt idx="96">
                  <c:v>515.40911900000003</c:v>
                </c:pt>
                <c:pt idx="97">
                  <c:v>531.03466800000001</c:v>
                </c:pt>
                <c:pt idx="98">
                  <c:v>404.23397799999998</c:v>
                </c:pt>
                <c:pt idx="99">
                  <c:v>656.39202899999998</c:v>
                </c:pt>
                <c:pt idx="100">
                  <c:v>521.24169900000004</c:v>
                </c:pt>
                <c:pt idx="101">
                  <c:v>358.698395</c:v>
                </c:pt>
                <c:pt idx="102">
                  <c:v>279.09741200000002</c:v>
                </c:pt>
                <c:pt idx="103">
                  <c:v>232.69052099999999</c:v>
                </c:pt>
                <c:pt idx="104">
                  <c:v>199.79652400000001</c:v>
                </c:pt>
                <c:pt idx="105">
                  <c:v>175.65425099999999</c:v>
                </c:pt>
                <c:pt idx="106">
                  <c:v>177.17825300000001</c:v>
                </c:pt>
                <c:pt idx="107">
                  <c:v>328.79098499999998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2</xdr:row>
      <xdr:rowOff>2227896</xdr:rowOff>
    </xdr:from>
    <xdr:to>
      <xdr:col>22</xdr:col>
      <xdr:colOff>320040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406.32155608333323</v>
      </c>
      <c r="I1"/>
      <c r="J1"/>
      <c r="O1" s="15" t="s">
        <v>60</v>
      </c>
      <c r="P1" s="11">
        <f>SUM(P4:P111)</f>
        <v>1149653.594762427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4.1178560555557056</v>
      </c>
      <c r="D2" t="s">
        <v>17</v>
      </c>
      <c r="E2"/>
      <c r="F2"/>
      <c r="G2"/>
      <c r="H2">
        <f>AVERAGE(H4:H111)</f>
        <v>463.28353910185183</v>
      </c>
      <c r="I2">
        <f>AVERAGE(I4:I111)</f>
        <v>459.16568304629612</v>
      </c>
      <c r="J2" s="4"/>
      <c r="K2" s="4"/>
      <c r="L2" s="4"/>
      <c r="M2" s="4"/>
      <c r="N2" s="4"/>
      <c r="O2" s="4"/>
      <c r="P2" s="4">
        <f>AVERAGE(P4:P111)</f>
        <v>10644.940692244694</v>
      </c>
      <c r="Q2" s="4"/>
      <c r="R2" s="4">
        <f>AVERAGE(R4:R111)</f>
        <v>76.99986496296296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9">
        <f>(I2-H2)/H2</f>
        <v>-8.8884143467277479E-3</v>
      </c>
      <c r="C3" s="16" t="str">
        <f>IF(ABS(B3)&lt;5%,"VG",IF(ABS(B3)&lt;10%,"G",IF(ABS(B3)&lt;15%,"S","NS")))</f>
        <v>VG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50</v>
      </c>
      <c r="I3" s="3" t="s">
        <v>61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0.75968094381574591</v>
      </c>
      <c r="C4" s="7" t="str">
        <f>IF(B4&gt;0.8,"VG",IF(B4&gt;0.7,"G",IF(B4&gt;0.45,"S","NS")))</f>
        <v>G</v>
      </c>
      <c r="D4">
        <v>0</v>
      </c>
      <c r="E4">
        <v>2010</v>
      </c>
      <c r="F4">
        <v>1</v>
      </c>
      <c r="G4">
        <v>31</v>
      </c>
      <c r="H4">
        <v>553.06604000000004</v>
      </c>
      <c r="I4">
        <v>633.59283400000004</v>
      </c>
      <c r="J4" s="2">
        <f>I4-H4</f>
        <v>80.526793999999995</v>
      </c>
      <c r="K4" s="2">
        <f>I4-I$2</f>
        <v>174.42715095370392</v>
      </c>
      <c r="L4" s="2">
        <f>H4-H$2</f>
        <v>89.782500898148214</v>
      </c>
      <c r="M4" s="2">
        <f>K4*K4</f>
        <v>30424.830989826212</v>
      </c>
      <c r="N4" s="2">
        <f>L4*L4</f>
        <v>8060.8974675259851</v>
      </c>
      <c r="O4" s="2">
        <f>K4*L4</f>
        <v>15660.505837162356</v>
      </c>
      <c r="P4" s="2">
        <f>J4*J4</f>
        <v>6484.5645519184354</v>
      </c>
      <c r="Q4" s="2">
        <f>(I4-H$2)*(I4-H$2)</f>
        <v>29005.255928704413</v>
      </c>
      <c r="R4" s="2">
        <f>ABS(J4)</f>
        <v>80.526793999999995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0.49012967059836965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485.28344700000002</v>
      </c>
      <c r="I5">
        <v>425.65698200000003</v>
      </c>
      <c r="J5" s="2">
        <f t="shared" ref="J5:J68" si="0">I5-H5</f>
        <v>-59.626464999999996</v>
      </c>
      <c r="K5" s="2">
        <f t="shared" ref="K5:K68" si="1">I5-I$2</f>
        <v>-33.508701046296096</v>
      </c>
      <c r="L5" s="2">
        <f t="shared" ref="L5:L68" si="2">H5-H$2</f>
        <v>21.999907898148194</v>
      </c>
      <c r="M5" s="2">
        <f t="shared" ref="M5:M68" si="3">K5*K5</f>
        <v>1122.8330458100452</v>
      </c>
      <c r="N5" s="2">
        <f t="shared" ref="N5:N68" si="4">L5*L5</f>
        <v>483.9959475270033</v>
      </c>
      <c r="O5" s="2">
        <f t="shared" ref="O5:O68" si="5">K5*L5</f>
        <v>-737.18833680509613</v>
      </c>
      <c r="P5" s="2">
        <f t="shared" ref="P5:P68" si="6">J5*J5</f>
        <v>3555.3153283962247</v>
      </c>
      <c r="Q5" s="2">
        <f t="shared" ref="Q5:Q68" si="7">(I5-H$2)*(I5-H$2)</f>
        <v>1415.7577993389143</v>
      </c>
      <c r="R5" s="2">
        <f t="shared" ref="R5:R68" si="8">ABS(J5)</f>
        <v>59.626464999999996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0.7606418351869122</v>
      </c>
      <c r="C6" s="7" t="str">
        <f>IF(B6&gt;0.85,"VG",IF(B6&gt;0.75,"G",IF(B6&gt;0.6,"S","NS")))</f>
        <v>G</v>
      </c>
      <c r="D6">
        <v>2</v>
      </c>
      <c r="E6">
        <v>2010</v>
      </c>
      <c r="F6">
        <v>3</v>
      </c>
      <c r="G6">
        <v>31</v>
      </c>
      <c r="H6">
        <v>407.58615099999997</v>
      </c>
      <c r="I6">
        <v>373.90524299999998</v>
      </c>
      <c r="J6" s="2">
        <f t="shared" si="0"/>
        <v>-33.680907999999988</v>
      </c>
      <c r="K6" s="2">
        <f t="shared" si="1"/>
        <v>-85.260440046296139</v>
      </c>
      <c r="L6" s="2">
        <f t="shared" si="2"/>
        <v>-55.697388101851857</v>
      </c>
      <c r="M6" s="2">
        <f t="shared" si="3"/>
        <v>7269.3426368880582</v>
      </c>
      <c r="N6" s="2">
        <f t="shared" si="4"/>
        <v>3102.1990413683088</v>
      </c>
      <c r="O6" s="2">
        <f t="shared" si="5"/>
        <v>4748.7838189932281</v>
      </c>
      <c r="P6" s="2">
        <f t="shared" si="6"/>
        <v>1134.4035637044633</v>
      </c>
      <c r="Q6" s="2">
        <f t="shared" si="7"/>
        <v>7988.4798140703051</v>
      </c>
      <c r="R6" s="2">
        <f t="shared" si="8"/>
        <v>33.680907999999988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463.28353910185183</v>
      </c>
      <c r="C7" s="2"/>
      <c r="D7">
        <v>3</v>
      </c>
      <c r="E7">
        <v>2010</v>
      </c>
      <c r="F7">
        <v>4</v>
      </c>
      <c r="G7">
        <v>30</v>
      </c>
      <c r="H7">
        <v>441.28094499999997</v>
      </c>
      <c r="I7">
        <v>516.30627400000003</v>
      </c>
      <c r="J7" s="2">
        <f t="shared" si="0"/>
        <v>75.025329000000056</v>
      </c>
      <c r="K7" s="2">
        <f t="shared" si="1"/>
        <v>57.140590953703907</v>
      </c>
      <c r="L7" s="2">
        <f t="shared" si="2"/>
        <v>-22.002594101851855</v>
      </c>
      <c r="M7" s="2">
        <f t="shared" si="3"/>
        <v>3265.0471345385085</v>
      </c>
      <c r="N7" s="2">
        <f t="shared" si="4"/>
        <v>484.11414721084606</v>
      </c>
      <c r="O7" s="2">
        <f t="shared" si="5"/>
        <v>-1257.2412294942951</v>
      </c>
      <c r="P7" s="2">
        <f t="shared" si="6"/>
        <v>5628.7999915582495</v>
      </c>
      <c r="Q7" s="2">
        <f t="shared" si="7"/>
        <v>2811.4104160793031</v>
      </c>
      <c r="R7" s="2">
        <f t="shared" si="8"/>
        <v>75.025329000000056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188.6158278959214</v>
      </c>
      <c r="C8" s="5"/>
      <c r="D8">
        <v>4</v>
      </c>
      <c r="E8">
        <v>2010</v>
      </c>
      <c r="F8">
        <v>5</v>
      </c>
      <c r="G8">
        <v>31</v>
      </c>
      <c r="H8">
        <v>418.71130399999998</v>
      </c>
      <c r="I8">
        <v>510.29437300000001</v>
      </c>
      <c r="J8" s="2">
        <f t="shared" si="0"/>
        <v>91.583069000000023</v>
      </c>
      <c r="K8" s="2">
        <f t="shared" si="1"/>
        <v>51.128689953703883</v>
      </c>
      <c r="L8" s="2">
        <f t="shared" si="2"/>
        <v>-44.572235101851845</v>
      </c>
      <c r="M8" s="2">
        <f t="shared" si="3"/>
        <v>2614.1429363819802</v>
      </c>
      <c r="N8" s="2">
        <f t="shared" si="4"/>
        <v>1986.6841419747539</v>
      </c>
      <c r="O8" s="2">
        <f t="shared" si="5"/>
        <v>-2278.9199890661798</v>
      </c>
      <c r="P8" s="2">
        <f t="shared" si="6"/>
        <v>8387.4585274587644</v>
      </c>
      <c r="Q8" s="2">
        <f t="shared" si="7"/>
        <v>2210.0185037992778</v>
      </c>
      <c r="R8" s="2">
        <f t="shared" si="8"/>
        <v>91.583069000000023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459.16568304629612</v>
      </c>
      <c r="C9" s="2"/>
      <c r="D9">
        <v>5</v>
      </c>
      <c r="E9">
        <v>2010</v>
      </c>
      <c r="F9">
        <v>6</v>
      </c>
      <c r="G9">
        <v>30</v>
      </c>
      <c r="H9">
        <v>448.29522700000001</v>
      </c>
      <c r="I9">
        <v>628.17913799999997</v>
      </c>
      <c r="J9" s="2">
        <f t="shared" si="0"/>
        <v>179.88391099999996</v>
      </c>
      <c r="K9" s="2">
        <f t="shared" si="1"/>
        <v>169.01345495370384</v>
      </c>
      <c r="L9" s="2">
        <f t="shared" si="2"/>
        <v>-14.988312101851818</v>
      </c>
      <c r="M9" s="2">
        <f t="shared" si="3"/>
        <v>28565.547955387679</v>
      </c>
      <c r="N9" s="2">
        <f t="shared" si="4"/>
        <v>224.64949966251766</v>
      </c>
      <c r="O9" s="2">
        <f t="shared" si="5"/>
        <v>-2533.2264122583865</v>
      </c>
      <c r="P9" s="2">
        <f t="shared" si="6"/>
        <v>32358.221436655906</v>
      </c>
      <c r="Q9" s="2">
        <f t="shared" si="7"/>
        <v>27190.558535978955</v>
      </c>
      <c r="R9" s="2">
        <f t="shared" si="8"/>
        <v>179.88391099999996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210.46385366426577</v>
      </c>
      <c r="D10">
        <v>6</v>
      </c>
      <c r="E10">
        <v>2010</v>
      </c>
      <c r="F10">
        <v>7</v>
      </c>
      <c r="G10">
        <v>31</v>
      </c>
      <c r="H10">
        <v>321.22766100000001</v>
      </c>
      <c r="I10">
        <v>374.57525600000002</v>
      </c>
      <c r="J10" s="2">
        <f t="shared" si="0"/>
        <v>53.347595000000013</v>
      </c>
      <c r="K10" s="2">
        <f t="shared" si="1"/>
        <v>-84.590427046296099</v>
      </c>
      <c r="L10" s="2">
        <f t="shared" si="2"/>
        <v>-142.05587810185182</v>
      </c>
      <c r="M10" s="2">
        <f t="shared" si="3"/>
        <v>7155.540347874743</v>
      </c>
      <c r="N10" s="2">
        <f t="shared" si="4"/>
        <v>20179.872503288181</v>
      </c>
      <c r="O10" s="2">
        <f t="shared" si="5"/>
        <v>12016.567393072228</v>
      </c>
      <c r="P10" s="2">
        <f t="shared" si="6"/>
        <v>2845.9658922840263</v>
      </c>
      <c r="Q10" s="2">
        <f t="shared" si="7"/>
        <v>7869.1594908782863</v>
      </c>
      <c r="R10" s="2">
        <f t="shared" si="8"/>
        <v>53.347595000000013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103.1743218647193</v>
      </c>
      <c r="D11">
        <v>7</v>
      </c>
      <c r="E11">
        <v>2010</v>
      </c>
      <c r="F11">
        <v>8</v>
      </c>
      <c r="G11">
        <v>31</v>
      </c>
      <c r="H11">
        <v>269.66952500000002</v>
      </c>
      <c r="I11">
        <v>275.82794200000001</v>
      </c>
      <c r="J11" s="2">
        <f t="shared" si="0"/>
        <v>6.1584169999999858</v>
      </c>
      <c r="K11" s="2">
        <f t="shared" si="1"/>
        <v>-183.33774104629612</v>
      </c>
      <c r="L11" s="2">
        <f t="shared" si="2"/>
        <v>-193.61401410185181</v>
      </c>
      <c r="M11" s="2">
        <f t="shared" si="3"/>
        <v>33612.727291958734</v>
      </c>
      <c r="N11" s="2">
        <f t="shared" si="4"/>
        <v>37486.38645663207</v>
      </c>
      <c r="O11" s="2">
        <f t="shared" si="5"/>
        <v>35496.755980339229</v>
      </c>
      <c r="P11" s="2">
        <f t="shared" si="6"/>
        <v>37.926099945888822</v>
      </c>
      <c r="Q11" s="2">
        <f t="shared" si="7"/>
        <v>35139.6008848118</v>
      </c>
      <c r="R11" s="2">
        <f t="shared" si="8"/>
        <v>6.1584169999999858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0.87214782874631536</v>
      </c>
      <c r="C12" s="6"/>
      <c r="D12">
        <v>8</v>
      </c>
      <c r="E12">
        <v>2010</v>
      </c>
      <c r="F12">
        <v>9</v>
      </c>
      <c r="G12">
        <v>30</v>
      </c>
      <c r="H12">
        <v>260.82150300000001</v>
      </c>
      <c r="I12">
        <v>241.34721400000001</v>
      </c>
      <c r="J12" s="2">
        <f t="shared" si="0"/>
        <v>-19.474288999999999</v>
      </c>
      <c r="K12" s="2">
        <f t="shared" si="1"/>
        <v>-217.81846904629612</v>
      </c>
      <c r="L12" s="2">
        <f t="shared" si="2"/>
        <v>-202.46203610185182</v>
      </c>
      <c r="M12" s="2">
        <f t="shared" si="3"/>
        <v>47444.885457672259</v>
      </c>
      <c r="N12" s="2">
        <f t="shared" si="4"/>
        <v>40990.876062507552</v>
      </c>
      <c r="O12" s="2">
        <f t="shared" si="5"/>
        <v>44099.970743701298</v>
      </c>
      <c r="P12" s="2">
        <f t="shared" si="6"/>
        <v>379.24793205552095</v>
      </c>
      <c r="Q12" s="2">
        <f t="shared" si="7"/>
        <v>49255.732399714863</v>
      </c>
      <c r="R12" s="2">
        <f t="shared" si="8"/>
        <v>19.474288999999999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76.99986496296296</v>
      </c>
      <c r="D13">
        <v>9</v>
      </c>
      <c r="E13">
        <v>2010</v>
      </c>
      <c r="F13">
        <v>10</v>
      </c>
      <c r="G13">
        <v>31</v>
      </c>
      <c r="H13">
        <v>270.61102299999999</v>
      </c>
      <c r="I13">
        <v>229.03131099999999</v>
      </c>
      <c r="J13" s="2">
        <f t="shared" si="0"/>
        <v>-41.579712000000001</v>
      </c>
      <c r="K13" s="2">
        <f t="shared" si="1"/>
        <v>-230.13437204629614</v>
      </c>
      <c r="L13" s="2">
        <f t="shared" si="2"/>
        <v>-192.67251610185184</v>
      </c>
      <c r="M13" s="2">
        <f t="shared" si="3"/>
        <v>52961.829197143052</v>
      </c>
      <c r="N13" s="2">
        <f t="shared" si="4"/>
        <v>37122.698461018357</v>
      </c>
      <c r="O13" s="2">
        <f t="shared" si="5"/>
        <v>44340.568503679555</v>
      </c>
      <c r="P13" s="2">
        <f t="shared" si="6"/>
        <v>1728.8724500029441</v>
      </c>
      <c r="Q13" s="2">
        <f t="shared" si="7"/>
        <v>54874.106370682028</v>
      </c>
      <c r="R13" s="2">
        <f t="shared" si="8"/>
        <v>41.579712000000001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407.43444799999997</v>
      </c>
      <c r="I14">
        <v>366.80126999999999</v>
      </c>
      <c r="J14" s="2">
        <f t="shared" si="0"/>
        <v>-40.633177999999987</v>
      </c>
      <c r="K14" s="2">
        <f t="shared" si="1"/>
        <v>-92.364413046296136</v>
      </c>
      <c r="L14" s="2">
        <f t="shared" si="2"/>
        <v>-55.849091101851855</v>
      </c>
      <c r="M14" s="2">
        <f t="shared" si="3"/>
        <v>8531.1847973867989</v>
      </c>
      <c r="N14" s="2">
        <f t="shared" si="4"/>
        <v>3119.1209769029479</v>
      </c>
      <c r="O14" s="2">
        <f t="shared" si="5"/>
        <v>5158.4685187916666</v>
      </c>
      <c r="P14" s="2">
        <f t="shared" si="6"/>
        <v>1651.055154379683</v>
      </c>
      <c r="Q14" s="2">
        <f t="shared" si="7"/>
        <v>9308.8282510421541</v>
      </c>
      <c r="R14" s="2">
        <f t="shared" si="8"/>
        <v>40.633177999999987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0.49012967059836965</v>
      </c>
      <c r="D15">
        <v>11</v>
      </c>
      <c r="E15">
        <v>2010</v>
      </c>
      <c r="F15">
        <v>12</v>
      </c>
      <c r="G15">
        <v>31</v>
      </c>
      <c r="H15">
        <v>591.871399</v>
      </c>
      <c r="I15">
        <v>656.46301300000005</v>
      </c>
      <c r="J15" s="2">
        <f t="shared" si="0"/>
        <v>64.59161400000005</v>
      </c>
      <c r="K15" s="2">
        <f t="shared" si="1"/>
        <v>197.29732995370392</v>
      </c>
      <c r="L15" s="2">
        <f t="shared" si="2"/>
        <v>128.58785989814817</v>
      </c>
      <c r="M15" s="2">
        <f t="shared" si="3"/>
        <v>38926.236406860713</v>
      </c>
      <c r="N15" s="2">
        <f t="shared" si="4"/>
        <v>16534.837713185781</v>
      </c>
      <c r="O15" s="2">
        <f t="shared" si="5"/>
        <v>25370.041422365593</v>
      </c>
      <c r="P15" s="2">
        <f t="shared" si="6"/>
        <v>4172.0765991250028</v>
      </c>
      <c r="Q15" s="2">
        <f t="shared" si="7"/>
        <v>37318.309135565331</v>
      </c>
      <c r="R15" s="2">
        <f t="shared" si="8"/>
        <v>64.59161400000005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715.61370799999997</v>
      </c>
      <c r="I16">
        <v>758.90728799999999</v>
      </c>
      <c r="J16" s="2">
        <f t="shared" si="0"/>
        <v>43.29358000000002</v>
      </c>
      <c r="K16" s="2">
        <f t="shared" si="1"/>
        <v>299.74160495370387</v>
      </c>
      <c r="L16" s="2">
        <f t="shared" si="2"/>
        <v>252.33016889814814</v>
      </c>
      <c r="M16" s="2">
        <f t="shared" si="3"/>
        <v>89845.029740222279</v>
      </c>
      <c r="N16" s="2">
        <f t="shared" si="4"/>
        <v>63670.514136167971</v>
      </c>
      <c r="O16" s="2">
        <f t="shared" si="5"/>
        <v>75633.849803770092</v>
      </c>
      <c r="P16" s="2">
        <f t="shared" si="6"/>
        <v>1874.3340692164018</v>
      </c>
      <c r="Q16" s="2">
        <f t="shared" si="7"/>
        <v>87393.40091259536</v>
      </c>
      <c r="R16" s="2">
        <f t="shared" si="8"/>
        <v>43.29358000000002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654.98614499999996</v>
      </c>
      <c r="I17">
        <v>523.816101</v>
      </c>
      <c r="J17" s="2">
        <f t="shared" si="0"/>
        <v>-131.17004399999996</v>
      </c>
      <c r="K17" s="2">
        <f t="shared" si="1"/>
        <v>64.650417953703879</v>
      </c>
      <c r="L17" s="2">
        <f t="shared" si="2"/>
        <v>191.70260589814814</v>
      </c>
      <c r="M17" s="2">
        <f t="shared" si="3"/>
        <v>4179.6765415885966</v>
      </c>
      <c r="N17" s="2">
        <f t="shared" si="4"/>
        <v>36749.889108140698</v>
      </c>
      <c r="O17" s="2">
        <f t="shared" si="5"/>
        <v>12393.653594129455</v>
      </c>
      <c r="P17" s="2">
        <f t="shared" si="6"/>
        <v>17205.580442961927</v>
      </c>
      <c r="Q17" s="2">
        <f t="shared" si="7"/>
        <v>3664.19104995314</v>
      </c>
      <c r="R17" s="2">
        <f t="shared" si="8"/>
        <v>131.17004399999996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672.33630400000004</v>
      </c>
      <c r="I18">
        <v>472.20327800000001</v>
      </c>
      <c r="J18" s="2">
        <f t="shared" si="0"/>
        <v>-200.13302600000003</v>
      </c>
      <c r="K18" s="2">
        <f t="shared" si="1"/>
        <v>13.037594953703888</v>
      </c>
      <c r="L18" s="2">
        <f t="shared" si="2"/>
        <v>209.05276489814821</v>
      </c>
      <c r="M18" s="2">
        <f t="shared" si="3"/>
        <v>169.97888217684508</v>
      </c>
      <c r="N18" s="2">
        <f t="shared" si="4"/>
        <v>43703.058511560426</v>
      </c>
      <c r="O18" s="2">
        <f t="shared" si="5"/>
        <v>2725.5452726939425</v>
      </c>
      <c r="P18" s="2">
        <f t="shared" si="6"/>
        <v>40053.228095916689</v>
      </c>
      <c r="Q18" s="2">
        <f t="shared" si="7"/>
        <v>79.561742011137753</v>
      </c>
      <c r="R18" s="2">
        <f t="shared" si="8"/>
        <v>200.13302600000003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755.46997099999999</v>
      </c>
      <c r="I19">
        <v>686.89923099999999</v>
      </c>
      <c r="J19" s="2">
        <f t="shared" si="0"/>
        <v>-68.570740000000001</v>
      </c>
      <c r="K19" s="2">
        <f t="shared" si="1"/>
        <v>227.73354795370386</v>
      </c>
      <c r="L19" s="2">
        <f t="shared" si="2"/>
        <v>292.18643189814816</v>
      </c>
      <c r="M19" s="2">
        <f t="shared" si="3"/>
        <v>51862.568863581939</v>
      </c>
      <c r="N19" s="2">
        <f t="shared" si="4"/>
        <v>85372.910985371171</v>
      </c>
      <c r="O19" s="2">
        <f t="shared" si="5"/>
        <v>66540.652800098556</v>
      </c>
      <c r="P19" s="2">
        <f t="shared" si="6"/>
        <v>4701.9463841475999</v>
      </c>
      <c r="Q19" s="2">
        <f t="shared" si="7"/>
        <v>50003.97766308752</v>
      </c>
      <c r="R19" s="2">
        <f t="shared" si="8"/>
        <v>68.570740000000001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678.25775099999998</v>
      </c>
      <c r="I20">
        <v>778.66332999999997</v>
      </c>
      <c r="J20" s="2">
        <f t="shared" si="0"/>
        <v>100.40557899999999</v>
      </c>
      <c r="K20" s="2">
        <f t="shared" si="1"/>
        <v>319.49764695370385</v>
      </c>
      <c r="L20" s="2">
        <f t="shared" si="2"/>
        <v>214.97421189814816</v>
      </c>
      <c r="M20" s="2">
        <f t="shared" si="3"/>
        <v>102078.74640895359</v>
      </c>
      <c r="N20" s="2">
        <f t="shared" si="4"/>
        <v>46213.911781229901</v>
      </c>
      <c r="O20" s="2">
        <f t="shared" si="5"/>
        <v>68683.754857185268</v>
      </c>
      <c r="P20" s="2">
        <f t="shared" si="6"/>
        <v>10081.280294325239</v>
      </c>
      <c r="Q20" s="2">
        <f t="shared" si="7"/>
        <v>99464.412506959648</v>
      </c>
      <c r="R20" s="2">
        <f t="shared" si="8"/>
        <v>100.40557899999999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527.54846199999997</v>
      </c>
      <c r="I21">
        <v>826.61328100000003</v>
      </c>
      <c r="J21" s="2">
        <f t="shared" si="0"/>
        <v>299.06481900000006</v>
      </c>
      <c r="K21" s="2">
        <f t="shared" si="1"/>
        <v>367.44759795370391</v>
      </c>
      <c r="L21" s="2">
        <f t="shared" si="2"/>
        <v>64.264922898148143</v>
      </c>
      <c r="M21" s="2">
        <f t="shared" si="3"/>
        <v>135017.73724194683</v>
      </c>
      <c r="N21" s="2">
        <f t="shared" si="4"/>
        <v>4129.9803151049255</v>
      </c>
      <c r="O21" s="2">
        <f t="shared" si="5"/>
        <v>23613.991551604518</v>
      </c>
      <c r="P21" s="2">
        <f t="shared" si="6"/>
        <v>89439.765963502796</v>
      </c>
      <c r="Q21" s="2">
        <f t="shared" si="7"/>
        <v>132008.50134777499</v>
      </c>
      <c r="R21" s="2">
        <f t="shared" si="8"/>
        <v>299.06481900000006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383.54794299999998</v>
      </c>
      <c r="I22">
        <v>513.37567100000001</v>
      </c>
      <c r="J22" s="2">
        <f t="shared" si="0"/>
        <v>129.82772800000004</v>
      </c>
      <c r="K22" s="2">
        <f t="shared" si="1"/>
        <v>54.209987953703887</v>
      </c>
      <c r="L22" s="2">
        <f t="shared" si="2"/>
        <v>-79.735596101851854</v>
      </c>
      <c r="M22" s="2">
        <f t="shared" si="3"/>
        <v>2938.7227939407207</v>
      </c>
      <c r="N22" s="2">
        <f t="shared" si="4"/>
        <v>6357.7652857176527</v>
      </c>
      <c r="O22" s="2">
        <f t="shared" si="5"/>
        <v>-4322.4657041627879</v>
      </c>
      <c r="P22" s="2">
        <f t="shared" si="6"/>
        <v>16855.238957641992</v>
      </c>
      <c r="Q22" s="2">
        <f t="shared" si="7"/>
        <v>2509.2216781014745</v>
      </c>
      <c r="R22" s="2">
        <f t="shared" si="8"/>
        <v>129.82772800000004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307.46463</v>
      </c>
      <c r="I23">
        <v>398.268799</v>
      </c>
      <c r="J23" s="2">
        <f t="shared" si="0"/>
        <v>90.804169000000002</v>
      </c>
      <c r="K23" s="2">
        <f t="shared" si="1"/>
        <v>-60.896884046296123</v>
      </c>
      <c r="L23" s="2">
        <f t="shared" si="2"/>
        <v>-155.81890910185183</v>
      </c>
      <c r="M23" s="2">
        <f t="shared" si="3"/>
        <v>3708.4304865480353</v>
      </c>
      <c r="N23" s="2">
        <f t="shared" si="4"/>
        <v>24279.532433691162</v>
      </c>
      <c r="O23" s="2">
        <f t="shared" si="5"/>
        <v>9488.8860397958269</v>
      </c>
      <c r="P23" s="2">
        <f t="shared" si="6"/>
        <v>8245.3971077805618</v>
      </c>
      <c r="Q23" s="2">
        <f t="shared" si="7"/>
        <v>4226.91643051134</v>
      </c>
      <c r="R23" s="2">
        <f t="shared" si="8"/>
        <v>90.804169000000002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264.57720899999998</v>
      </c>
      <c r="I24">
        <v>310.50412</v>
      </c>
      <c r="J24" s="2">
        <f t="shared" si="0"/>
        <v>45.926911000000018</v>
      </c>
      <c r="K24" s="2">
        <f t="shared" si="1"/>
        <v>-148.66156304629612</v>
      </c>
      <c r="L24" s="2">
        <f t="shared" si="2"/>
        <v>-198.70633010185185</v>
      </c>
      <c r="M24" s="2">
        <f t="shared" si="3"/>
        <v>22100.260327367876</v>
      </c>
      <c r="N24" s="2">
        <f t="shared" si="4"/>
        <v>39484.205622546113</v>
      </c>
      <c r="O24" s="2">
        <f t="shared" si="5"/>
        <v>29539.993620134577</v>
      </c>
      <c r="P24" s="2">
        <f t="shared" si="6"/>
        <v>2109.2811540019225</v>
      </c>
      <c r="Q24" s="2">
        <f t="shared" si="7"/>
        <v>23341.550901099286</v>
      </c>
      <c r="R24" s="2">
        <f t="shared" si="8"/>
        <v>45.926911000000018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267.23504600000001</v>
      </c>
      <c r="I25">
        <v>267.33938599999999</v>
      </c>
      <c r="J25" s="2">
        <f t="shared" si="0"/>
        <v>0.10433999999997923</v>
      </c>
      <c r="K25" s="2">
        <f t="shared" si="1"/>
        <v>-191.82629704629613</v>
      </c>
      <c r="L25" s="2">
        <f t="shared" si="2"/>
        <v>-196.04849310185182</v>
      </c>
      <c r="M25" s="2">
        <f t="shared" si="3"/>
        <v>36797.328238493843</v>
      </c>
      <c r="N25" s="2">
        <f t="shared" si="4"/>
        <v>38435.011647506843</v>
      </c>
      <c r="O25" s="2">
        <f t="shared" si="5"/>
        <v>37607.256473234564</v>
      </c>
      <c r="P25" s="2">
        <f t="shared" si="6"/>
        <v>1.0886835599995665E-2</v>
      </c>
      <c r="Q25" s="2">
        <f t="shared" si="7"/>
        <v>38394.111134801955</v>
      </c>
      <c r="R25" s="2">
        <f t="shared" si="8"/>
        <v>0.10433999999997923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285.82455399999998</v>
      </c>
      <c r="I26">
        <v>271.36877399999997</v>
      </c>
      <c r="J26" s="2">
        <f t="shared" si="0"/>
        <v>-14.455780000000004</v>
      </c>
      <c r="K26" s="2">
        <f t="shared" si="1"/>
        <v>-187.79690904629615</v>
      </c>
      <c r="L26" s="2">
        <f t="shared" si="2"/>
        <v>-177.45898510185185</v>
      </c>
      <c r="M26" s="2">
        <f t="shared" si="3"/>
        <v>35267.679047342826</v>
      </c>
      <c r="N26" s="2">
        <f t="shared" si="4"/>
        <v>31491.691393379278</v>
      </c>
      <c r="O26" s="2">
        <f t="shared" si="5"/>
        <v>33326.248884620494</v>
      </c>
      <c r="P26" s="2">
        <f t="shared" si="6"/>
        <v>208.96957540840012</v>
      </c>
      <c r="Q26" s="2">
        <f t="shared" si="7"/>
        <v>36831.277064098977</v>
      </c>
      <c r="R26" s="2">
        <f t="shared" si="8"/>
        <v>14.455780000000004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343.30209400000001</v>
      </c>
      <c r="I27">
        <v>332.02279700000003</v>
      </c>
      <c r="J27" s="2">
        <f t="shared" si="0"/>
        <v>-11.279296999999985</v>
      </c>
      <c r="K27" s="2">
        <f t="shared" si="1"/>
        <v>-127.1428860462961</v>
      </c>
      <c r="L27" s="2">
        <f t="shared" si="2"/>
        <v>-119.98144510185182</v>
      </c>
      <c r="M27" s="2">
        <f t="shared" si="3"/>
        <v>16165.313472181435</v>
      </c>
      <c r="N27" s="2">
        <f t="shared" si="4"/>
        <v>14395.547168728681</v>
      </c>
      <c r="O27" s="2">
        <f t="shared" si="5"/>
        <v>15254.787202254676</v>
      </c>
      <c r="P27" s="2">
        <f t="shared" si="6"/>
        <v>127.22254081420867</v>
      </c>
      <c r="Q27" s="2">
        <f t="shared" si="7"/>
        <v>17229.382417128851</v>
      </c>
      <c r="R27" s="2">
        <f t="shared" si="8"/>
        <v>11.279296999999985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503.82150300000001</v>
      </c>
      <c r="I28">
        <v>747.57867399999998</v>
      </c>
      <c r="J28" s="2">
        <f t="shared" si="0"/>
        <v>243.75717099999997</v>
      </c>
      <c r="K28" s="2">
        <f t="shared" si="1"/>
        <v>288.41299095370385</v>
      </c>
      <c r="L28" s="2">
        <f t="shared" si="2"/>
        <v>40.537963898148178</v>
      </c>
      <c r="M28" s="2">
        <f t="shared" si="3"/>
        <v>83182.053350861257</v>
      </c>
      <c r="N28" s="2">
        <f t="shared" si="4"/>
        <v>1643.3265170075649</v>
      </c>
      <c r="O28" s="2">
        <f t="shared" si="5"/>
        <v>11691.675415038184</v>
      </c>
      <c r="P28" s="2">
        <f t="shared" si="6"/>
        <v>59417.558413923231</v>
      </c>
      <c r="Q28" s="2">
        <f t="shared" si="7"/>
        <v>80823.72372675626</v>
      </c>
      <c r="R28" s="2">
        <f t="shared" si="8"/>
        <v>243.75717099999997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618.44775400000003</v>
      </c>
      <c r="I29">
        <v>626.625</v>
      </c>
      <c r="J29" s="2">
        <f t="shared" si="0"/>
        <v>8.1772459999999683</v>
      </c>
      <c r="K29" s="2">
        <f t="shared" si="1"/>
        <v>167.45931695370388</v>
      </c>
      <c r="L29" s="2">
        <f t="shared" si="2"/>
        <v>155.1642148981482</v>
      </c>
      <c r="M29" s="2">
        <f t="shared" si="3"/>
        <v>28042.622834601054</v>
      </c>
      <c r="N29" s="2">
        <f t="shared" si="4"/>
        <v>24075.933584958715</v>
      </c>
      <c r="O29" s="2">
        <f t="shared" si="5"/>
        <v>25983.693442501622</v>
      </c>
      <c r="P29" s="2">
        <f t="shared" si="6"/>
        <v>66.867352144515479</v>
      </c>
      <c r="Q29" s="2">
        <f t="shared" si="7"/>
        <v>26680.432848341268</v>
      </c>
      <c r="R29" s="2">
        <f t="shared" si="8"/>
        <v>8.1772459999999683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633.23584000000005</v>
      </c>
      <c r="I30">
        <v>563.50689699999998</v>
      </c>
      <c r="J30" s="2">
        <f t="shared" si="0"/>
        <v>-69.728943000000072</v>
      </c>
      <c r="K30" s="2">
        <f t="shared" si="1"/>
        <v>104.34121395370386</v>
      </c>
      <c r="L30" s="2">
        <f t="shared" si="2"/>
        <v>169.95230089814822</v>
      </c>
      <c r="M30" s="2">
        <f t="shared" si="3"/>
        <v>10887.088929332604</v>
      </c>
      <c r="N30" s="2">
        <f t="shared" si="4"/>
        <v>28883.784580574713</v>
      </c>
      <c r="O30" s="2">
        <f t="shared" si="5"/>
        <v>17733.029389937939</v>
      </c>
      <c r="P30" s="2">
        <f t="shared" si="6"/>
        <v>4862.1254918972591</v>
      </c>
      <c r="Q30" s="2">
        <f t="shared" si="7"/>
        <v>10044.721468380296</v>
      </c>
      <c r="R30" s="2">
        <f t="shared" si="8"/>
        <v>69.728943000000072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905.62658699999997</v>
      </c>
      <c r="I31">
        <v>898.37103300000001</v>
      </c>
      <c r="J31" s="2">
        <f t="shared" si="0"/>
        <v>-7.255553999999961</v>
      </c>
      <c r="K31" s="2">
        <f t="shared" si="1"/>
        <v>439.20534995370389</v>
      </c>
      <c r="L31" s="2">
        <f t="shared" si="2"/>
        <v>442.34304789814814</v>
      </c>
      <c r="M31" s="2">
        <f t="shared" si="3"/>
        <v>192901.33942795551</v>
      </c>
      <c r="N31" s="2">
        <f t="shared" si="4"/>
        <v>195667.37202382338</v>
      </c>
      <c r="O31" s="2">
        <f t="shared" si="5"/>
        <v>194279.43315169416</v>
      </c>
      <c r="P31" s="2">
        <f t="shared" si="6"/>
        <v>52.643063846915432</v>
      </c>
      <c r="Q31" s="2">
        <f t="shared" si="7"/>
        <v>189301.12734657113</v>
      </c>
      <c r="R31" s="2">
        <f t="shared" si="8"/>
        <v>7.255553999999961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700.05651899999998</v>
      </c>
      <c r="I32">
        <v>996.23992899999996</v>
      </c>
      <c r="J32" s="2">
        <f t="shared" si="0"/>
        <v>296.18340999999998</v>
      </c>
      <c r="K32" s="2">
        <f t="shared" si="1"/>
        <v>537.07424595370389</v>
      </c>
      <c r="L32" s="2">
        <f t="shared" si="2"/>
        <v>236.77297989814815</v>
      </c>
      <c r="M32" s="2">
        <f t="shared" si="3"/>
        <v>288448.74566673965</v>
      </c>
      <c r="N32" s="2">
        <f t="shared" si="4"/>
        <v>56061.44400984887</v>
      </c>
      <c r="O32" s="2">
        <f t="shared" si="5"/>
        <v>127164.6696410094</v>
      </c>
      <c r="P32" s="2">
        <f t="shared" si="6"/>
        <v>87724.612359228093</v>
      </c>
      <c r="Q32" s="2">
        <f t="shared" si="7"/>
        <v>284042.5135332669</v>
      </c>
      <c r="R32" s="2">
        <f t="shared" si="8"/>
        <v>296.18340999999998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518.60638400000005</v>
      </c>
      <c r="I33">
        <v>681.18328899999995</v>
      </c>
      <c r="J33" s="2">
        <f t="shared" si="0"/>
        <v>162.5769049999999</v>
      </c>
      <c r="K33" s="2">
        <f t="shared" si="1"/>
        <v>222.01760595370382</v>
      </c>
      <c r="L33" s="2">
        <f t="shared" si="2"/>
        <v>55.322844898148219</v>
      </c>
      <c r="M33" s="2">
        <f t="shared" si="3"/>
        <v>49291.817353414102</v>
      </c>
      <c r="N33" s="2">
        <f t="shared" si="4"/>
        <v>3060.6171676245644</v>
      </c>
      <c r="O33" s="2">
        <f t="shared" si="5"/>
        <v>12282.645578834945</v>
      </c>
      <c r="P33" s="2">
        <f t="shared" si="6"/>
        <v>26431.250039378992</v>
      </c>
      <c r="Q33" s="2">
        <f t="shared" si="7"/>
        <v>47480.301005675501</v>
      </c>
      <c r="R33" s="2">
        <f t="shared" si="8"/>
        <v>162.5769049999999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389.77413899999999</v>
      </c>
      <c r="I34">
        <v>481.72918700000002</v>
      </c>
      <c r="J34" s="2">
        <f t="shared" si="0"/>
        <v>91.955048000000033</v>
      </c>
      <c r="K34" s="2">
        <f t="shared" si="1"/>
        <v>22.563503953703901</v>
      </c>
      <c r="L34" s="2">
        <f t="shared" si="2"/>
        <v>-73.509400101851838</v>
      </c>
      <c r="M34" s="2">
        <f t="shared" si="3"/>
        <v>509.11171066881155</v>
      </c>
      <c r="N34" s="2">
        <f t="shared" si="4"/>
        <v>5403.6319033341351</v>
      </c>
      <c r="O34" s="2">
        <f t="shared" si="5"/>
        <v>-1658.6296398325358</v>
      </c>
      <c r="P34" s="2">
        <f t="shared" si="6"/>
        <v>8455.7308526823108</v>
      </c>
      <c r="Q34" s="2">
        <f t="shared" si="7"/>
        <v>340.24192638245893</v>
      </c>
      <c r="R34" s="2">
        <f t="shared" si="8"/>
        <v>91.955048000000033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307.89807100000002</v>
      </c>
      <c r="I35">
        <v>366.778595</v>
      </c>
      <c r="J35" s="2">
        <f t="shared" si="0"/>
        <v>58.88052399999998</v>
      </c>
      <c r="K35" s="2">
        <f t="shared" si="1"/>
        <v>-92.387088046296128</v>
      </c>
      <c r="L35" s="2">
        <f t="shared" si="2"/>
        <v>-155.38546810185181</v>
      </c>
      <c r="M35" s="2">
        <f t="shared" si="3"/>
        <v>8535.3740376740734</v>
      </c>
      <c r="N35" s="2">
        <f t="shared" si="4"/>
        <v>24144.643697231608</v>
      </c>
      <c r="O35" s="2">
        <f t="shared" si="5"/>
        <v>14355.610922640722</v>
      </c>
      <c r="P35" s="2">
        <f t="shared" si="6"/>
        <v>3466.9161065145736</v>
      </c>
      <c r="Q35" s="2">
        <f t="shared" si="7"/>
        <v>9313.2042361015465</v>
      </c>
      <c r="R35" s="2">
        <f t="shared" si="8"/>
        <v>58.88052399999998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265.27145400000001</v>
      </c>
      <c r="I36">
        <v>294.694458</v>
      </c>
      <c r="J36" s="2">
        <f t="shared" si="0"/>
        <v>29.423003999999992</v>
      </c>
      <c r="K36" s="2">
        <f t="shared" si="1"/>
        <v>-164.47122504629613</v>
      </c>
      <c r="L36" s="2">
        <f t="shared" si="2"/>
        <v>-198.01208510185182</v>
      </c>
      <c r="M36" s="2">
        <f t="shared" si="3"/>
        <v>27050.783868229388</v>
      </c>
      <c r="N36" s="2">
        <f t="shared" si="4"/>
        <v>39208.785846383013</v>
      </c>
      <c r="O36" s="2">
        <f t="shared" si="5"/>
        <v>32567.290210673011</v>
      </c>
      <c r="P36" s="2">
        <f t="shared" si="6"/>
        <v>865.7131643840155</v>
      </c>
      <c r="Q36" s="2">
        <f t="shared" si="7"/>
        <v>28422.278266766774</v>
      </c>
      <c r="R36" s="2">
        <f t="shared" si="8"/>
        <v>29.423003999999992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312.379547</v>
      </c>
      <c r="I37">
        <v>274.35879499999999</v>
      </c>
      <c r="J37" s="2">
        <f t="shared" si="0"/>
        <v>-38.020752000000016</v>
      </c>
      <c r="K37" s="2">
        <f t="shared" si="1"/>
        <v>-184.80688804629614</v>
      </c>
      <c r="L37" s="2">
        <f t="shared" si="2"/>
        <v>-150.90399210185183</v>
      </c>
      <c r="M37" s="2">
        <f t="shared" si="3"/>
        <v>34153.585869356233</v>
      </c>
      <c r="N37" s="2">
        <f t="shared" si="4"/>
        <v>22772.01483227576</v>
      </c>
      <c r="O37" s="2">
        <f t="shared" si="5"/>
        <v>27888.097174106086</v>
      </c>
      <c r="P37" s="2">
        <f t="shared" si="6"/>
        <v>1445.5775826455051</v>
      </c>
      <c r="Q37" s="2">
        <f t="shared" si="7"/>
        <v>35692.558933950204</v>
      </c>
      <c r="R37" s="2">
        <f t="shared" si="8"/>
        <v>38.020752000000016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543.06750499999998</v>
      </c>
      <c r="I38">
        <v>514.78887899999995</v>
      </c>
      <c r="J38" s="2">
        <f t="shared" si="0"/>
        <v>-28.278626000000031</v>
      </c>
      <c r="K38" s="2">
        <f t="shared" si="1"/>
        <v>55.623195953703828</v>
      </c>
      <c r="L38" s="2">
        <f t="shared" si="2"/>
        <v>79.783965898148153</v>
      </c>
      <c r="M38" s="2">
        <f t="shared" si="3"/>
        <v>3093.9399281041337</v>
      </c>
      <c r="N38" s="2">
        <f t="shared" si="4"/>
        <v>6365.481214436867</v>
      </c>
      <c r="O38" s="2">
        <f t="shared" si="5"/>
        <v>4437.8391691163188</v>
      </c>
      <c r="P38" s="2">
        <f t="shared" si="6"/>
        <v>799.68068844787774</v>
      </c>
      <c r="Q38" s="2">
        <f t="shared" si="7"/>
        <v>2652.800038023769</v>
      </c>
      <c r="R38" s="2">
        <f t="shared" si="8"/>
        <v>28.278626000000031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758.66784700000005</v>
      </c>
      <c r="I39">
        <v>824.81103499999995</v>
      </c>
      <c r="J39" s="2">
        <f t="shared" si="0"/>
        <v>66.143187999999896</v>
      </c>
      <c r="K39" s="2">
        <f t="shared" si="1"/>
        <v>365.64535195370382</v>
      </c>
      <c r="L39" s="2">
        <f t="shared" si="2"/>
        <v>295.38430789814822</v>
      </c>
      <c r="M39" s="2">
        <f t="shared" si="3"/>
        <v>133696.52340534795</v>
      </c>
      <c r="N39" s="2">
        <f t="shared" si="4"/>
        <v>87251.889352468032</v>
      </c>
      <c r="O39" s="2">
        <f t="shared" si="5"/>
        <v>108005.89922301962</v>
      </c>
      <c r="P39" s="2">
        <f t="shared" si="6"/>
        <v>4374.92131880333</v>
      </c>
      <c r="Q39" s="2">
        <f t="shared" si="7"/>
        <v>130702.13029038551</v>
      </c>
      <c r="R39" s="2">
        <f t="shared" si="8"/>
        <v>66.143187999999896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506.73379499999999</v>
      </c>
      <c r="I40">
        <v>412.20935100000003</v>
      </c>
      <c r="J40" s="2">
        <f t="shared" si="0"/>
        <v>-94.52444399999996</v>
      </c>
      <c r="K40" s="2">
        <f t="shared" si="1"/>
        <v>-46.956332046296097</v>
      </c>
      <c r="L40" s="2">
        <f t="shared" si="2"/>
        <v>43.450255898148157</v>
      </c>
      <c r="M40" s="2">
        <f t="shared" si="3"/>
        <v>2204.897119242014</v>
      </c>
      <c r="N40" s="2">
        <f t="shared" si="4"/>
        <v>1887.9247376145588</v>
      </c>
      <c r="O40" s="2">
        <f t="shared" si="5"/>
        <v>-2040.2646434499802</v>
      </c>
      <c r="P40" s="2">
        <f t="shared" si="6"/>
        <v>8934.8705135091277</v>
      </c>
      <c r="Q40" s="2">
        <f t="shared" si="7"/>
        <v>2608.5726902633401</v>
      </c>
      <c r="R40" s="2">
        <f t="shared" si="8"/>
        <v>94.52444399999996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498.76052900000002</v>
      </c>
      <c r="I41">
        <v>382.81478900000002</v>
      </c>
      <c r="J41" s="2">
        <f t="shared" si="0"/>
        <v>-115.94574</v>
      </c>
      <c r="K41" s="2">
        <f t="shared" si="1"/>
        <v>-76.350894046296105</v>
      </c>
      <c r="L41" s="2">
        <f t="shared" si="2"/>
        <v>35.47698989814819</v>
      </c>
      <c r="M41" s="2">
        <f t="shared" si="3"/>
        <v>5829.4590216687338</v>
      </c>
      <c r="N41" s="2">
        <f t="shared" si="4"/>
        <v>1258.6168122333088</v>
      </c>
      <c r="O41" s="2">
        <f t="shared" si="5"/>
        <v>-2708.6998967950299</v>
      </c>
      <c r="P41" s="2">
        <f t="shared" si="6"/>
        <v>13443.414624147601</v>
      </c>
      <c r="Q41" s="2">
        <f t="shared" si="7"/>
        <v>6475.2197429542757</v>
      </c>
      <c r="R41" s="2">
        <f t="shared" si="8"/>
        <v>115.94574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560.47662400000002</v>
      </c>
      <c r="I42">
        <v>437.68179300000003</v>
      </c>
      <c r="J42" s="2">
        <f t="shared" si="0"/>
        <v>-122.79483099999999</v>
      </c>
      <c r="K42" s="2">
        <f t="shared" si="1"/>
        <v>-21.483890046296096</v>
      </c>
      <c r="L42" s="2">
        <f t="shared" si="2"/>
        <v>97.193084898148186</v>
      </c>
      <c r="M42" s="2">
        <f t="shared" si="3"/>
        <v>461.55753152134048</v>
      </c>
      <c r="N42" s="2">
        <f t="shared" si="4"/>
        <v>9446.4957520186417</v>
      </c>
      <c r="O42" s="2">
        <f t="shared" si="5"/>
        <v>-2088.0855492121373</v>
      </c>
      <c r="P42" s="2">
        <f t="shared" si="6"/>
        <v>15078.570520318559</v>
      </c>
      <c r="Q42" s="2">
        <f t="shared" si="7"/>
        <v>655.44940346368389</v>
      </c>
      <c r="R42" s="2">
        <f t="shared" si="8"/>
        <v>122.79483099999999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602.98113999999998</v>
      </c>
      <c r="I43">
        <v>782.16125499999998</v>
      </c>
      <c r="J43" s="2">
        <f t="shared" si="0"/>
        <v>179.180115</v>
      </c>
      <c r="K43" s="2">
        <f t="shared" si="1"/>
        <v>322.99557195370386</v>
      </c>
      <c r="L43" s="2">
        <f t="shared" si="2"/>
        <v>139.69760089814815</v>
      </c>
      <c r="M43" s="2">
        <f t="shared" si="3"/>
        <v>104326.13950170028</v>
      </c>
      <c r="N43" s="2">
        <f t="shared" si="4"/>
        <v>19515.419696698282</v>
      </c>
      <c r="O43" s="2">
        <f t="shared" si="5"/>
        <v>45121.706502657617</v>
      </c>
      <c r="P43" s="2">
        <f t="shared" si="6"/>
        <v>32105.513611413226</v>
      </c>
      <c r="Q43" s="2">
        <f t="shared" si="7"/>
        <v>101682.99769642009</v>
      </c>
      <c r="R43" s="2">
        <f t="shared" si="8"/>
        <v>179.180115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437.00637799999998</v>
      </c>
      <c r="I44">
        <v>584.118652</v>
      </c>
      <c r="J44" s="2">
        <f t="shared" si="0"/>
        <v>147.11227400000001</v>
      </c>
      <c r="K44" s="2">
        <f t="shared" si="1"/>
        <v>124.95296895370387</v>
      </c>
      <c r="L44" s="2">
        <f t="shared" si="2"/>
        <v>-26.277161101851846</v>
      </c>
      <c r="M44" s="2">
        <f t="shared" si="3"/>
        <v>15613.244450345284</v>
      </c>
      <c r="N44" s="2">
        <f t="shared" si="4"/>
        <v>690.48919557267573</v>
      </c>
      <c r="O44" s="2">
        <f t="shared" si="5"/>
        <v>-3283.4092953511686</v>
      </c>
      <c r="P44" s="2">
        <f t="shared" si="6"/>
        <v>21642.021161451081</v>
      </c>
      <c r="Q44" s="2">
        <f t="shared" si="7"/>
        <v>14601.124509108215</v>
      </c>
      <c r="R44" s="2">
        <f t="shared" si="8"/>
        <v>147.11227400000001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372.73974600000003</v>
      </c>
      <c r="I45">
        <v>451.94134500000001</v>
      </c>
      <c r="J45" s="2">
        <f t="shared" si="0"/>
        <v>79.201598999999987</v>
      </c>
      <c r="K45" s="2">
        <f t="shared" si="1"/>
        <v>-7.2243380462961113</v>
      </c>
      <c r="L45" s="2">
        <f t="shared" si="2"/>
        <v>-90.543793101851804</v>
      </c>
      <c r="M45" s="2">
        <f t="shared" si="3"/>
        <v>52.191060207161513</v>
      </c>
      <c r="N45" s="2">
        <f t="shared" si="4"/>
        <v>8198.1784692709462</v>
      </c>
      <c r="O45" s="2">
        <f t="shared" si="5"/>
        <v>654.11896936167136</v>
      </c>
      <c r="P45" s="2">
        <f t="shared" si="6"/>
        <v>6272.8932841567994</v>
      </c>
      <c r="Q45" s="2">
        <f t="shared" si="7"/>
        <v>128.64536704408215</v>
      </c>
      <c r="R45" s="2">
        <f t="shared" si="8"/>
        <v>79.201598999999987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300.715057</v>
      </c>
      <c r="I46">
        <v>334.18719499999997</v>
      </c>
      <c r="J46" s="2">
        <f t="shared" si="0"/>
        <v>33.472137999999973</v>
      </c>
      <c r="K46" s="2">
        <f t="shared" si="1"/>
        <v>-124.97848804629615</v>
      </c>
      <c r="L46" s="2">
        <f t="shared" si="2"/>
        <v>-162.56848210185183</v>
      </c>
      <c r="M46" s="2">
        <f t="shared" si="3"/>
        <v>15619.62247433819</v>
      </c>
      <c r="N46" s="2">
        <f t="shared" si="4"/>
        <v>26428.511372900117</v>
      </c>
      <c r="O46" s="2">
        <f t="shared" si="5"/>
        <v>20317.563097070797</v>
      </c>
      <c r="P46" s="2">
        <f t="shared" si="6"/>
        <v>1120.3840222910421</v>
      </c>
      <c r="Q46" s="2">
        <f t="shared" si="7"/>
        <v>16665.866060463741</v>
      </c>
      <c r="R46" s="2">
        <f t="shared" si="8"/>
        <v>33.472137999999973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257.30740400000002</v>
      </c>
      <c r="I47">
        <v>244.20327800000001</v>
      </c>
      <c r="J47" s="2">
        <f t="shared" si="0"/>
        <v>-13.104126000000008</v>
      </c>
      <c r="K47" s="2">
        <f t="shared" si="1"/>
        <v>-214.96240504629611</v>
      </c>
      <c r="L47" s="2">
        <f t="shared" si="2"/>
        <v>-205.97613510185181</v>
      </c>
      <c r="M47" s="2">
        <f t="shared" si="3"/>
        <v>46208.835583287873</v>
      </c>
      <c r="N47" s="2">
        <f t="shared" si="4"/>
        <v>42426.168231496311</v>
      </c>
      <c r="O47" s="2">
        <f t="shared" si="5"/>
        <v>44277.125383634877</v>
      </c>
      <c r="P47" s="2">
        <f t="shared" si="6"/>
        <v>171.71811822387622</v>
      </c>
      <c r="Q47" s="2">
        <f t="shared" si="7"/>
        <v>47996.160804455569</v>
      </c>
      <c r="R47" s="2">
        <f t="shared" si="8"/>
        <v>13.104126000000008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252.16095000000001</v>
      </c>
      <c r="I48">
        <v>220.821213</v>
      </c>
      <c r="J48" s="2">
        <f t="shared" si="0"/>
        <v>-31.339737000000014</v>
      </c>
      <c r="K48" s="2">
        <f t="shared" si="1"/>
        <v>-238.34447004629612</v>
      </c>
      <c r="L48" s="2">
        <f t="shared" si="2"/>
        <v>-211.12258910185182</v>
      </c>
      <c r="M48" s="2">
        <f t="shared" si="3"/>
        <v>56808.086401649751</v>
      </c>
      <c r="N48" s="2">
        <f t="shared" si="4"/>
        <v>44572.747629069359</v>
      </c>
      <c r="O48" s="2">
        <f t="shared" si="5"/>
        <v>50319.901614282804</v>
      </c>
      <c r="P48" s="2">
        <f t="shared" si="6"/>
        <v>982.17911522916984</v>
      </c>
      <c r="Q48" s="2">
        <f t="shared" si="7"/>
        <v>58787.97957872074</v>
      </c>
      <c r="R48" s="2">
        <f t="shared" si="8"/>
        <v>31.339737000000014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341.80639600000001</v>
      </c>
      <c r="I49">
        <v>315.99529999999999</v>
      </c>
      <c r="J49" s="2">
        <f t="shared" si="0"/>
        <v>-25.81109600000002</v>
      </c>
      <c r="K49" s="2">
        <f t="shared" si="1"/>
        <v>-143.17038304629614</v>
      </c>
      <c r="L49" s="2">
        <f t="shared" si="2"/>
        <v>-121.47714310185182</v>
      </c>
      <c r="M49" s="2">
        <f t="shared" si="3"/>
        <v>20497.758581623162</v>
      </c>
      <c r="N49" s="2">
        <f t="shared" si="4"/>
        <v>14756.696296187785</v>
      </c>
      <c r="O49" s="2">
        <f t="shared" si="5"/>
        <v>17391.929109261855</v>
      </c>
      <c r="P49" s="2">
        <f t="shared" si="6"/>
        <v>666.21267672121701</v>
      </c>
      <c r="Q49" s="2">
        <f t="shared" si="7"/>
        <v>21693.825377724279</v>
      </c>
      <c r="R49" s="2">
        <f t="shared" si="8"/>
        <v>25.81109600000002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328.53302000000002</v>
      </c>
      <c r="I50">
        <v>307.77313199999998</v>
      </c>
      <c r="J50" s="2">
        <f t="shared" si="0"/>
        <v>-20.759888000000046</v>
      </c>
      <c r="K50" s="2">
        <f t="shared" si="1"/>
        <v>-151.39255104629615</v>
      </c>
      <c r="L50" s="2">
        <f t="shared" si="2"/>
        <v>-134.75051910185181</v>
      </c>
      <c r="M50" s="2">
        <f t="shared" si="3"/>
        <v>22919.704512305387</v>
      </c>
      <c r="N50" s="2">
        <f t="shared" si="4"/>
        <v>18157.702398218527</v>
      </c>
      <c r="O50" s="2">
        <f t="shared" si="5"/>
        <v>20400.224841642004</v>
      </c>
      <c r="P50" s="2">
        <f t="shared" si="6"/>
        <v>430.97294977254592</v>
      </c>
      <c r="Q50" s="2">
        <f t="shared" si="7"/>
        <v>24183.486716983694</v>
      </c>
      <c r="R50" s="2">
        <f t="shared" si="8"/>
        <v>20.759888000000046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319.73950200000002</v>
      </c>
      <c r="I51">
        <v>356.69754</v>
      </c>
      <c r="J51" s="2">
        <f t="shared" si="0"/>
        <v>36.958037999999988</v>
      </c>
      <c r="K51" s="2">
        <f t="shared" si="1"/>
        <v>-102.46814304629612</v>
      </c>
      <c r="L51" s="2">
        <f t="shared" si="2"/>
        <v>-143.54403710185181</v>
      </c>
      <c r="M51" s="2">
        <f t="shared" si="3"/>
        <v>10499.720339356203</v>
      </c>
      <c r="N51" s="2">
        <f t="shared" si="4"/>
        <v>20604.890587497812</v>
      </c>
      <c r="O51" s="2">
        <f t="shared" si="5"/>
        <v>14708.69092719539</v>
      </c>
      <c r="P51" s="2">
        <f t="shared" si="6"/>
        <v>1365.8965728094431</v>
      </c>
      <c r="Q51" s="2">
        <f t="shared" si="7"/>
        <v>11360.575204539959</v>
      </c>
      <c r="R51" s="2">
        <f t="shared" si="8"/>
        <v>36.958037999999988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328.63543700000002</v>
      </c>
      <c r="I52">
        <v>335.19628899999998</v>
      </c>
      <c r="J52" s="2">
        <f t="shared" si="0"/>
        <v>6.5608519999999544</v>
      </c>
      <c r="K52" s="2">
        <f t="shared" si="1"/>
        <v>-123.96939404629615</v>
      </c>
      <c r="L52" s="2">
        <f t="shared" si="2"/>
        <v>-134.6481021018518</v>
      </c>
      <c r="M52" s="2">
        <f t="shared" si="3"/>
        <v>15368.410660205845</v>
      </c>
      <c r="N52" s="2">
        <f t="shared" si="4"/>
        <v>18130.111399630707</v>
      </c>
      <c r="O52" s="2">
        <f t="shared" si="5"/>
        <v>16692.243627050382</v>
      </c>
      <c r="P52" s="2">
        <f t="shared" si="6"/>
        <v>43.044778965903404</v>
      </c>
      <c r="Q52" s="2">
        <f t="shared" si="7"/>
        <v>16406.343638654347</v>
      </c>
      <c r="R52" s="2">
        <f t="shared" si="8"/>
        <v>6.5608519999999544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497.03976399999999</v>
      </c>
      <c r="I53">
        <v>805.42468299999996</v>
      </c>
      <c r="J53" s="2">
        <f t="shared" si="0"/>
        <v>308.38491899999997</v>
      </c>
      <c r="K53" s="2">
        <f t="shared" si="1"/>
        <v>346.25899995370384</v>
      </c>
      <c r="L53" s="2">
        <f t="shared" si="2"/>
        <v>33.756224898148162</v>
      </c>
      <c r="M53" s="2">
        <f t="shared" si="3"/>
        <v>119895.29504893908</v>
      </c>
      <c r="N53" s="2">
        <f t="shared" si="4"/>
        <v>1139.4827193743579</v>
      </c>
      <c r="O53" s="2">
        <f t="shared" si="5"/>
        <v>11688.396675445101</v>
      </c>
      <c r="P53" s="2">
        <f t="shared" si="6"/>
        <v>95101.258266636534</v>
      </c>
      <c r="Q53" s="2">
        <f t="shared" si="7"/>
        <v>117060.5623479333</v>
      </c>
      <c r="R53" s="2">
        <f t="shared" si="8"/>
        <v>308.38491899999997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958.99926800000003</v>
      </c>
      <c r="I54">
        <v>1049.1136469999999</v>
      </c>
      <c r="J54" s="2">
        <f t="shared" si="0"/>
        <v>90.114378999999872</v>
      </c>
      <c r="K54" s="2">
        <f t="shared" si="1"/>
        <v>589.94796395370372</v>
      </c>
      <c r="L54" s="2">
        <f t="shared" si="2"/>
        <v>495.7157288981482</v>
      </c>
      <c r="M54" s="2">
        <f t="shared" si="3"/>
        <v>348038.6001731205</v>
      </c>
      <c r="N54" s="2">
        <f t="shared" si="4"/>
        <v>245734.08387702235</v>
      </c>
      <c r="O54" s="2">
        <f t="shared" si="5"/>
        <v>292446.48496328871</v>
      </c>
      <c r="P54" s="2">
        <f t="shared" si="6"/>
        <v>8120.6013025556176</v>
      </c>
      <c r="Q54" s="2">
        <f t="shared" si="7"/>
        <v>343196.91531995579</v>
      </c>
      <c r="R54" s="2">
        <f t="shared" si="8"/>
        <v>90.114378999999872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725.73120100000006</v>
      </c>
      <c r="I55">
        <v>720.01660200000003</v>
      </c>
      <c r="J55" s="2">
        <f t="shared" si="0"/>
        <v>-5.7145990000000211</v>
      </c>
      <c r="K55" s="2">
        <f t="shared" si="1"/>
        <v>260.85091895370391</v>
      </c>
      <c r="L55" s="2">
        <f t="shared" si="2"/>
        <v>262.44766189814823</v>
      </c>
      <c r="M55" s="2">
        <f t="shared" si="3"/>
        <v>68043.201918991806</v>
      </c>
      <c r="N55" s="2">
        <f t="shared" si="4"/>
        <v>68878.775235804729</v>
      </c>
      <c r="O55" s="2">
        <f t="shared" si="5"/>
        <v>68459.713783382947</v>
      </c>
      <c r="P55" s="2">
        <f t="shared" si="6"/>
        <v>32.65664173080124</v>
      </c>
      <c r="Q55" s="2">
        <f t="shared" si="7"/>
        <v>65911.865585064515</v>
      </c>
      <c r="R55" s="2">
        <f t="shared" si="8"/>
        <v>5.7145990000000211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584.17169200000001</v>
      </c>
      <c r="I56">
        <v>658.71105999999997</v>
      </c>
      <c r="J56" s="2">
        <f t="shared" si="0"/>
        <v>74.539367999999968</v>
      </c>
      <c r="K56" s="2">
        <f t="shared" si="1"/>
        <v>199.54537695370385</v>
      </c>
      <c r="L56" s="2">
        <f t="shared" si="2"/>
        <v>120.88815289814818</v>
      </c>
      <c r="M56" s="2">
        <f t="shared" si="3"/>
        <v>39818.357463595763</v>
      </c>
      <c r="N56" s="2">
        <f t="shared" si="4"/>
        <v>14613.945511126052</v>
      </c>
      <c r="O56" s="2">
        <f t="shared" si="5"/>
        <v>24122.672039297966</v>
      </c>
      <c r="P56" s="2">
        <f t="shared" si="6"/>
        <v>5556.1173818394191</v>
      </c>
      <c r="Q56" s="2">
        <f t="shared" si="7"/>
        <v>38191.915924396133</v>
      </c>
      <c r="R56" s="2">
        <f t="shared" si="8"/>
        <v>74.539367999999968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422.37252799999999</v>
      </c>
      <c r="I57">
        <v>441.70452899999998</v>
      </c>
      <c r="J57" s="2">
        <f t="shared" si="0"/>
        <v>19.332000999999991</v>
      </c>
      <c r="K57" s="2">
        <f t="shared" si="1"/>
        <v>-17.461154046296144</v>
      </c>
      <c r="L57" s="2">
        <f t="shared" si="2"/>
        <v>-40.911011101851841</v>
      </c>
      <c r="M57" s="2">
        <f t="shared" si="3"/>
        <v>304.89190062848422</v>
      </c>
      <c r="N57" s="2">
        <f t="shared" si="4"/>
        <v>1673.7108293758447</v>
      </c>
      <c r="O57" s="2">
        <f t="shared" si="5"/>
        <v>714.35346703916673</v>
      </c>
      <c r="P57" s="2">
        <f t="shared" si="6"/>
        <v>373.72626266400067</v>
      </c>
      <c r="Q57" s="2">
        <f t="shared" si="7"/>
        <v>465.65367697582417</v>
      </c>
      <c r="R57" s="2">
        <f t="shared" si="8"/>
        <v>19.332000999999991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335.21966600000002</v>
      </c>
      <c r="I58">
        <v>362.28997800000002</v>
      </c>
      <c r="J58" s="2">
        <f t="shared" si="0"/>
        <v>27.070312000000001</v>
      </c>
      <c r="K58" s="2">
        <f t="shared" si="1"/>
        <v>-96.875705046296105</v>
      </c>
      <c r="L58" s="2">
        <f t="shared" si="2"/>
        <v>-128.06387310185181</v>
      </c>
      <c r="M58" s="2">
        <f t="shared" si="3"/>
        <v>9384.9022282169608</v>
      </c>
      <c r="N58" s="2">
        <f t="shared" si="4"/>
        <v>16400.355593847205</v>
      </c>
      <c r="O58" s="2">
        <f t="shared" si="5"/>
        <v>12406.277997701289</v>
      </c>
      <c r="P58" s="2">
        <f t="shared" si="6"/>
        <v>732.80179177734408</v>
      </c>
      <c r="Q58" s="2">
        <f t="shared" si="7"/>
        <v>10199.699384033474</v>
      </c>
      <c r="R58" s="2">
        <f t="shared" si="8"/>
        <v>27.070312000000001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277.84210200000001</v>
      </c>
      <c r="I59">
        <v>278.85382099999998</v>
      </c>
      <c r="J59" s="2">
        <f t="shared" si="0"/>
        <v>1.0117189999999709</v>
      </c>
      <c r="K59" s="2">
        <f t="shared" si="1"/>
        <v>-180.31186204629614</v>
      </c>
      <c r="L59" s="2">
        <f t="shared" si="2"/>
        <v>-185.44143710185182</v>
      </c>
      <c r="M59" s="2">
        <f t="shared" si="3"/>
        <v>32512.367594602532</v>
      </c>
      <c r="N59" s="2">
        <f t="shared" si="4"/>
        <v>34388.526594400064</v>
      </c>
      <c r="O59" s="2">
        <f t="shared" si="5"/>
        <v>33437.29082437601</v>
      </c>
      <c r="P59" s="2">
        <f t="shared" si="6"/>
        <v>1.0235753349609411</v>
      </c>
      <c r="Q59" s="2">
        <f t="shared" si="7"/>
        <v>34014.320919128542</v>
      </c>
      <c r="R59" s="2">
        <f t="shared" si="8"/>
        <v>1.0117189999999709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248.186768</v>
      </c>
      <c r="I60">
        <v>235.81594799999999</v>
      </c>
      <c r="J60" s="2">
        <f t="shared" si="0"/>
        <v>-12.370820000000009</v>
      </c>
      <c r="K60" s="2">
        <f t="shared" si="1"/>
        <v>-223.34973504629613</v>
      </c>
      <c r="L60" s="2">
        <f t="shared" si="2"/>
        <v>-215.09677110185183</v>
      </c>
      <c r="M60" s="2">
        <f t="shared" si="3"/>
        <v>49885.104145250683</v>
      </c>
      <c r="N60" s="2">
        <f t="shared" si="4"/>
        <v>46266.620938442436</v>
      </c>
      <c r="O60" s="2">
        <f t="shared" si="5"/>
        <v>48041.806834912415</v>
      </c>
      <c r="P60" s="2">
        <f t="shared" si="6"/>
        <v>153.03718747240023</v>
      </c>
      <c r="Q60" s="2">
        <f t="shared" si="7"/>
        <v>51741.505001679267</v>
      </c>
      <c r="R60" s="2">
        <f t="shared" si="8"/>
        <v>12.370820000000009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281.317993</v>
      </c>
      <c r="I61">
        <v>223.83869899999999</v>
      </c>
      <c r="J61" s="2">
        <f t="shared" si="0"/>
        <v>-57.47929400000001</v>
      </c>
      <c r="K61" s="2">
        <f t="shared" si="1"/>
        <v>-235.32698404629613</v>
      </c>
      <c r="L61" s="2">
        <f t="shared" si="2"/>
        <v>-181.96554610185183</v>
      </c>
      <c r="M61" s="2">
        <f t="shared" si="3"/>
        <v>55378.789420325716</v>
      </c>
      <c r="N61" s="2">
        <f t="shared" si="4"/>
        <v>33111.459968145165</v>
      </c>
      <c r="O61" s="2">
        <f t="shared" si="5"/>
        <v>42821.403164486052</v>
      </c>
      <c r="P61" s="2">
        <f t="shared" si="6"/>
        <v>3303.8692387384372</v>
      </c>
      <c r="Q61" s="2">
        <f t="shared" si="7"/>
        <v>57333.831451401391</v>
      </c>
      <c r="R61" s="2">
        <f t="shared" si="8"/>
        <v>57.47929400000001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497.26135299999999</v>
      </c>
      <c r="I62">
        <v>411.79901100000001</v>
      </c>
      <c r="J62" s="2">
        <f t="shared" si="0"/>
        <v>-85.462341999999978</v>
      </c>
      <c r="K62" s="2">
        <f t="shared" si="1"/>
        <v>-47.366672046296117</v>
      </c>
      <c r="L62" s="2">
        <f t="shared" si="2"/>
        <v>33.977813898148156</v>
      </c>
      <c r="M62" s="2">
        <f t="shared" si="3"/>
        <v>2243.60162074137</v>
      </c>
      <c r="N62" s="2">
        <f t="shared" si="4"/>
        <v>1154.4918372971899</v>
      </c>
      <c r="O62" s="2">
        <f t="shared" si="5"/>
        <v>-1609.415967763666</v>
      </c>
      <c r="P62" s="2">
        <f t="shared" si="6"/>
        <v>7303.8119001249606</v>
      </c>
      <c r="Q62" s="2">
        <f t="shared" si="7"/>
        <v>2650.6566338703701</v>
      </c>
      <c r="R62" s="2">
        <f t="shared" si="8"/>
        <v>85.462341999999978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756.58343500000001</v>
      </c>
      <c r="I63">
        <v>656.54193099999998</v>
      </c>
      <c r="J63" s="2">
        <f t="shared" si="0"/>
        <v>-100.04150400000003</v>
      </c>
      <c r="K63" s="2">
        <f t="shared" si="1"/>
        <v>197.37624795370385</v>
      </c>
      <c r="L63" s="2">
        <f t="shared" si="2"/>
        <v>293.29989589814818</v>
      </c>
      <c r="M63" s="2">
        <f t="shared" si="3"/>
        <v>38957.383256281988</v>
      </c>
      <c r="N63" s="2">
        <f t="shared" si="4"/>
        <v>86024.828933864555</v>
      </c>
      <c r="O63" s="2">
        <f t="shared" si="5"/>
        <v>57890.432977588425</v>
      </c>
      <c r="P63" s="2">
        <f t="shared" si="6"/>
        <v>10008.302522582022</v>
      </c>
      <c r="Q63" s="2">
        <f t="shared" si="7"/>
        <v>37348.80603905821</v>
      </c>
      <c r="R63" s="2">
        <f t="shared" si="8"/>
        <v>100.04150400000003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686.40026899999998</v>
      </c>
      <c r="I64">
        <v>514.29370100000006</v>
      </c>
      <c r="J64" s="2">
        <f t="shared" si="0"/>
        <v>-172.10656799999992</v>
      </c>
      <c r="K64" s="2">
        <f t="shared" si="1"/>
        <v>55.128017953703932</v>
      </c>
      <c r="L64" s="2">
        <f t="shared" si="2"/>
        <v>223.11672989814815</v>
      </c>
      <c r="M64" s="2">
        <f t="shared" si="3"/>
        <v>3039.0983635039029</v>
      </c>
      <c r="N64" s="2">
        <f t="shared" si="4"/>
        <v>49781.075160443193</v>
      </c>
      <c r="O64" s="2">
        <f t="shared" si="5"/>
        <v>12299.983091596821</v>
      </c>
      <c r="P64" s="2">
        <f t="shared" si="6"/>
        <v>29620.670748738597</v>
      </c>
      <c r="Q64" s="2">
        <f t="shared" si="7"/>
        <v>2602.036616875293</v>
      </c>
      <c r="R64" s="2">
        <f t="shared" si="8"/>
        <v>172.10656799999992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584.38024900000005</v>
      </c>
      <c r="I65">
        <v>565.96466099999998</v>
      </c>
      <c r="J65" s="2">
        <f t="shared" si="0"/>
        <v>-18.415588000000071</v>
      </c>
      <c r="K65" s="2">
        <f t="shared" si="1"/>
        <v>106.79897795370385</v>
      </c>
      <c r="L65" s="2">
        <f t="shared" si="2"/>
        <v>121.09670989814822</v>
      </c>
      <c r="M65" s="2">
        <f t="shared" si="3"/>
        <v>11406.021691955722</v>
      </c>
      <c r="N65" s="2">
        <f t="shared" si="4"/>
        <v>14664.413148156269</v>
      </c>
      <c r="O65" s="2">
        <f t="shared" si="5"/>
        <v>12933.004850678402</v>
      </c>
      <c r="P65" s="2">
        <f t="shared" si="6"/>
        <v>339.13388138574658</v>
      </c>
      <c r="Q65" s="2">
        <f t="shared" si="7"/>
        <v>10543.41279426236</v>
      </c>
      <c r="R65" s="2">
        <f t="shared" si="8"/>
        <v>18.415588000000071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441.11209100000002</v>
      </c>
      <c r="I66">
        <v>385.28106700000001</v>
      </c>
      <c r="J66" s="2">
        <f t="shared" si="0"/>
        <v>-55.831024000000014</v>
      </c>
      <c r="K66" s="2">
        <f t="shared" si="1"/>
        <v>-73.884616046296117</v>
      </c>
      <c r="L66" s="2">
        <f t="shared" si="2"/>
        <v>-22.171448101851809</v>
      </c>
      <c r="M66" s="2">
        <f t="shared" si="3"/>
        <v>5458.9364883085973</v>
      </c>
      <c r="N66" s="2">
        <f t="shared" si="4"/>
        <v>491.57311093310818</v>
      </c>
      <c r="O66" s="2">
        <f t="shared" si="5"/>
        <v>1638.1289301957017</v>
      </c>
      <c r="P66" s="2">
        <f t="shared" si="6"/>
        <v>3117.1032408885776</v>
      </c>
      <c r="Q66" s="2">
        <f t="shared" si="7"/>
        <v>6084.3856540001716</v>
      </c>
      <c r="R66" s="2">
        <f t="shared" si="8"/>
        <v>55.831024000000014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389.68435699999998</v>
      </c>
      <c r="I67">
        <v>396.03781099999998</v>
      </c>
      <c r="J67" s="2">
        <f t="shared" si="0"/>
        <v>6.3534539999999993</v>
      </c>
      <c r="K67" s="2">
        <f t="shared" si="1"/>
        <v>-63.127872046296147</v>
      </c>
      <c r="L67" s="2">
        <f t="shared" si="2"/>
        <v>-73.599182101851852</v>
      </c>
      <c r="M67" s="2">
        <f t="shared" si="3"/>
        <v>3985.1282290935387</v>
      </c>
      <c r="N67" s="2">
        <f t="shared" si="4"/>
        <v>5416.8396060615496</v>
      </c>
      <c r="O67" s="2">
        <f t="shared" si="5"/>
        <v>4646.1597504377532</v>
      </c>
      <c r="P67" s="2">
        <f t="shared" si="6"/>
        <v>40.366377730115993</v>
      </c>
      <c r="Q67" s="2">
        <f t="shared" si="7"/>
        <v>4521.9879479481879</v>
      </c>
      <c r="R67" s="2">
        <f t="shared" si="8"/>
        <v>6.3534539999999993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314.18365499999999</v>
      </c>
      <c r="I68">
        <v>293.912689</v>
      </c>
      <c r="J68" s="2">
        <f t="shared" si="0"/>
        <v>-20.270965999999987</v>
      </c>
      <c r="K68" s="2">
        <f t="shared" si="1"/>
        <v>-165.25299404629612</v>
      </c>
      <c r="L68" s="2">
        <f t="shared" si="2"/>
        <v>-149.09988410185184</v>
      </c>
      <c r="M68" s="2">
        <f t="shared" si="3"/>
        <v>27308.552041265182</v>
      </c>
      <c r="N68" s="2">
        <f t="shared" si="4"/>
        <v>22230.775439185651</v>
      </c>
      <c r="O68" s="2">
        <f t="shared" si="5"/>
        <v>24639.202259786765</v>
      </c>
      <c r="P68" s="2">
        <f t="shared" si="6"/>
        <v>410.91206257315548</v>
      </c>
      <c r="Q68" s="2">
        <f t="shared" si="7"/>
        <v>28686.484864223963</v>
      </c>
      <c r="R68" s="2">
        <f t="shared" si="8"/>
        <v>20.270965999999987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268.22335800000002</v>
      </c>
      <c r="I69">
        <v>220.25415000000001</v>
      </c>
      <c r="J69" s="2">
        <f t="shared" ref="J69:J111" si="10">I69-H69</f>
        <v>-47.969208000000009</v>
      </c>
      <c r="K69" s="2">
        <f t="shared" ref="K69:K111" si="11">I69-I$2</f>
        <v>-238.91153304629611</v>
      </c>
      <c r="L69" s="2">
        <f t="shared" ref="L69:L111" si="12">H69-H$2</f>
        <v>-195.06018110185181</v>
      </c>
      <c r="M69" s="2">
        <f t="shared" ref="M69:M111" si="13">K69*K69</f>
        <v>57078.720622531437</v>
      </c>
      <c r="N69" s="2">
        <f t="shared" ref="N69:N111" si="14">L69*L69</f>
        <v>38048.474251487227</v>
      </c>
      <c r="O69" s="2">
        <f t="shared" ref="O69:O111" si="15">K69*L69</f>
        <v>46602.126903331577</v>
      </c>
      <c r="P69" s="2">
        <f t="shared" ref="P69:P111" si="16">J69*J69</f>
        <v>2301.0449161472648</v>
      </c>
      <c r="Q69" s="2">
        <f t="shared" ref="Q69:Q111" si="17">(I69-H$2)*(I69-H$2)</f>
        <v>59063.283967219293</v>
      </c>
      <c r="R69" s="2">
        <f t="shared" ref="R69:R111" si="18">ABS(J69)</f>
        <v>47.969208000000009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238.12948600000001</v>
      </c>
      <c r="I70">
        <v>173.981537</v>
      </c>
      <c r="J70" s="2">
        <f t="shared" si="10"/>
        <v>-64.147949000000011</v>
      </c>
      <c r="K70" s="2">
        <f t="shared" si="11"/>
        <v>-285.18414604629612</v>
      </c>
      <c r="L70" s="2">
        <f t="shared" si="12"/>
        <v>-225.15405310185182</v>
      </c>
      <c r="M70" s="2">
        <f t="shared" si="13"/>
        <v>81329.99715615515</v>
      </c>
      <c r="N70" s="2">
        <f t="shared" si="14"/>
        <v>50694.347628191506</v>
      </c>
      <c r="O70" s="2">
        <f t="shared" si="15"/>
        <v>64210.366362714019</v>
      </c>
      <c r="P70" s="2">
        <f t="shared" si="16"/>
        <v>4114.9593609066023</v>
      </c>
      <c r="Q70" s="2">
        <f t="shared" si="17"/>
        <v>83695.648420139885</v>
      </c>
      <c r="R70" s="2">
        <f t="shared" si="18"/>
        <v>64.147949000000011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223.48085</v>
      </c>
      <c r="I71">
        <v>152.941193</v>
      </c>
      <c r="J71" s="2">
        <f t="shared" si="10"/>
        <v>-70.539657000000005</v>
      </c>
      <c r="K71" s="2">
        <f t="shared" si="11"/>
        <v>-306.22449004629613</v>
      </c>
      <c r="L71" s="2">
        <f t="shared" si="12"/>
        <v>-239.80268910185183</v>
      </c>
      <c r="M71" s="2">
        <f t="shared" si="13"/>
        <v>93773.438304114112</v>
      </c>
      <c r="N71" s="2">
        <f t="shared" si="14"/>
        <v>57505.329700479408</v>
      </c>
      <c r="O71" s="2">
        <f t="shared" si="15"/>
        <v>73433.456181945076</v>
      </c>
      <c r="P71" s="2">
        <f t="shared" si="16"/>
        <v>4975.8432096776496</v>
      </c>
      <c r="Q71" s="2">
        <f t="shared" si="17"/>
        <v>96312.371784001589</v>
      </c>
      <c r="R71" s="2">
        <f t="shared" si="18"/>
        <v>70.539657000000005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221.84629799999999</v>
      </c>
      <c r="I72">
        <v>139.972916</v>
      </c>
      <c r="J72" s="2">
        <f t="shared" si="10"/>
        <v>-81.873381999999992</v>
      </c>
      <c r="K72" s="2">
        <f t="shared" si="11"/>
        <v>-319.19276704629613</v>
      </c>
      <c r="L72" s="2">
        <f t="shared" si="12"/>
        <v>-241.43724110185184</v>
      </c>
      <c r="M72" s="2">
        <f t="shared" si="13"/>
        <v>101884.02253467106</v>
      </c>
      <c r="N72" s="2">
        <f t="shared" si="14"/>
        <v>58291.941390873733</v>
      </c>
      <c r="O72" s="2">
        <f t="shared" si="15"/>
        <v>77065.021055323828</v>
      </c>
      <c r="P72" s="2">
        <f t="shared" si="16"/>
        <v>6703.2506801179225</v>
      </c>
      <c r="Q72" s="2">
        <f t="shared" si="17"/>
        <v>104529.75901050768</v>
      </c>
      <c r="R72" s="2">
        <f t="shared" si="18"/>
        <v>81.873381999999992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215.26866100000001</v>
      </c>
      <c r="I73">
        <v>126.537308</v>
      </c>
      <c r="J73" s="2">
        <f t="shared" si="10"/>
        <v>-88.731353000000013</v>
      </c>
      <c r="K73" s="2">
        <f t="shared" si="11"/>
        <v>-332.62837504629613</v>
      </c>
      <c r="L73" s="2">
        <f t="shared" si="12"/>
        <v>-248.01487810185182</v>
      </c>
      <c r="M73" s="2">
        <f t="shared" si="13"/>
        <v>110641.63588593944</v>
      </c>
      <c r="N73" s="2">
        <f t="shared" si="14"/>
        <v>61511.379759876421</v>
      </c>
      <c r="O73" s="2">
        <f t="shared" si="15"/>
        <v>82496.785890324187</v>
      </c>
      <c r="P73" s="2">
        <f t="shared" si="16"/>
        <v>7873.2530052106113</v>
      </c>
      <c r="Q73" s="2">
        <f t="shared" si="17"/>
        <v>113398.0241613018</v>
      </c>
      <c r="R73" s="2">
        <f t="shared" si="18"/>
        <v>88.731353000000013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400.10162400000002</v>
      </c>
      <c r="I74">
        <v>221.43119799999999</v>
      </c>
      <c r="J74" s="2">
        <f t="shared" si="10"/>
        <v>-178.67042600000002</v>
      </c>
      <c r="K74" s="2">
        <f t="shared" si="11"/>
        <v>-237.73448504629613</v>
      </c>
      <c r="L74" s="2">
        <f t="shared" si="12"/>
        <v>-63.181915101851814</v>
      </c>
      <c r="M74" s="2">
        <f t="shared" si="13"/>
        <v>56517.685380227595</v>
      </c>
      <c r="N74" s="2">
        <f t="shared" si="14"/>
        <v>3991.9543959376101</v>
      </c>
      <c r="O74" s="2">
        <f t="shared" si="15"/>
        <v>15020.520050977542</v>
      </c>
      <c r="P74" s="2">
        <f t="shared" si="16"/>
        <v>31923.121127021484</v>
      </c>
      <c r="Q74" s="2">
        <f t="shared" si="17"/>
        <v>58492.554896446491</v>
      </c>
      <c r="R74" s="2">
        <f t="shared" si="18"/>
        <v>178.67042600000002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700.81945800000005</v>
      </c>
      <c r="I75">
        <v>607.42169200000001</v>
      </c>
      <c r="J75" s="2">
        <f t="shared" si="10"/>
        <v>-93.397766000000047</v>
      </c>
      <c r="K75" s="2">
        <f t="shared" si="11"/>
        <v>148.25600895370388</v>
      </c>
      <c r="L75" s="2">
        <f t="shared" si="12"/>
        <v>237.53591889814822</v>
      </c>
      <c r="M75" s="2">
        <f t="shared" si="13"/>
        <v>21979.844190880725</v>
      </c>
      <c r="N75" s="2">
        <f t="shared" si="14"/>
        <v>56423.312766787654</v>
      </c>
      <c r="O75" s="2">
        <f t="shared" si="15"/>
        <v>35216.12731899014</v>
      </c>
      <c r="P75" s="2">
        <f t="shared" si="16"/>
        <v>8723.1426937907654</v>
      </c>
      <c r="Q75" s="2">
        <f t="shared" si="17"/>
        <v>20775.807120889942</v>
      </c>
      <c r="R75" s="2">
        <f t="shared" si="18"/>
        <v>93.397766000000047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685.55773899999997</v>
      </c>
      <c r="I76">
        <v>434.39514200000002</v>
      </c>
      <c r="J76" s="2">
        <f t="shared" si="10"/>
        <v>-251.16259699999995</v>
      </c>
      <c r="K76" s="2">
        <f t="shared" si="11"/>
        <v>-24.770541046296103</v>
      </c>
      <c r="L76" s="2">
        <f t="shared" si="12"/>
        <v>222.27419989814814</v>
      </c>
      <c r="M76" s="2">
        <f t="shared" si="13"/>
        <v>613.57970372624004</v>
      </c>
      <c r="N76" s="2">
        <f t="shared" si="14"/>
        <v>49405.819940361922</v>
      </c>
      <c r="O76" s="2">
        <f t="shared" si="15"/>
        <v>-5505.8521921097035</v>
      </c>
      <c r="P76" s="2">
        <f t="shared" si="16"/>
        <v>63082.650131784379</v>
      </c>
      <c r="Q76" s="2">
        <f t="shared" si="17"/>
        <v>834.53948711427995</v>
      </c>
      <c r="R76" s="2">
        <f t="shared" si="18"/>
        <v>251.16259699999995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858.37591599999996</v>
      </c>
      <c r="I77">
        <v>641.31897000000004</v>
      </c>
      <c r="J77" s="2">
        <f t="shared" si="10"/>
        <v>-217.05694599999993</v>
      </c>
      <c r="K77" s="2">
        <f t="shared" si="11"/>
        <v>182.15328695370391</v>
      </c>
      <c r="L77" s="2">
        <f t="shared" si="12"/>
        <v>395.09237689814813</v>
      </c>
      <c r="M77" s="2">
        <f t="shared" si="13"/>
        <v>33179.819948038399</v>
      </c>
      <c r="N77" s="2">
        <f t="shared" si="14"/>
        <v>156097.98628302832</v>
      </c>
      <c r="O77" s="2">
        <f t="shared" si="15"/>
        <v>71967.37510234931</v>
      </c>
      <c r="P77" s="2">
        <f t="shared" si="16"/>
        <v>47113.717806846886</v>
      </c>
      <c r="Q77" s="2">
        <f t="shared" si="17"/>
        <v>31696.614655089306</v>
      </c>
      <c r="R77" s="2">
        <f t="shared" si="18"/>
        <v>217.05694599999993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827.02984600000002</v>
      </c>
      <c r="I78">
        <v>707.70825200000002</v>
      </c>
      <c r="J78" s="2">
        <f t="shared" si="10"/>
        <v>-119.321594</v>
      </c>
      <c r="K78" s="2">
        <f t="shared" si="11"/>
        <v>248.54256895370389</v>
      </c>
      <c r="L78" s="2">
        <f t="shared" si="12"/>
        <v>363.74630689814819</v>
      </c>
      <c r="M78" s="2">
        <f t="shared" si="13"/>
        <v>61773.408582106655</v>
      </c>
      <c r="N78" s="2">
        <f t="shared" si="14"/>
        <v>132311.37578204181</v>
      </c>
      <c r="O78" s="2">
        <f t="shared" si="15"/>
        <v>90406.441563888133</v>
      </c>
      <c r="P78" s="2">
        <f t="shared" si="16"/>
        <v>14237.642794700838</v>
      </c>
      <c r="Q78" s="2">
        <f t="shared" si="17"/>
        <v>59743.440275342167</v>
      </c>
      <c r="R78" s="2">
        <f t="shared" si="18"/>
        <v>119.321594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625.933899</v>
      </c>
      <c r="I79">
        <v>676.07458499999996</v>
      </c>
      <c r="J79" s="2">
        <f t="shared" si="10"/>
        <v>50.14068599999996</v>
      </c>
      <c r="K79" s="2">
        <f t="shared" si="11"/>
        <v>216.90890195370383</v>
      </c>
      <c r="L79" s="2">
        <f t="shared" si="12"/>
        <v>162.65035989814817</v>
      </c>
      <c r="M79" s="2">
        <f t="shared" si="13"/>
        <v>47049.471746761505</v>
      </c>
      <c r="N79" s="2">
        <f t="shared" si="14"/>
        <v>26455.139574997127</v>
      </c>
      <c r="O79" s="2">
        <f t="shared" si="15"/>
        <v>35280.310967882062</v>
      </c>
      <c r="P79" s="2">
        <f t="shared" si="16"/>
        <v>2514.0883925505918</v>
      </c>
      <c r="Q79" s="2">
        <f t="shared" si="17"/>
        <v>45280.029214427785</v>
      </c>
      <c r="R79" s="2">
        <f t="shared" si="18"/>
        <v>50.14068599999996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456.67852800000003</v>
      </c>
      <c r="I80">
        <v>452.76947000000001</v>
      </c>
      <c r="J80" s="2">
        <f t="shared" si="10"/>
        <v>-3.9090580000000159</v>
      </c>
      <c r="K80" s="2">
        <f t="shared" si="11"/>
        <v>-6.3962130462961113</v>
      </c>
      <c r="L80" s="2">
        <f t="shared" si="12"/>
        <v>-6.605011101851801</v>
      </c>
      <c r="M80" s="2">
        <f t="shared" si="13"/>
        <v>40.911541333608582</v>
      </c>
      <c r="N80" s="2">
        <f t="shared" si="14"/>
        <v>43.626171655585544</v>
      </c>
      <c r="O80" s="2">
        <f t="shared" si="15"/>
        <v>42.24705818059514</v>
      </c>
      <c r="P80" s="2">
        <f t="shared" si="16"/>
        <v>15.280734447364125</v>
      </c>
      <c r="Q80" s="2">
        <f t="shared" si="17"/>
        <v>110.54564907851507</v>
      </c>
      <c r="R80" s="2">
        <f t="shared" si="18"/>
        <v>3.9090580000000159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358.85580399999998</v>
      </c>
      <c r="I81">
        <v>336.61318999999997</v>
      </c>
      <c r="J81" s="2">
        <f t="shared" si="10"/>
        <v>-22.242614000000003</v>
      </c>
      <c r="K81" s="2">
        <f t="shared" si="11"/>
        <v>-122.55249304629615</v>
      </c>
      <c r="L81" s="2">
        <f t="shared" si="12"/>
        <v>-104.42773510185185</v>
      </c>
      <c r="M81" s="2">
        <f t="shared" si="13"/>
        <v>15019.113551862467</v>
      </c>
      <c r="N81" s="2">
        <f t="shared" si="14"/>
        <v>10905.151858502541</v>
      </c>
      <c r="O81" s="2">
        <f t="shared" si="15"/>
        <v>12797.879279910156</v>
      </c>
      <c r="P81" s="2">
        <f t="shared" si="16"/>
        <v>494.73387755299615</v>
      </c>
      <c r="Q81" s="2">
        <f t="shared" si="17"/>
        <v>16045.377341585021</v>
      </c>
      <c r="R81" s="2">
        <f t="shared" si="18"/>
        <v>22.242614000000003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297.13519300000002</v>
      </c>
      <c r="I82">
        <v>252.70665</v>
      </c>
      <c r="J82" s="2">
        <f t="shared" si="10"/>
        <v>-44.428543000000019</v>
      </c>
      <c r="K82" s="2">
        <f t="shared" si="11"/>
        <v>-206.45903304629613</v>
      </c>
      <c r="L82" s="2">
        <f t="shared" si="12"/>
        <v>-166.14834610185181</v>
      </c>
      <c r="M82" s="2">
        <f t="shared" si="13"/>
        <v>42625.332326411597</v>
      </c>
      <c r="N82" s="2">
        <f t="shared" si="14"/>
        <v>27605.272912380737</v>
      </c>
      <c r="O82" s="2">
        <f t="shared" si="15"/>
        <v>34302.826878429667</v>
      </c>
      <c r="P82" s="2">
        <f t="shared" si="16"/>
        <v>1973.8954331028506</v>
      </c>
      <c r="Q82" s="2">
        <f t="shared" si="17"/>
        <v>44342.626223813604</v>
      </c>
      <c r="R82" s="2">
        <f t="shared" si="18"/>
        <v>44.428543000000019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255.079117</v>
      </c>
      <c r="I83">
        <v>204.46639999999999</v>
      </c>
      <c r="J83" s="2">
        <f t="shared" si="10"/>
        <v>-50.612717000000004</v>
      </c>
      <c r="K83" s="2">
        <f t="shared" si="11"/>
        <v>-254.69928304629613</v>
      </c>
      <c r="L83" s="2">
        <f t="shared" si="12"/>
        <v>-208.20442210185183</v>
      </c>
      <c r="M83" s="2">
        <f t="shared" si="13"/>
        <v>64871.724784297272</v>
      </c>
      <c r="N83" s="2">
        <f t="shared" si="14"/>
        <v>43349.08138276609</v>
      </c>
      <c r="O83" s="2">
        <f t="shared" si="15"/>
        <v>53029.51703641007</v>
      </c>
      <c r="P83" s="2">
        <f t="shared" si="16"/>
        <v>2561.6471221220895</v>
      </c>
      <c r="Q83" s="2">
        <f t="shared" si="17"/>
        <v>66986.311492867302</v>
      </c>
      <c r="R83" s="2">
        <f t="shared" si="18"/>
        <v>50.612717000000004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238.44233700000001</v>
      </c>
      <c r="I84">
        <v>178.68644699999999</v>
      </c>
      <c r="J84" s="2">
        <f t="shared" si="10"/>
        <v>-59.755890000000022</v>
      </c>
      <c r="K84" s="2">
        <f t="shared" si="11"/>
        <v>-280.47923604629614</v>
      </c>
      <c r="L84" s="2">
        <f t="shared" si="12"/>
        <v>-224.84120210185182</v>
      </c>
      <c r="M84" s="2">
        <f t="shared" si="13"/>
        <v>78668.601853113913</v>
      </c>
      <c r="N84" s="2">
        <f t="shared" si="14"/>
        <v>50553.566162605777</v>
      </c>
      <c r="O84" s="2">
        <f t="shared" si="15"/>
        <v>63063.288597258274</v>
      </c>
      <c r="P84" s="2">
        <f t="shared" si="16"/>
        <v>3570.7663896921026</v>
      </c>
      <c r="Q84" s="2">
        <f t="shared" si="17"/>
        <v>80995.504832829945</v>
      </c>
      <c r="R84" s="2">
        <f t="shared" si="18"/>
        <v>59.755890000000022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504.12445100000002</v>
      </c>
      <c r="I85">
        <v>331.07891799999999</v>
      </c>
      <c r="J85" s="2">
        <f t="shared" si="10"/>
        <v>-173.04553300000003</v>
      </c>
      <c r="K85" s="2">
        <f t="shared" si="11"/>
        <v>-128.08676504629614</v>
      </c>
      <c r="L85" s="2">
        <f t="shared" si="12"/>
        <v>40.840911898148192</v>
      </c>
      <c r="M85" s="2">
        <f t="shared" si="13"/>
        <v>16406.219380025068</v>
      </c>
      <c r="N85" s="2">
        <f t="shared" si="14"/>
        <v>1667.9800846723026</v>
      </c>
      <c r="O85" s="2">
        <f t="shared" si="15"/>
        <v>-5231.1802865745876</v>
      </c>
      <c r="P85" s="2">
        <f t="shared" si="16"/>
        <v>29944.756491254102</v>
      </c>
      <c r="Q85" s="2">
        <f t="shared" si="17"/>
        <v>17478.061840684208</v>
      </c>
      <c r="R85" s="2">
        <f t="shared" si="18"/>
        <v>173.04553300000003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567.00976600000001</v>
      </c>
      <c r="I86">
        <v>404.97912600000001</v>
      </c>
      <c r="J86" s="2">
        <f t="shared" si="10"/>
        <v>-162.03064000000001</v>
      </c>
      <c r="K86" s="2">
        <f t="shared" si="11"/>
        <v>-54.186557046296116</v>
      </c>
      <c r="L86" s="2">
        <f t="shared" si="12"/>
        <v>103.72622689814818</v>
      </c>
      <c r="M86" s="2">
        <f t="shared" si="13"/>
        <v>2936.1829645315033</v>
      </c>
      <c r="N86" s="2">
        <f t="shared" si="14"/>
        <v>10759.13014652612</v>
      </c>
      <c r="O86" s="2">
        <f t="shared" si="15"/>
        <v>-5620.5671110135609</v>
      </c>
      <c r="P86" s="2">
        <f t="shared" si="16"/>
        <v>26253.928298809602</v>
      </c>
      <c r="Q86" s="2">
        <f t="shared" si="17"/>
        <v>3399.4045871513904</v>
      </c>
      <c r="R86" s="2">
        <f t="shared" si="18"/>
        <v>162.03064000000001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454.84552000000002</v>
      </c>
      <c r="I87">
        <v>411.908569</v>
      </c>
      <c r="J87" s="2">
        <f t="shared" si="10"/>
        <v>-42.936951000000022</v>
      </c>
      <c r="K87" s="2">
        <f t="shared" si="11"/>
        <v>-47.257114046296124</v>
      </c>
      <c r="L87" s="2">
        <f t="shared" si="12"/>
        <v>-8.4380191018518076</v>
      </c>
      <c r="M87" s="2">
        <f t="shared" si="13"/>
        <v>2233.2348279846383</v>
      </c>
      <c r="N87" s="2">
        <f t="shared" si="14"/>
        <v>71.200166363215985</v>
      </c>
      <c r="O87" s="2">
        <f t="shared" si="15"/>
        <v>398.75643102103606</v>
      </c>
      <c r="P87" s="2">
        <f t="shared" si="16"/>
        <v>1843.5817611764028</v>
      </c>
      <c r="Q87" s="2">
        <f t="shared" si="17"/>
        <v>2639.3875529661696</v>
      </c>
      <c r="R87" s="2">
        <f t="shared" si="18"/>
        <v>42.936951000000022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372.22277800000001</v>
      </c>
      <c r="I88">
        <v>335.74652099999997</v>
      </c>
      <c r="J88" s="2">
        <f t="shared" si="10"/>
        <v>-36.476257000000032</v>
      </c>
      <c r="K88" s="2">
        <f t="shared" si="11"/>
        <v>-123.41916204629615</v>
      </c>
      <c r="L88" s="2">
        <f t="shared" si="12"/>
        <v>-91.060761101851824</v>
      </c>
      <c r="M88" s="2">
        <f t="shared" si="13"/>
        <v>15232.289560209909</v>
      </c>
      <c r="N88" s="2">
        <f t="shared" si="14"/>
        <v>8292.0622124485308</v>
      </c>
      <c r="O88" s="2">
        <f t="shared" si="15"/>
        <v>11238.642830488512</v>
      </c>
      <c r="P88" s="2">
        <f t="shared" si="16"/>
        <v>1330.5173247300513</v>
      </c>
      <c r="Q88" s="2">
        <f t="shared" si="17"/>
        <v>16265.690986312087</v>
      </c>
      <c r="R88" s="2">
        <f t="shared" si="18"/>
        <v>36.476257000000032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779.13610800000004</v>
      </c>
      <c r="I89">
        <v>599.73553500000003</v>
      </c>
      <c r="J89" s="2">
        <f t="shared" si="10"/>
        <v>-179.40057300000001</v>
      </c>
      <c r="K89" s="2">
        <f t="shared" si="11"/>
        <v>140.5698519537039</v>
      </c>
      <c r="L89" s="2">
        <f t="shared" si="12"/>
        <v>315.85256889814821</v>
      </c>
      <c r="M89" s="2">
        <f t="shared" si="13"/>
        <v>19759.883278286234</v>
      </c>
      <c r="N89" s="2">
        <f t="shared" si="14"/>
        <v>99762.845279559464</v>
      </c>
      <c r="O89" s="2">
        <f t="shared" si="15"/>
        <v>44399.348849209753</v>
      </c>
      <c r="P89" s="2">
        <f t="shared" si="16"/>
        <v>32184.565592728333</v>
      </c>
      <c r="Q89" s="2">
        <f t="shared" si="17"/>
        <v>18619.147184588252</v>
      </c>
      <c r="R89" s="2">
        <f t="shared" si="18"/>
        <v>179.40057300000001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935.81042500000001</v>
      </c>
      <c r="I90">
        <v>821.78002900000001</v>
      </c>
      <c r="J90" s="2">
        <f t="shared" si="10"/>
        <v>-114.030396</v>
      </c>
      <c r="K90" s="2">
        <f t="shared" si="11"/>
        <v>362.61434595370389</v>
      </c>
      <c r="L90" s="2">
        <f t="shared" si="12"/>
        <v>472.52688589814818</v>
      </c>
      <c r="M90" s="2">
        <f t="shared" si="13"/>
        <v>131489.16389143246</v>
      </c>
      <c r="N90" s="2">
        <f t="shared" si="14"/>
        <v>223281.65789660154</v>
      </c>
      <c r="O90" s="2">
        <f t="shared" si="15"/>
        <v>171345.02767549746</v>
      </c>
      <c r="P90" s="2">
        <f t="shared" si="16"/>
        <v>13002.931211916815</v>
      </c>
      <c r="Q90" s="2">
        <f t="shared" si="17"/>
        <v>128519.73326929306</v>
      </c>
      <c r="R90" s="2">
        <f t="shared" si="18"/>
        <v>114.030396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968.24054000000001</v>
      </c>
      <c r="I91">
        <v>915.23547399999995</v>
      </c>
      <c r="J91" s="2">
        <f t="shared" si="10"/>
        <v>-53.005066000000056</v>
      </c>
      <c r="K91" s="2">
        <f t="shared" si="11"/>
        <v>456.06979095370383</v>
      </c>
      <c r="L91" s="2">
        <f t="shared" si="12"/>
        <v>504.95700089814818</v>
      </c>
      <c r="M91" s="2">
        <f t="shared" si="13"/>
        <v>207999.65422055512</v>
      </c>
      <c r="N91" s="2">
        <f t="shared" si="14"/>
        <v>254981.57275605242</v>
      </c>
      <c r="O91" s="2">
        <f t="shared" si="15"/>
        <v>230295.63384022767</v>
      </c>
      <c r="P91" s="2">
        <f t="shared" si="16"/>
        <v>2809.5370216643619</v>
      </c>
      <c r="Q91" s="2">
        <f t="shared" si="17"/>
        <v>204260.55145817992</v>
      </c>
      <c r="R91" s="2">
        <f t="shared" si="18"/>
        <v>53.005066000000056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783.26281700000004</v>
      </c>
      <c r="I92">
        <v>970.514771</v>
      </c>
      <c r="J92" s="2">
        <f t="shared" si="10"/>
        <v>187.25195399999996</v>
      </c>
      <c r="K92" s="2">
        <f t="shared" si="11"/>
        <v>511.34908795370387</v>
      </c>
      <c r="L92" s="2">
        <f t="shared" si="12"/>
        <v>319.97927789814821</v>
      </c>
      <c r="M92" s="2">
        <f t="shared" si="13"/>
        <v>261477.88975108479</v>
      </c>
      <c r="N92" s="2">
        <f t="shared" si="14"/>
        <v>102386.73828422037</v>
      </c>
      <c r="O92" s="2">
        <f t="shared" si="15"/>
        <v>163621.11191730286</v>
      </c>
      <c r="P92" s="2">
        <f t="shared" si="16"/>
        <v>35063.294276818102</v>
      </c>
      <c r="Q92" s="2">
        <f t="shared" si="17"/>
        <v>257283.52261291296</v>
      </c>
      <c r="R92" s="2">
        <f t="shared" si="18"/>
        <v>187.25195399999996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536.34198000000004</v>
      </c>
      <c r="I93">
        <v>608.74694799999997</v>
      </c>
      <c r="J93" s="2">
        <f t="shared" si="10"/>
        <v>72.40496799999994</v>
      </c>
      <c r="K93" s="2">
        <f t="shared" si="11"/>
        <v>149.58126495370385</v>
      </c>
      <c r="L93" s="2">
        <f t="shared" si="12"/>
        <v>73.058440898148206</v>
      </c>
      <c r="M93" s="2">
        <f t="shared" si="13"/>
        <v>22374.554825150153</v>
      </c>
      <c r="N93" s="2">
        <f t="shared" si="14"/>
        <v>5337.5357864682146</v>
      </c>
      <c r="O93" s="2">
        <f t="shared" si="15"/>
        <v>10928.174005090421</v>
      </c>
      <c r="P93" s="2">
        <f t="shared" si="16"/>
        <v>5242.4793910810149</v>
      </c>
      <c r="Q93" s="2">
        <f t="shared" si="17"/>
        <v>21159.603328269844</v>
      </c>
      <c r="R93" s="2">
        <f t="shared" si="18"/>
        <v>72.40496799999994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396.64410400000003</v>
      </c>
      <c r="I94">
        <v>433.807343</v>
      </c>
      <c r="J94" s="2">
        <f t="shared" si="10"/>
        <v>37.163238999999976</v>
      </c>
      <c r="K94" s="2">
        <f t="shared" si="11"/>
        <v>-25.358340046296121</v>
      </c>
      <c r="L94" s="2">
        <f t="shared" si="12"/>
        <v>-66.639435101851802</v>
      </c>
      <c r="M94" s="2">
        <f t="shared" si="13"/>
        <v>643.04540990358555</v>
      </c>
      <c r="N94" s="2">
        <f t="shared" si="14"/>
        <v>4440.8143106939178</v>
      </c>
      <c r="O94" s="2">
        <f t="shared" si="15"/>
        <v>1689.8654558058399</v>
      </c>
      <c r="P94" s="2">
        <f t="shared" si="16"/>
        <v>1381.1063329711192</v>
      </c>
      <c r="Q94" s="2">
        <f t="shared" si="17"/>
        <v>868.8461366348248</v>
      </c>
      <c r="R94" s="2">
        <f t="shared" si="18"/>
        <v>37.163238999999976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316.25198399999999</v>
      </c>
      <c r="I95">
        <v>333.24765000000002</v>
      </c>
      <c r="J95" s="2">
        <f t="shared" si="10"/>
        <v>16.995666000000028</v>
      </c>
      <c r="K95" s="2">
        <f t="shared" si="11"/>
        <v>-125.9180330462961</v>
      </c>
      <c r="L95" s="2">
        <f t="shared" si="12"/>
        <v>-147.03155510185184</v>
      </c>
      <c r="M95" s="2">
        <f t="shared" si="13"/>
        <v>15855.351046248117</v>
      </c>
      <c r="N95" s="2">
        <f t="shared" si="14"/>
        <v>21618.278195668892</v>
      </c>
      <c r="O95" s="2">
        <f t="shared" si="15"/>
        <v>18513.924214163286</v>
      </c>
      <c r="P95" s="2">
        <f t="shared" si="16"/>
        <v>288.85266278355698</v>
      </c>
      <c r="Q95" s="2">
        <f t="shared" si="17"/>
        <v>16909.332454509102</v>
      </c>
      <c r="R95" s="2">
        <f t="shared" si="18"/>
        <v>16.995666000000028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296.91995200000002</v>
      </c>
      <c r="I96">
        <v>279.36144999999999</v>
      </c>
      <c r="J96" s="2">
        <f t="shared" si="10"/>
        <v>-17.558502000000033</v>
      </c>
      <c r="K96" s="2">
        <f t="shared" si="11"/>
        <v>-179.80423304629613</v>
      </c>
      <c r="L96" s="2">
        <f t="shared" si="12"/>
        <v>-166.36358710185181</v>
      </c>
      <c r="M96" s="2">
        <f t="shared" si="13"/>
        <v>32329.56222136677</v>
      </c>
      <c r="N96" s="2">
        <f t="shared" si="14"/>
        <v>27676.843113395433</v>
      </c>
      <c r="O96" s="2">
        <f t="shared" si="15"/>
        <v>29912.877185679146</v>
      </c>
      <c r="P96" s="2">
        <f t="shared" si="16"/>
        <v>308.30099248400512</v>
      </c>
      <c r="Q96" s="2">
        <f t="shared" si="17"/>
        <v>33827.33485958953</v>
      </c>
      <c r="R96" s="2">
        <f t="shared" si="18"/>
        <v>17.558502000000033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376.06320199999999</v>
      </c>
      <c r="I97">
        <v>325.57327299999997</v>
      </c>
      <c r="J97" s="2">
        <f t="shared" si="10"/>
        <v>-50.489929000000018</v>
      </c>
      <c r="K97" s="2">
        <f t="shared" si="11"/>
        <v>-133.59241004629615</v>
      </c>
      <c r="L97" s="2">
        <f t="shared" si="12"/>
        <v>-87.22033710185184</v>
      </c>
      <c r="M97" s="2">
        <f t="shared" si="13"/>
        <v>17846.932021977729</v>
      </c>
      <c r="N97" s="2">
        <f t="shared" si="14"/>
        <v>7607.3872041606728</v>
      </c>
      <c r="O97" s="2">
        <f t="shared" si="15"/>
        <v>11651.975038486769</v>
      </c>
      <c r="P97" s="2">
        <f t="shared" si="16"/>
        <v>2549.2329304250429</v>
      </c>
      <c r="Q97" s="2">
        <f t="shared" si="17"/>
        <v>18964.11738984285</v>
      </c>
      <c r="R97" s="2">
        <f t="shared" si="18"/>
        <v>50.489929000000018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545.80108600000005</v>
      </c>
      <c r="I98">
        <v>611.67675799999995</v>
      </c>
      <c r="J98" s="2">
        <f t="shared" si="10"/>
        <v>65.875671999999895</v>
      </c>
      <c r="K98" s="2">
        <f t="shared" si="11"/>
        <v>152.51107495370383</v>
      </c>
      <c r="L98" s="2">
        <f t="shared" si="12"/>
        <v>82.517546898148225</v>
      </c>
      <c r="M98" s="2">
        <f t="shared" si="13"/>
        <v>23259.627983534265</v>
      </c>
      <c r="N98" s="2">
        <f t="shared" si="14"/>
        <v>6809.1455460880916</v>
      </c>
      <c r="O98" s="2">
        <f t="shared" si="15"/>
        <v>12584.839779979255</v>
      </c>
      <c r="P98" s="2">
        <f t="shared" si="16"/>
        <v>4339.6041614515698</v>
      </c>
      <c r="Q98" s="2">
        <f t="shared" si="17"/>
        <v>22020.547414953704</v>
      </c>
      <c r="R98" s="2">
        <f t="shared" si="18"/>
        <v>65.875671999999895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516.56878700000004</v>
      </c>
      <c r="I99">
        <v>490.97482300000001</v>
      </c>
      <c r="J99" s="2">
        <f t="shared" si="10"/>
        <v>-25.593964000000028</v>
      </c>
      <c r="K99" s="2">
        <f t="shared" si="11"/>
        <v>31.809139953703891</v>
      </c>
      <c r="L99" s="2">
        <f t="shared" si="12"/>
        <v>53.285247898148214</v>
      </c>
      <c r="M99" s="2">
        <f t="shared" si="13"/>
        <v>1011.8213845943212</v>
      </c>
      <c r="N99" s="2">
        <f t="shared" si="14"/>
        <v>2839.3176435671085</v>
      </c>
      <c r="O99" s="2">
        <f t="shared" si="15"/>
        <v>1694.9579078600027</v>
      </c>
      <c r="P99" s="2">
        <f t="shared" si="16"/>
        <v>655.05099323329739</v>
      </c>
      <c r="Q99" s="2">
        <f t="shared" si="17"/>
        <v>766.80720392784099</v>
      </c>
      <c r="R99" s="2">
        <f t="shared" si="18"/>
        <v>25.593964000000028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515.56329300000004</v>
      </c>
      <c r="I100">
        <v>515.40911900000003</v>
      </c>
      <c r="J100" s="2">
        <f t="shared" si="10"/>
        <v>-0.1541740000000118</v>
      </c>
      <c r="K100" s="2">
        <f t="shared" si="11"/>
        <v>56.243435953703909</v>
      </c>
      <c r="L100" s="2">
        <f t="shared" si="12"/>
        <v>52.279753898148215</v>
      </c>
      <c r="M100" s="2">
        <f t="shared" si="13"/>
        <v>3163.3240878783936</v>
      </c>
      <c r="N100" s="2">
        <f t="shared" si="14"/>
        <v>2733.1726676509434</v>
      </c>
      <c r="O100" s="2">
        <f t="shared" si="15"/>
        <v>2940.3929900459016</v>
      </c>
      <c r="P100" s="2">
        <f t="shared" si="16"/>
        <v>2.3769622276003637E-2</v>
      </c>
      <c r="Q100" s="2">
        <f t="shared" si="17"/>
        <v>2717.076079718232</v>
      </c>
      <c r="R100" s="2">
        <f t="shared" si="18"/>
        <v>0.1541740000000118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528.62292500000001</v>
      </c>
      <c r="I101">
        <v>531.03466800000001</v>
      </c>
      <c r="J101" s="2">
        <f t="shared" si="10"/>
        <v>2.4117430000000013</v>
      </c>
      <c r="K101" s="2">
        <f t="shared" si="11"/>
        <v>71.868984953703887</v>
      </c>
      <c r="L101" s="2">
        <f t="shared" si="12"/>
        <v>65.33938589814818</v>
      </c>
      <c r="M101" s="2">
        <f t="shared" si="13"/>
        <v>5165.1509982757152</v>
      </c>
      <c r="N101" s="2">
        <f t="shared" si="14"/>
        <v>4269.2353495471252</v>
      </c>
      <c r="O101" s="2">
        <f t="shared" si="15"/>
        <v>4695.8753419982631</v>
      </c>
      <c r="P101" s="2">
        <f t="shared" si="16"/>
        <v>5.816504298049006</v>
      </c>
      <c r="Q101" s="2">
        <f t="shared" si="17"/>
        <v>4590.2154669734891</v>
      </c>
      <c r="R101" s="2">
        <f t="shared" si="18"/>
        <v>2.4117430000000013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508.40829500000001</v>
      </c>
      <c r="I102">
        <v>404.23397799999998</v>
      </c>
      <c r="J102" s="2">
        <f t="shared" si="10"/>
        <v>-104.17431700000003</v>
      </c>
      <c r="K102" s="2">
        <f t="shared" si="11"/>
        <v>-54.931705046296145</v>
      </c>
      <c r="L102" s="2">
        <f t="shared" si="12"/>
        <v>45.12475589814818</v>
      </c>
      <c r="M102" s="2">
        <f t="shared" si="13"/>
        <v>3017.4922192932772</v>
      </c>
      <c r="N102" s="2">
        <f t="shared" si="14"/>
        <v>2036.243594867459</v>
      </c>
      <c r="O102" s="2">
        <f t="shared" si="15"/>
        <v>-2478.7797812831882</v>
      </c>
      <c r="P102" s="2">
        <f t="shared" si="16"/>
        <v>10852.288322416496</v>
      </c>
      <c r="Q102" s="2">
        <f t="shared" si="17"/>
        <v>3486.8506663213352</v>
      </c>
      <c r="R102" s="2">
        <f t="shared" si="18"/>
        <v>104.17431700000003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556.94281000000001</v>
      </c>
      <c r="I103">
        <v>656.39202899999998</v>
      </c>
      <c r="J103" s="2">
        <f t="shared" si="10"/>
        <v>99.449218999999971</v>
      </c>
      <c r="K103" s="2">
        <f t="shared" si="11"/>
        <v>197.22634595370386</v>
      </c>
      <c r="L103" s="2">
        <f t="shared" si="12"/>
        <v>93.659270898148179</v>
      </c>
      <c r="M103" s="2">
        <f t="shared" si="13"/>
        <v>38898.231538250075</v>
      </c>
      <c r="N103" s="2">
        <f t="shared" si="14"/>
        <v>8772.0590251727062</v>
      </c>
      <c r="O103" s="2">
        <f t="shared" si="15"/>
        <v>18472.075763929839</v>
      </c>
      <c r="P103" s="2">
        <f t="shared" si="16"/>
        <v>9890.1471597099553</v>
      </c>
      <c r="Q103" s="2">
        <f t="shared" si="17"/>
        <v>37290.888870743183</v>
      </c>
      <c r="R103" s="2">
        <f t="shared" si="18"/>
        <v>99.449218999999971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400.18173200000001</v>
      </c>
      <c r="I104">
        <v>521.24169900000004</v>
      </c>
      <c r="J104" s="2">
        <f t="shared" si="10"/>
        <v>121.05996700000003</v>
      </c>
      <c r="K104" s="2">
        <f t="shared" si="11"/>
        <v>62.076015953703916</v>
      </c>
      <c r="L104" s="2">
        <f t="shared" si="12"/>
        <v>-63.101807101851819</v>
      </c>
      <c r="M104" s="2">
        <f t="shared" si="13"/>
        <v>3853.4317566845029</v>
      </c>
      <c r="N104" s="2">
        <f t="shared" si="14"/>
        <v>3981.8380595193166</v>
      </c>
      <c r="O104" s="2">
        <f t="shared" si="15"/>
        <v>-3917.1087843621003</v>
      </c>
      <c r="P104" s="2">
        <f t="shared" si="16"/>
        <v>14655.515610041097</v>
      </c>
      <c r="Q104" s="2">
        <f t="shared" si="17"/>
        <v>3359.1482987793152</v>
      </c>
      <c r="R104" s="2">
        <f t="shared" si="18"/>
        <v>121.05996700000003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313.71929899999998</v>
      </c>
      <c r="I105">
        <v>358.698395</v>
      </c>
      <c r="J105" s="2">
        <f t="shared" si="10"/>
        <v>44.979096000000027</v>
      </c>
      <c r="K105" s="2">
        <f t="shared" si="11"/>
        <v>-100.46728804629612</v>
      </c>
      <c r="L105" s="2">
        <f t="shared" si="12"/>
        <v>-149.56424010185185</v>
      </c>
      <c r="M105" s="2">
        <f t="shared" si="13"/>
        <v>10093.675967377436</v>
      </c>
      <c r="N105" s="2">
        <f t="shared" si="14"/>
        <v>22369.461917244389</v>
      </c>
      <c r="O105" s="2">
        <f t="shared" si="15"/>
        <v>15026.313591738142</v>
      </c>
      <c r="P105" s="2">
        <f t="shared" si="16"/>
        <v>2023.1190769772184</v>
      </c>
      <c r="Q105" s="2">
        <f t="shared" si="17"/>
        <v>10938.052366805112</v>
      </c>
      <c r="R105" s="2">
        <f t="shared" si="18"/>
        <v>44.979096000000027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268.13265999999999</v>
      </c>
      <c r="I106">
        <v>279.09741200000002</v>
      </c>
      <c r="J106" s="2">
        <f t="shared" si="10"/>
        <v>10.964752000000033</v>
      </c>
      <c r="K106" s="2">
        <f t="shared" si="11"/>
        <v>-180.0682710462961</v>
      </c>
      <c r="L106" s="2">
        <f t="shared" si="12"/>
        <v>-195.15087910185184</v>
      </c>
      <c r="M106" s="2">
        <f t="shared" si="13"/>
        <v>32424.582237602361</v>
      </c>
      <c r="N106" s="2">
        <f t="shared" si="14"/>
        <v>38083.865614225593</v>
      </c>
      <c r="O106" s="2">
        <f t="shared" si="15"/>
        <v>35140.481393035217</v>
      </c>
      <c r="P106" s="2">
        <f t="shared" si="16"/>
        <v>120.22578642150472</v>
      </c>
      <c r="Q106" s="2">
        <f t="shared" si="17"/>
        <v>33924.529416779507</v>
      </c>
      <c r="R106" s="2">
        <f t="shared" si="18"/>
        <v>10.964752000000033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241.37962300000001</v>
      </c>
      <c r="I107">
        <v>232.69052099999999</v>
      </c>
      <c r="J107" s="2">
        <f t="shared" si="10"/>
        <v>-8.6891020000000196</v>
      </c>
      <c r="K107" s="2">
        <f t="shared" si="11"/>
        <v>-226.47516204629613</v>
      </c>
      <c r="L107" s="2">
        <f t="shared" si="12"/>
        <v>-221.90391610185182</v>
      </c>
      <c r="M107" s="2">
        <f t="shared" si="13"/>
        <v>51290.999023896096</v>
      </c>
      <c r="N107" s="2">
        <f t="shared" si="14"/>
        <v>49241.347981337691</v>
      </c>
      <c r="O107" s="2">
        <f t="shared" si="15"/>
        <v>50255.725357874595</v>
      </c>
      <c r="P107" s="2">
        <f t="shared" si="16"/>
        <v>75.500493566404344</v>
      </c>
      <c r="Q107" s="2">
        <f t="shared" si="17"/>
        <v>53173.13999732097</v>
      </c>
      <c r="R107" s="2">
        <f t="shared" si="18"/>
        <v>8.6891020000000196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225.83351099999999</v>
      </c>
      <c r="I108">
        <v>199.79652400000001</v>
      </c>
      <c r="J108" s="2">
        <f t="shared" si="10"/>
        <v>-26.036986999999982</v>
      </c>
      <c r="K108" s="2">
        <f t="shared" si="11"/>
        <v>-259.36915904629609</v>
      </c>
      <c r="L108" s="2">
        <f t="shared" si="12"/>
        <v>-237.45002810185184</v>
      </c>
      <c r="M108" s="2">
        <f t="shared" si="13"/>
        <v>67272.360664382839</v>
      </c>
      <c r="N108" s="2">
        <f t="shared" si="14"/>
        <v>56382.515845570233</v>
      </c>
      <c r="O108" s="2">
        <f t="shared" si="15"/>
        <v>61587.214104296683</v>
      </c>
      <c r="P108" s="2">
        <f t="shared" si="16"/>
        <v>677.92469203816802</v>
      </c>
      <c r="Q108" s="2">
        <f t="shared" si="17"/>
        <v>69425.407127283514</v>
      </c>
      <c r="R108" s="2">
        <f t="shared" si="18"/>
        <v>26.036986999999982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225.69575499999999</v>
      </c>
      <c r="I109">
        <v>175.65425099999999</v>
      </c>
      <c r="J109" s="2">
        <f t="shared" si="10"/>
        <v>-50.041504000000003</v>
      </c>
      <c r="K109" s="2">
        <f t="shared" si="11"/>
        <v>-283.51143204629614</v>
      </c>
      <c r="L109" s="2">
        <f t="shared" si="12"/>
        <v>-237.58778410185184</v>
      </c>
      <c r="M109" s="2">
        <f t="shared" si="13"/>
        <v>80378.73210094159</v>
      </c>
      <c r="N109" s="2">
        <f t="shared" si="14"/>
        <v>56447.955154428164</v>
      </c>
      <c r="O109" s="2">
        <f t="shared" si="15"/>
        <v>67358.852907422246</v>
      </c>
      <c r="P109" s="2">
        <f t="shared" si="16"/>
        <v>2504.1521225820165</v>
      </c>
      <c r="Q109" s="2">
        <f t="shared" si="17"/>
        <v>82730.607373978084</v>
      </c>
      <c r="R109" s="2">
        <f t="shared" si="18"/>
        <v>50.041504000000003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289.76165800000001</v>
      </c>
      <c r="I110">
        <v>177.17825300000001</v>
      </c>
      <c r="J110" s="2">
        <f t="shared" si="10"/>
        <v>-112.583405</v>
      </c>
      <c r="K110" s="2">
        <f t="shared" si="11"/>
        <v>-281.98743004629614</v>
      </c>
      <c r="L110" s="2">
        <f t="shared" si="12"/>
        <v>-173.52188110185182</v>
      </c>
      <c r="M110" s="2">
        <f t="shared" si="13"/>
        <v>79516.910704114765</v>
      </c>
      <c r="N110" s="2">
        <f t="shared" si="14"/>
        <v>30109.8432211252</v>
      </c>
      <c r="O110" s="2">
        <f t="shared" si="15"/>
        <v>48930.989308710159</v>
      </c>
      <c r="P110" s="2">
        <f t="shared" si="16"/>
        <v>12675.023081394025</v>
      </c>
      <c r="Q110" s="2">
        <f t="shared" si="17"/>
        <v>81856.234735422462</v>
      </c>
      <c r="R110" s="2">
        <f t="shared" si="18"/>
        <v>112.583405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443.22103900000002</v>
      </c>
      <c r="I111">
        <v>328.79098499999998</v>
      </c>
      <c r="J111" s="2">
        <f t="shared" si="10"/>
        <v>-114.43005400000004</v>
      </c>
      <c r="K111" s="2">
        <f t="shared" si="11"/>
        <v>-130.37469804629615</v>
      </c>
      <c r="L111" s="2">
        <f t="shared" si="12"/>
        <v>-20.062500101851811</v>
      </c>
      <c r="M111" s="2">
        <f t="shared" si="13"/>
        <v>16997.561890662895</v>
      </c>
      <c r="N111" s="2">
        <f t="shared" si="14"/>
        <v>402.50391033680393</v>
      </c>
      <c r="O111" s="2">
        <f t="shared" si="15"/>
        <v>2615.6423928327154</v>
      </c>
      <c r="P111" s="2">
        <f t="shared" si="16"/>
        <v>13094.237258442925</v>
      </c>
      <c r="Q111" s="2">
        <f t="shared" si="17"/>
        <v>18088.247108839547</v>
      </c>
      <c r="R111" s="2">
        <f t="shared" si="18"/>
        <v>114.43005400000004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563.02069100000006</v>
      </c>
      <c r="I112">
        <v>438.73611499999998</v>
      </c>
      <c r="S112"/>
      <c r="T112"/>
      <c r="U112"/>
      <c r="V112"/>
    </row>
    <row r="113" spans="8:22" x14ac:dyDescent="0.3">
      <c r="H113">
        <v>441.26516700000002</v>
      </c>
      <c r="I113">
        <v>371.96408100000002</v>
      </c>
      <c r="S113"/>
      <c r="T113"/>
      <c r="U113"/>
      <c r="V113"/>
    </row>
    <row r="114" spans="8:22" x14ac:dyDescent="0.3">
      <c r="H114">
        <v>460.99056999999999</v>
      </c>
      <c r="I114">
        <v>240.55571</v>
      </c>
      <c r="S114"/>
      <c r="T114"/>
      <c r="U114"/>
      <c r="V114"/>
    </row>
    <row r="115" spans="8:22" x14ac:dyDescent="0.3">
      <c r="H115">
        <v>863.19226100000003</v>
      </c>
      <c r="I115">
        <v>923.58709699999997</v>
      </c>
      <c r="S115"/>
      <c r="T115"/>
      <c r="U115"/>
      <c r="V115"/>
    </row>
    <row r="116" spans="8:22" x14ac:dyDescent="0.3">
      <c r="H116">
        <v>542.05572500000005</v>
      </c>
      <c r="I116">
        <v>512.78112799999997</v>
      </c>
      <c r="S116"/>
      <c r="T116"/>
      <c r="U116"/>
      <c r="V116"/>
    </row>
    <row r="117" spans="8:22" x14ac:dyDescent="0.3">
      <c r="H117">
        <v>409.016144</v>
      </c>
      <c r="I117">
        <v>362.353973</v>
      </c>
      <c r="S117"/>
      <c r="T117"/>
      <c r="U117"/>
      <c r="V117"/>
    </row>
    <row r="118" spans="8:22" x14ac:dyDescent="0.3">
      <c r="H118">
        <v>323.34811400000001</v>
      </c>
      <c r="I118">
        <v>257.08166499999999</v>
      </c>
      <c r="S118"/>
      <c r="T118"/>
      <c r="U118"/>
      <c r="V118"/>
    </row>
    <row r="119" spans="8:22" x14ac:dyDescent="0.3">
      <c r="H119">
        <v>273.27713</v>
      </c>
      <c r="I119">
        <v>210.764084</v>
      </c>
      <c r="S119"/>
      <c r="T119"/>
      <c r="U119"/>
      <c r="V119"/>
    </row>
    <row r="120" spans="8:22" x14ac:dyDescent="0.3">
      <c r="H120">
        <v>273.17126500000001</v>
      </c>
      <c r="I120">
        <v>185.76071200000001</v>
      </c>
      <c r="S120"/>
      <c r="T120"/>
      <c r="U120"/>
      <c r="V120"/>
    </row>
    <row r="121" spans="8:22" x14ac:dyDescent="0.3">
      <c r="H121">
        <v>283.31991599999998</v>
      </c>
      <c r="I121">
        <v>188.855515</v>
      </c>
      <c r="S121"/>
      <c r="T121"/>
      <c r="U121"/>
      <c r="V121"/>
    </row>
    <row r="122" spans="8:22" x14ac:dyDescent="0.3">
      <c r="H122">
        <v>254.693817</v>
      </c>
      <c r="I122">
        <v>175.55844099999999</v>
      </c>
      <c r="S122"/>
      <c r="T122"/>
      <c r="U122"/>
      <c r="V122"/>
    </row>
    <row r="123" spans="8:22" x14ac:dyDescent="0.3">
      <c r="H123">
        <v>272.96816999999999</v>
      </c>
      <c r="I123">
        <v>203.73919699999999</v>
      </c>
      <c r="S123"/>
      <c r="T123"/>
      <c r="U123"/>
      <c r="V123"/>
    </row>
    <row r="124" spans="8:22" x14ac:dyDescent="0.3">
      <c r="H124">
        <v>402.618225</v>
      </c>
      <c r="I124">
        <v>343.474152</v>
      </c>
      <c r="S124"/>
      <c r="T124"/>
      <c r="U124"/>
      <c r="V124"/>
    </row>
    <row r="125" spans="8:22" x14ac:dyDescent="0.3">
      <c r="H125">
        <v>599.22985800000004</v>
      </c>
      <c r="I125">
        <v>546.27380400000004</v>
      </c>
      <c r="S125"/>
      <c r="T125"/>
      <c r="U125"/>
      <c r="V125"/>
    </row>
    <row r="126" spans="8:22" x14ac:dyDescent="0.3">
      <c r="H126">
        <v>500.22409099999999</v>
      </c>
      <c r="I126">
        <v>303.95086700000002</v>
      </c>
      <c r="S126"/>
      <c r="T126"/>
      <c r="U126"/>
      <c r="V126"/>
    </row>
    <row r="127" spans="8:22" x14ac:dyDescent="0.3">
      <c r="H127">
        <v>457.09435999999999</v>
      </c>
      <c r="I127">
        <v>437.96002199999998</v>
      </c>
      <c r="S127"/>
      <c r="T127"/>
      <c r="U127"/>
      <c r="V127"/>
    </row>
    <row r="128" spans="8:22" x14ac:dyDescent="0.3">
      <c r="H128">
        <v>391.42327899999998</v>
      </c>
      <c r="I128">
        <v>520.13635299999999</v>
      </c>
      <c r="S128"/>
      <c r="T128"/>
      <c r="U128"/>
      <c r="V128"/>
    </row>
    <row r="129" spans="8:22" x14ac:dyDescent="0.3">
      <c r="H129">
        <v>354.33621199999999</v>
      </c>
      <c r="I129">
        <v>388.07919299999998</v>
      </c>
      <c r="S129"/>
      <c r="T129"/>
      <c r="U129"/>
      <c r="V129"/>
    </row>
    <row r="130" spans="8:22" x14ac:dyDescent="0.3">
      <c r="H130">
        <v>289.211792</v>
      </c>
      <c r="I130">
        <v>278.70727499999998</v>
      </c>
      <c r="S130"/>
      <c r="T130"/>
      <c r="U130"/>
      <c r="V130"/>
    </row>
    <row r="131" spans="8:22" x14ac:dyDescent="0.3">
      <c r="H131">
        <v>251.38841199999999</v>
      </c>
      <c r="I131">
        <v>191.16635099999999</v>
      </c>
      <c r="S131"/>
      <c r="T131"/>
      <c r="U131"/>
      <c r="V131"/>
    </row>
    <row r="132" spans="8:22" x14ac:dyDescent="0.3">
      <c r="H132">
        <v>237.66464199999999</v>
      </c>
      <c r="I132">
        <v>160.796539</v>
      </c>
      <c r="S132"/>
      <c r="T132"/>
      <c r="U132"/>
      <c r="V132"/>
    </row>
    <row r="133" spans="8:22" x14ac:dyDescent="0.3">
      <c r="H133">
        <v>259.27020299999998</v>
      </c>
      <c r="I133">
        <v>156.71487400000001</v>
      </c>
      <c r="S133"/>
      <c r="T133"/>
      <c r="U133"/>
      <c r="V133"/>
    </row>
    <row r="134" spans="8:22" x14ac:dyDescent="0.3">
      <c r="H134">
        <v>318.351654</v>
      </c>
      <c r="I134">
        <v>227.47267199999999</v>
      </c>
      <c r="S134"/>
      <c r="T134"/>
      <c r="U134"/>
      <c r="V134"/>
    </row>
    <row r="135" spans="8:22" x14ac:dyDescent="0.3">
      <c r="H135">
        <v>491.87271099999998</v>
      </c>
      <c r="I135">
        <v>410.76449600000001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2022-04-22T21:24:13Z</dcterms:modified>
</cp:coreProperties>
</file>