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E0AF292-4F7A-4CF4-B758-15B4DFF9D239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mith River" sheetId="7" r:id="rId2"/>
    <sheet name="BLW TRAIL BR DAM" sheetId="6" r:id="rId3"/>
    <sheet name="MOHAWK RIVER NEAR SPRINGFIELD" sheetId="5" r:id="rId4"/>
    <sheet name="Outlet of Clear Lake" sheetId="4" r:id="rId5"/>
    <sheet name="MCKENZIE NEAR VIDA" sheetId="3" r:id="rId6"/>
    <sheet name="MCKENZIE RIVER ABV HAYDEN BR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B10" i="1" l="1"/>
  <c r="B8" i="1"/>
  <c r="I1" i="1" l="1"/>
  <c r="H1" i="1"/>
  <c r="B7" i="1" s="1"/>
  <c r="G1" i="1"/>
  <c r="B3" i="1" l="1"/>
  <c r="B9" i="1"/>
  <c r="J111" i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K5" i="1"/>
  <c r="M5" i="1" s="1"/>
  <c r="K42" i="1"/>
  <c r="M42" i="1" s="1"/>
  <c r="K70" i="1"/>
  <c r="M70" i="1" s="1"/>
  <c r="K6" i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M6" i="1"/>
  <c r="L21" i="1"/>
  <c r="N21" i="1" s="1"/>
  <c r="L25" i="1"/>
  <c r="N25" i="1" s="1"/>
  <c r="L32" i="1"/>
  <c r="N32" i="1" s="1"/>
  <c r="M50" i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O59" i="1" s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M101" i="1"/>
  <c r="K103" i="1"/>
  <c r="M103" i="1" s="1"/>
  <c r="K109" i="1"/>
  <c r="M4" i="1"/>
  <c r="O13" i="1" l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<sst xmlns="http://schemas.openxmlformats.org/spreadsheetml/2006/main" count="37" uniqueCount="35">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</sst>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USGS_14158790_flow_SMITH RIVER ABV SMITH R RESV NR BELKNAP SPRINGS_23773393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112.72238900000001</c:v>
                </c:pt>
                <c:pt idx="1">
                  <c:v>67.272987000000001</c:v>
                </c:pt>
                <c:pt idx="2">
                  <c:v>59.577503</c:v>
                </c:pt>
                <c:pt idx="3">
                  <c:v>105.13964799999999</c:v>
                </c:pt>
                <c:pt idx="4">
                  <c:v>85.871871999999996</c:v>
                </c:pt>
                <c:pt idx="5">
                  <c:v>109.428139</c:v>
                </c:pt>
                <c:pt idx="6">
                  <c:v>34.037624000000001</c:v>
                </c:pt>
                <c:pt idx="7">
                  <c:v>32.228222000000002</c:v>
                </c:pt>
                <c:pt idx="8">
                  <c:v>31.883900000000001</c:v>
                </c:pt>
                <c:pt idx="9">
                  <c:v>36.535065000000003</c:v>
                </c:pt>
                <c:pt idx="10">
                  <c:v>86.735016000000002</c:v>
                </c:pt>
                <c:pt idx="11">
                  <c:v>145.32408100000001</c:v>
                </c:pt>
                <c:pt idx="12">
                  <c:v>177.55748</c:v>
                </c:pt>
                <c:pt idx="13">
                  <c:v>69.844550999999996</c:v>
                </c:pt>
                <c:pt idx="14">
                  <c:v>149.41662600000001</c:v>
                </c:pt>
                <c:pt idx="15">
                  <c:v>161.95820599999999</c:v>
                </c:pt>
                <c:pt idx="16">
                  <c:v>94.919617000000002</c:v>
                </c:pt>
                <c:pt idx="17">
                  <c:v>52.053463000000001</c:v>
                </c:pt>
                <c:pt idx="18">
                  <c:v>35.237437999999997</c:v>
                </c:pt>
                <c:pt idx="19">
                  <c:v>33.535881000000003</c:v>
                </c:pt>
                <c:pt idx="20">
                  <c:v>32.926043999999997</c:v>
                </c:pt>
                <c:pt idx="21">
                  <c:v>32.909064999999998</c:v>
                </c:pt>
                <c:pt idx="22">
                  <c:v>53.590724999999999</c:v>
                </c:pt>
                <c:pt idx="23">
                  <c:v>97.145638000000005</c:v>
                </c:pt>
                <c:pt idx="24">
                  <c:v>124.8582</c:v>
                </c:pt>
                <c:pt idx="25">
                  <c:v>144.83549500000001</c:v>
                </c:pt>
                <c:pt idx="26">
                  <c:v>163.44842499999999</c:v>
                </c:pt>
                <c:pt idx="27">
                  <c:v>169.524765</c:v>
                </c:pt>
                <c:pt idx="28">
                  <c:v>64.924141000000006</c:v>
                </c:pt>
                <c:pt idx="29">
                  <c:v>54.384056000000001</c:v>
                </c:pt>
                <c:pt idx="30">
                  <c:v>37.067611999999997</c:v>
                </c:pt>
                <c:pt idx="31">
                  <c:v>33.895515000000003</c:v>
                </c:pt>
                <c:pt idx="32">
                  <c:v>33.177559000000002</c:v>
                </c:pt>
                <c:pt idx="33">
                  <c:v>55.905169999999998</c:v>
                </c:pt>
                <c:pt idx="34">
                  <c:v>157.561508</c:v>
                </c:pt>
                <c:pt idx="35">
                  <c:v>139.055542</c:v>
                </c:pt>
                <c:pt idx="36">
                  <c:v>67.967674000000002</c:v>
                </c:pt>
                <c:pt idx="37">
                  <c:v>83.917488000000006</c:v>
                </c:pt>
                <c:pt idx="38">
                  <c:v>140.97795099999999</c:v>
                </c:pt>
                <c:pt idx="39">
                  <c:v>92.054901000000001</c:v>
                </c:pt>
                <c:pt idx="40">
                  <c:v>47.896735999999997</c:v>
                </c:pt>
                <c:pt idx="41">
                  <c:v>38.977428000000003</c:v>
                </c:pt>
                <c:pt idx="42">
                  <c:v>34.888390000000001</c:v>
                </c:pt>
                <c:pt idx="43">
                  <c:v>33.09243</c:v>
                </c:pt>
                <c:pt idx="44">
                  <c:v>32.907310000000003</c:v>
                </c:pt>
                <c:pt idx="45">
                  <c:v>48.753059</c:v>
                </c:pt>
                <c:pt idx="46">
                  <c:v>64.673423999999997</c:v>
                </c:pt>
                <c:pt idx="47">
                  <c:v>58.688648000000001</c:v>
                </c:pt>
                <c:pt idx="48">
                  <c:v>65.717346000000006</c:v>
                </c:pt>
                <c:pt idx="49">
                  <c:v>209.41189600000001</c:v>
                </c:pt>
                <c:pt idx="50">
                  <c:v>221.86700400000001</c:v>
                </c:pt>
                <c:pt idx="51">
                  <c:v>97.636809999999997</c:v>
                </c:pt>
                <c:pt idx="52">
                  <c:v>78.134299999999996</c:v>
                </c:pt>
                <c:pt idx="53">
                  <c:v>37.818252999999999</c:v>
                </c:pt>
                <c:pt idx="54">
                  <c:v>34.719486000000003</c:v>
                </c:pt>
                <c:pt idx="55">
                  <c:v>33.135662000000004</c:v>
                </c:pt>
                <c:pt idx="56">
                  <c:v>32.554645999999998</c:v>
                </c:pt>
                <c:pt idx="57">
                  <c:v>45.639885</c:v>
                </c:pt>
                <c:pt idx="58">
                  <c:v>173.90327500000001</c:v>
                </c:pt>
                <c:pt idx="59">
                  <c:v>170.626251</c:v>
                </c:pt>
                <c:pt idx="60">
                  <c:v>87.932563999999999</c:v>
                </c:pt>
                <c:pt idx="61">
                  <c:v>89.624313000000001</c:v>
                </c:pt>
                <c:pt idx="62">
                  <c:v>45.496025000000003</c:v>
                </c:pt>
                <c:pt idx="63">
                  <c:v>57.984268</c:v>
                </c:pt>
                <c:pt idx="64">
                  <c:v>37.205432999999999</c:v>
                </c:pt>
                <c:pt idx="65">
                  <c:v>33.904186000000003</c:v>
                </c:pt>
                <c:pt idx="66">
                  <c:v>32.282992999999998</c:v>
                </c:pt>
                <c:pt idx="67">
                  <c:v>31.702808000000001</c:v>
                </c:pt>
                <c:pt idx="68">
                  <c:v>31.234392</c:v>
                </c:pt>
                <c:pt idx="69">
                  <c:v>30.797722</c:v>
                </c:pt>
                <c:pt idx="70">
                  <c:v>111.043831</c:v>
                </c:pt>
                <c:pt idx="71">
                  <c:v>191.53822299999999</c:v>
                </c:pt>
                <c:pt idx="72">
                  <c:v>183.01486199999999</c:v>
                </c:pt>
                <c:pt idx="73">
                  <c:v>135.78767400000001</c:v>
                </c:pt>
                <c:pt idx="74">
                  <c:v>156.96061700000001</c:v>
                </c:pt>
                <c:pt idx="75">
                  <c:v>51.581871</c:v>
                </c:pt>
                <c:pt idx="76">
                  <c:v>39.899692999999999</c:v>
                </c:pt>
                <c:pt idx="77">
                  <c:v>35.405357000000002</c:v>
                </c:pt>
                <c:pt idx="78">
                  <c:v>33.497230999999999</c:v>
                </c:pt>
                <c:pt idx="79">
                  <c:v>32.593941000000001</c:v>
                </c:pt>
                <c:pt idx="80">
                  <c:v>32.085030000000003</c:v>
                </c:pt>
                <c:pt idx="81">
                  <c:v>153.25254799999999</c:v>
                </c:pt>
                <c:pt idx="82">
                  <c:v>112.85123400000001</c:v>
                </c:pt>
                <c:pt idx="83">
                  <c:v>66.385283999999999</c:v>
                </c:pt>
                <c:pt idx="84">
                  <c:v>36.148345999999997</c:v>
                </c:pt>
                <c:pt idx="85">
                  <c:v>148.706772</c:v>
                </c:pt>
                <c:pt idx="86">
                  <c:v>326.83874500000002</c:v>
                </c:pt>
                <c:pt idx="87">
                  <c:v>188.55256700000001</c:v>
                </c:pt>
                <c:pt idx="88">
                  <c:v>58.680526999999998</c:v>
                </c:pt>
                <c:pt idx="89">
                  <c:v>37.735348000000002</c:v>
                </c:pt>
                <c:pt idx="90">
                  <c:v>35.457413000000003</c:v>
                </c:pt>
                <c:pt idx="91">
                  <c:v>34.605938000000002</c:v>
                </c:pt>
                <c:pt idx="92">
                  <c:v>34.722983999999997</c:v>
                </c:pt>
                <c:pt idx="93">
                  <c:v>71.836844999999997</c:v>
                </c:pt>
                <c:pt idx="94">
                  <c:v>166.368515</c:v>
                </c:pt>
                <c:pt idx="95">
                  <c:v>48.376148000000001</c:v>
                </c:pt>
                <c:pt idx="96">
                  <c:v>155.55046100000001</c:v>
                </c:pt>
                <c:pt idx="97">
                  <c:v>59.618015</c:v>
                </c:pt>
                <c:pt idx="98">
                  <c:v>142.725494</c:v>
                </c:pt>
                <c:pt idx="99">
                  <c:v>118.916962</c:v>
                </c:pt>
                <c:pt idx="100">
                  <c:v>39.827618000000001</c:v>
                </c:pt>
                <c:pt idx="101">
                  <c:v>35.195438000000003</c:v>
                </c:pt>
                <c:pt idx="102">
                  <c:v>34.109295000000003</c:v>
                </c:pt>
                <c:pt idx="103">
                  <c:v>33.489536000000001</c:v>
                </c:pt>
                <c:pt idx="104">
                  <c:v>32.963448</c:v>
                </c:pt>
                <c:pt idx="105">
                  <c:v>32.526516000000001</c:v>
                </c:pt>
                <c:pt idx="106">
                  <c:v>46.469684999999998</c:v>
                </c:pt>
                <c:pt idx="107">
                  <c:v>147.42468299999999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3-43A8-B3DE-6B71908BE56D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Obs:..\Observations\McKenzie\USGS_14158790_flow_SMITH RIVER ABV SMITH R RESV NR BELKNAP SPRINGS_23773393.csv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151.27728300000001</c:v>
                </c:pt>
                <c:pt idx="1">
                  <c:v>83.594902000000005</c:v>
                </c:pt>
                <c:pt idx="2">
                  <c:v>102.721245</c:v>
                </c:pt>
                <c:pt idx="3">
                  <c:v>140.14999399999999</c:v>
                </c:pt>
                <c:pt idx="4">
                  <c:v>122.933235</c:v>
                </c:pt>
                <c:pt idx="5">
                  <c:v>168.54698200000001</c:v>
                </c:pt>
                <c:pt idx="6">
                  <c:v>14.486449</c:v>
                </c:pt>
                <c:pt idx="7">
                  <c:v>6.5044459999999997</c:v>
                </c:pt>
                <c:pt idx="8">
                  <c:v>7.4770909999999997</c:v>
                </c:pt>
                <c:pt idx="9">
                  <c:v>24.504396</c:v>
                </c:pt>
                <c:pt idx="10">
                  <c:v>111.760139</c:v>
                </c:pt>
                <c:pt idx="11">
                  <c:v>221.09428399999999</c:v>
                </c:pt>
                <c:pt idx="12">
                  <c:v>232.077484</c:v>
                </c:pt>
                <c:pt idx="13">
                  <c:v>65.874779000000004</c:v>
                </c:pt>
                <c:pt idx="14">
                  <c:v>94.775069999999999</c:v>
                </c:pt>
                <c:pt idx="15">
                  <c:v>174.569672</c:v>
                </c:pt>
                <c:pt idx="16">
                  <c:v>204.26242099999999</c:v>
                </c:pt>
                <c:pt idx="17">
                  <c:v>177.527771</c:v>
                </c:pt>
                <c:pt idx="18">
                  <c:v>31.644653000000002</c:v>
                </c:pt>
                <c:pt idx="19">
                  <c:v>6.0168790000000003</c:v>
                </c:pt>
                <c:pt idx="20">
                  <c:v>3.9159999999999999</c:v>
                </c:pt>
                <c:pt idx="21">
                  <c:v>6.092587</c:v>
                </c:pt>
                <c:pt idx="22">
                  <c:v>49.220363999999996</c:v>
                </c:pt>
                <c:pt idx="23">
                  <c:v>131.637238</c:v>
                </c:pt>
                <c:pt idx="24">
                  <c:v>229.163544</c:v>
                </c:pt>
                <c:pt idx="25">
                  <c:v>125.80089599999999</c:v>
                </c:pt>
                <c:pt idx="26">
                  <c:v>170.07777400000001</c:v>
                </c:pt>
                <c:pt idx="27">
                  <c:v>293.34036300000002</c:v>
                </c:pt>
                <c:pt idx="28">
                  <c:v>193.34318500000001</c:v>
                </c:pt>
                <c:pt idx="29">
                  <c:v>90.660904000000002</c:v>
                </c:pt>
                <c:pt idx="30">
                  <c:v>18.822362999999999</c:v>
                </c:pt>
                <c:pt idx="31">
                  <c:v>6.21835</c:v>
                </c:pt>
                <c:pt idx="32">
                  <c:v>4.1187079999999998</c:v>
                </c:pt>
                <c:pt idx="33">
                  <c:v>37.990147</c:v>
                </c:pt>
                <c:pt idx="34">
                  <c:v>171.20716899999999</c:v>
                </c:pt>
                <c:pt idx="35">
                  <c:v>198.17146299999999</c:v>
                </c:pt>
                <c:pt idx="36">
                  <c:v>56.168190000000003</c:v>
                </c:pt>
                <c:pt idx="37">
                  <c:v>89.444164499999999</c:v>
                </c:pt>
                <c:pt idx="38">
                  <c:v>122.720139</c:v>
                </c:pt>
                <c:pt idx="39">
                  <c:v>236.102631</c:v>
                </c:pt>
                <c:pt idx="40">
                  <c:v>106.96829200000001</c:v>
                </c:pt>
                <c:pt idx="41">
                  <c:v>37.165165000000002</c:v>
                </c:pt>
                <c:pt idx="42">
                  <c:v>10.236205</c:v>
                </c:pt>
                <c:pt idx="43">
                  <c:v>5.6591250000000004</c:v>
                </c:pt>
                <c:pt idx="44">
                  <c:v>40.694408000000003</c:v>
                </c:pt>
                <c:pt idx="45">
                  <c:v>51.428947000000001</c:v>
                </c:pt>
                <c:pt idx="46">
                  <c:v>77.444869999999995</c:v>
                </c:pt>
                <c:pt idx="47">
                  <c:v>56.276009000000002</c:v>
                </c:pt>
                <c:pt idx="48">
                  <c:v>91.360579999999999</c:v>
                </c:pt>
                <c:pt idx="49">
                  <c:v>284.09222399999999</c:v>
                </c:pt>
                <c:pt idx="50">
                  <c:v>325.25122099999999</c:v>
                </c:pt>
                <c:pt idx="51">
                  <c:v>151.405441</c:v>
                </c:pt>
                <c:pt idx="52">
                  <c:v>117.11236599999999</c:v>
                </c:pt>
                <c:pt idx="53">
                  <c:v>24.105554999999999</c:v>
                </c:pt>
                <c:pt idx="54">
                  <c:v>12.645517</c:v>
                </c:pt>
                <c:pt idx="55">
                  <c:v>5.6589859999999996</c:v>
                </c:pt>
                <c:pt idx="56">
                  <c:v>4.3748620000000003</c:v>
                </c:pt>
                <c:pt idx="57">
                  <c:v>21.371283999999999</c:v>
                </c:pt>
                <c:pt idx="58">
                  <c:v>172.95597799999999</c:v>
                </c:pt>
                <c:pt idx="59">
                  <c:v>224.957291</c:v>
                </c:pt>
                <c:pt idx="60">
                  <c:v>108.65773</c:v>
                </c:pt>
                <c:pt idx="61">
                  <c:v>118.70259900000001</c:v>
                </c:pt>
                <c:pt idx="62">
                  <c:v>47.630015999999998</c:v>
                </c:pt>
                <c:pt idx="63">
                  <c:v>52.303780000000003</c:v>
                </c:pt>
                <c:pt idx="64">
                  <c:v>18.957726000000001</c:v>
                </c:pt>
                <c:pt idx="65">
                  <c:v>9.4556109999999993</c:v>
                </c:pt>
                <c:pt idx="66">
                  <c:v>4.0973550000000003</c:v>
                </c:pt>
                <c:pt idx="67">
                  <c:v>2.8399260000000002</c:v>
                </c:pt>
                <c:pt idx="68">
                  <c:v>3.2546330000000001</c:v>
                </c:pt>
                <c:pt idx="69">
                  <c:v>4.1984880000000002</c:v>
                </c:pt>
                <c:pt idx="70">
                  <c:v>65.159820999999994</c:v>
                </c:pt>
                <c:pt idx="71">
                  <c:v>223.23213200000001</c:v>
                </c:pt>
                <c:pt idx="72">
                  <c:v>136.50465399999999</c:v>
                </c:pt>
                <c:pt idx="73">
                  <c:v>179.86956799999999</c:v>
                </c:pt>
                <c:pt idx="74">
                  <c:v>178.97856100000001</c:v>
                </c:pt>
                <c:pt idx="75">
                  <c:v>145.834518</c:v>
                </c:pt>
                <c:pt idx="76">
                  <c:v>46.115752999999998</c:v>
                </c:pt>
                <c:pt idx="77">
                  <c:v>15.107082999999999</c:v>
                </c:pt>
                <c:pt idx="78">
                  <c:v>8.7512869999999996</c:v>
                </c:pt>
                <c:pt idx="79">
                  <c:v>4.313599</c:v>
                </c:pt>
                <c:pt idx="80">
                  <c:v>3.8326180000000001</c:v>
                </c:pt>
                <c:pt idx="81">
                  <c:v>139.292328</c:v>
                </c:pt>
                <c:pt idx="82">
                  <c:v>99.700485</c:v>
                </c:pt>
                <c:pt idx="83">
                  <c:v>84.374129999999994</c:v>
                </c:pt>
                <c:pt idx="84">
                  <c:v>63.927475000000001</c:v>
                </c:pt>
                <c:pt idx="85">
                  <c:v>226.95912200000001</c:v>
                </c:pt>
                <c:pt idx="86">
                  <c:v>289.29977400000001</c:v>
                </c:pt>
                <c:pt idx="87">
                  <c:v>210.702789</c:v>
                </c:pt>
                <c:pt idx="88">
                  <c:v>222.690201</c:v>
                </c:pt>
                <c:pt idx="89">
                  <c:v>64.618301000000002</c:v>
                </c:pt>
                <c:pt idx="90">
                  <c:v>12.722206999999999</c:v>
                </c:pt>
                <c:pt idx="91">
                  <c:v>5.5583710000000002</c:v>
                </c:pt>
                <c:pt idx="92">
                  <c:v>7.3814109999999999</c:v>
                </c:pt>
                <c:pt idx="93">
                  <c:v>74.242058</c:v>
                </c:pt>
                <c:pt idx="94">
                  <c:v>185.89265399999999</c:v>
                </c:pt>
                <c:pt idx="95">
                  <c:v>63.622272000000002</c:v>
                </c:pt>
                <c:pt idx="96">
                  <c:v>148.81964099999999</c:v>
                </c:pt>
                <c:pt idx="97">
                  <c:v>96.521690000000007</c:v>
                </c:pt>
                <c:pt idx="98">
                  <c:v>75.432365000000004</c:v>
                </c:pt>
                <c:pt idx="99">
                  <c:v>183.43009900000001</c:v>
                </c:pt>
                <c:pt idx="100">
                  <c:v>74.037163000000007</c:v>
                </c:pt>
                <c:pt idx="101">
                  <c:v>15.258069000000001</c:v>
                </c:pt>
                <c:pt idx="102">
                  <c:v>6.5332999999999997</c:v>
                </c:pt>
                <c:pt idx="103">
                  <c:v>3.9439679999999999</c:v>
                </c:pt>
                <c:pt idx="104">
                  <c:v>3.1133329999999999</c:v>
                </c:pt>
                <c:pt idx="105">
                  <c:v>4.7913139999999999</c:v>
                </c:pt>
                <c:pt idx="106">
                  <c:v>24.839796</c:v>
                </c:pt>
                <c:pt idx="107">
                  <c:v>130.29863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3-43A8-B3DE-6B71908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90487</xdr:rowOff>
    </xdr:from>
    <xdr:to>
      <xdr:col>26</xdr:col>
      <xdr:colOff>390525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5E5B-D1D3-4D19-AC37-9D3C182FD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abSelected="1" workbookViewId="0">
      <selection activeCell="I42" sqref="I42"/>
    </sheetView>
  </sheetViews>
  <sheetFormatPr defaultRowHeight="15" x14ac:dyDescent="0.25"/>
  <cols>
    <col min="2" max="2" width="11.140625" customWidth="1"/>
    <col min="3" max="3" width="4.42578125" customWidth="1"/>
    <col min="8" max="12" width="9.140625" style="2"/>
    <col min="13" max="13" width="13.85546875" style="2" customWidth="1"/>
    <col min="14" max="14" width="14.85546875" style="2" customWidth="1"/>
    <col min="15" max="15" width="13.85546875" style="2" customWidth="1"/>
    <col min="16" max="16" width="12.5703125" style="2" customWidth="1"/>
    <col min="17" max="17" width="15.5703125" style="2" customWidth="1"/>
  </cols>
  <sheetData>
    <row r="1" spans="1:17" x14ac:dyDescent="0.25">
      <c r="D1" t="s">
        <v>21</v>
      </c>
      <c r="G1" s="2">
        <f>AVERAGE(G4:G111)</f>
        <v>30.435185185185187</v>
      </c>
      <c r="H1" s="2">
        <f t="shared" ref="H1:I1" si="0">AVERAGE(H4:H111)</f>
        <v>82.438507592592572</v>
      </c>
      <c r="I1" s="2">
        <f t="shared" si="0"/>
        <v>93.453519300925919</v>
      </c>
    </row>
    <row r="2" spans="1:17" s="3" customFormat="1" x14ac:dyDescent="0.25">
      <c r="D2"/>
      <c r="E2"/>
      <c r="F2"/>
      <c r="G2"/>
      <c r="H2"/>
      <c r="I2"/>
      <c r="J2" s="4"/>
      <c r="K2" s="4"/>
      <c r="L2" s="4"/>
      <c r="M2" s="4"/>
      <c r="N2" s="4"/>
      <c r="O2" s="4"/>
      <c r="P2" s="4"/>
      <c r="Q2" s="4"/>
    </row>
    <row r="3" spans="1:17" s="3" customFormat="1" ht="240" x14ac:dyDescent="0.25">
      <c r="A3" s="3" t="s">
        <v>4</v>
      </c>
      <c r="B3" s="6">
        <f>(I1-H1)/H1</f>
        <v>0.13361488496090981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32</v>
      </c>
      <c r="I3" s="3" t="s">
        <v>33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25">
      <c r="A4" t="s">
        <v>5</v>
      </c>
      <c r="B4" s="7">
        <f>1-SUM(P4:P111)/SUM(M4:M111)</f>
        <v>0.85789562953669662</v>
      </c>
      <c r="C4" s="1"/>
      <c r="D4">
        <v>0</v>
      </c>
      <c r="E4">
        <v>2010</v>
      </c>
      <c r="F4">
        <v>1</v>
      </c>
      <c r="G4">
        <v>31</v>
      </c>
      <c r="H4">
        <v>112.72238900000001</v>
      </c>
      <c r="I4">
        <v>151.27728300000001</v>
      </c>
      <c r="J4" s="2">
        <f>I4-H4</f>
        <v>38.554894000000004</v>
      </c>
      <c r="K4" s="2">
        <f>I4-I$2</f>
        <v>151.27728300000001</v>
      </c>
      <c r="L4" s="2">
        <f>H4-H$2</f>
        <v>112.72238900000001</v>
      </c>
      <c r="M4" s="2">
        <f>K4*K4</f>
        <v>22884.816351862093</v>
      </c>
      <c r="N4" s="2">
        <f>L4*L4</f>
        <v>12706.336981867322</v>
      </c>
      <c r="O4" s="2">
        <f>K4*L4</f>
        <v>17052.33674118909</v>
      </c>
      <c r="P4" s="2">
        <f>J4*J4</f>
        <v>1486.4798513512364</v>
      </c>
      <c r="Q4" s="2">
        <f>(I4-H$2)*(I4-H$2)</f>
        <v>22884.816351862093</v>
      </c>
    </row>
    <row r="5" spans="1:17" x14ac:dyDescent="0.25">
      <c r="A5" t="s">
        <v>6</v>
      </c>
      <c r="B5" s="7">
        <f>SQRT(SUM(P4:P111))/SQRT(SUM(Q4:Q111))</f>
        <v>0.37696733341670785</v>
      </c>
      <c r="C5" s="1"/>
      <c r="D5">
        <v>1</v>
      </c>
      <c r="E5">
        <v>2010</v>
      </c>
      <c r="F5">
        <v>2</v>
      </c>
      <c r="G5">
        <v>28</v>
      </c>
      <c r="H5">
        <v>67.272987000000001</v>
      </c>
      <c r="I5">
        <v>83.594902000000005</v>
      </c>
      <c r="J5" s="2">
        <f t="shared" ref="J5:J68" si="1">I5-H5</f>
        <v>16.321915000000004</v>
      </c>
      <c r="K5" s="2">
        <f t="shared" ref="K5:K68" si="2">I5-I$2</f>
        <v>83.594902000000005</v>
      </c>
      <c r="L5" s="2">
        <f t="shared" ref="L5:L68" si="3">H5-H$2</f>
        <v>67.272987000000001</v>
      </c>
      <c r="M5" s="2">
        <f t="shared" ref="M5:M68" si="4">K5*K5</f>
        <v>6988.107640389605</v>
      </c>
      <c r="N5" s="2">
        <f t="shared" ref="N5:N68" si="5">L5*L5</f>
        <v>4525.6547799021691</v>
      </c>
      <c r="O5" s="2">
        <f t="shared" ref="O5:O68" si="6">K5*L5</f>
        <v>5623.6787555122746</v>
      </c>
      <c r="P5" s="2">
        <f t="shared" ref="P5:P68" si="7">J5*J5</f>
        <v>266.40490926722515</v>
      </c>
      <c r="Q5" s="2">
        <f t="shared" ref="Q5:Q68" si="8">(I5-H$2)*(I5-H$2)</f>
        <v>6988.107640389605</v>
      </c>
    </row>
    <row r="6" spans="1:17" x14ac:dyDescent="0.25">
      <c r="A6" t="s">
        <v>7</v>
      </c>
      <c r="B6" s="7">
        <f>B12*B12</f>
        <v>0.87497555829465135</v>
      </c>
      <c r="C6" s="1"/>
      <c r="D6">
        <v>2</v>
      </c>
      <c r="E6">
        <v>2010</v>
      </c>
      <c r="F6">
        <v>3</v>
      </c>
      <c r="G6">
        <v>31</v>
      </c>
      <c r="H6">
        <v>59.577503</v>
      </c>
      <c r="I6">
        <v>102.721245</v>
      </c>
      <c r="J6" s="2">
        <f t="shared" si="1"/>
        <v>43.143741999999996</v>
      </c>
      <c r="K6" s="2">
        <f t="shared" si="2"/>
        <v>102.721245</v>
      </c>
      <c r="L6" s="2">
        <f t="shared" si="3"/>
        <v>59.577503</v>
      </c>
      <c r="M6" s="2">
        <f t="shared" si="4"/>
        <v>10551.654174350024</v>
      </c>
      <c r="N6" s="2">
        <f t="shared" si="5"/>
        <v>3549.4788637150091</v>
      </c>
      <c r="O6" s="2">
        <f t="shared" si="6"/>
        <v>6119.8752821512344</v>
      </c>
      <c r="P6" s="2">
        <f t="shared" si="7"/>
        <v>1861.3824737625637</v>
      </c>
      <c r="Q6" s="2">
        <f t="shared" si="8"/>
        <v>10551.654174350024</v>
      </c>
    </row>
    <row r="7" spans="1:17" x14ac:dyDescent="0.25">
      <c r="A7" t="s">
        <v>8</v>
      </c>
      <c r="B7" s="8">
        <f>H1</f>
        <v>82.438507592592572</v>
      </c>
      <c r="C7" s="2"/>
      <c r="D7">
        <v>3</v>
      </c>
      <c r="E7">
        <v>2010</v>
      </c>
      <c r="F7">
        <v>4</v>
      </c>
      <c r="G7">
        <v>30</v>
      </c>
      <c r="H7">
        <v>105.13964799999999</v>
      </c>
      <c r="I7">
        <v>140.14999399999999</v>
      </c>
      <c r="J7" s="2">
        <f t="shared" si="1"/>
        <v>35.010345999999998</v>
      </c>
      <c r="K7" s="2">
        <f t="shared" si="2"/>
        <v>140.14999399999999</v>
      </c>
      <c r="L7" s="2">
        <f t="shared" si="3"/>
        <v>105.13964799999999</v>
      </c>
      <c r="M7" s="2">
        <f t="shared" si="4"/>
        <v>19642.020818200035</v>
      </c>
      <c r="N7" s="2">
        <f t="shared" si="5"/>
        <v>11054.345581563903</v>
      </c>
      <c r="O7" s="2">
        <f t="shared" si="6"/>
        <v>14735.321036362111</v>
      </c>
      <c r="P7" s="2">
        <f t="shared" si="7"/>
        <v>1225.7243270397159</v>
      </c>
      <c r="Q7" s="2">
        <f t="shared" si="8"/>
        <v>19642.020818200035</v>
      </c>
    </row>
    <row r="8" spans="1:17" x14ac:dyDescent="0.25">
      <c r="A8" t="s">
        <v>9</v>
      </c>
      <c r="B8" s="8">
        <f>_xlfn.STDEV.P(H4:H111)</f>
        <v>57.418531032326307</v>
      </c>
      <c r="C8" s="5"/>
      <c r="D8">
        <v>4</v>
      </c>
      <c r="E8">
        <v>2010</v>
      </c>
      <c r="F8">
        <v>5</v>
      </c>
      <c r="G8">
        <v>31</v>
      </c>
      <c r="H8">
        <v>85.871871999999996</v>
      </c>
      <c r="I8">
        <v>122.933235</v>
      </c>
      <c r="J8" s="2">
        <f t="shared" si="1"/>
        <v>37.061363</v>
      </c>
      <c r="K8" s="2">
        <f t="shared" si="2"/>
        <v>122.933235</v>
      </c>
      <c r="L8" s="2">
        <f t="shared" si="3"/>
        <v>85.871871999999996</v>
      </c>
      <c r="M8" s="2">
        <f t="shared" si="4"/>
        <v>15112.580267565225</v>
      </c>
      <c r="N8" s="2">
        <f t="shared" si="5"/>
        <v>7373.9784007843837</v>
      </c>
      <c r="O8" s="2">
        <f t="shared" si="6"/>
        <v>10556.507020465919</v>
      </c>
      <c r="P8" s="2">
        <f t="shared" si="7"/>
        <v>1373.5446274177691</v>
      </c>
      <c r="Q8" s="2">
        <f t="shared" si="8"/>
        <v>15112.580267565225</v>
      </c>
    </row>
    <row r="9" spans="1:17" x14ac:dyDescent="0.25">
      <c r="A9" t="s">
        <v>10</v>
      </c>
      <c r="B9" s="8">
        <f>I1</f>
        <v>93.453519300925919</v>
      </c>
      <c r="C9" s="2"/>
      <c r="D9">
        <v>5</v>
      </c>
      <c r="E9">
        <v>2010</v>
      </c>
      <c r="F9">
        <v>6</v>
      </c>
      <c r="G9">
        <v>30</v>
      </c>
      <c r="H9">
        <v>109.428139</v>
      </c>
      <c r="I9">
        <v>168.54698200000001</v>
      </c>
      <c r="J9" s="2">
        <f t="shared" si="1"/>
        <v>59.118843000000012</v>
      </c>
      <c r="K9" s="2">
        <f t="shared" si="2"/>
        <v>168.54698200000001</v>
      </c>
      <c r="L9" s="2">
        <f t="shared" si="3"/>
        <v>109.428139</v>
      </c>
      <c r="M9" s="2">
        <f t="shared" si="4"/>
        <v>28408.085141308329</v>
      </c>
      <c r="N9" s="2">
        <f t="shared" si="5"/>
        <v>11974.517605003321</v>
      </c>
      <c r="O9" s="2">
        <f t="shared" si="6"/>
        <v>18443.782574326498</v>
      </c>
      <c r="P9" s="2">
        <f t="shared" si="7"/>
        <v>3495.0375976586506</v>
      </c>
      <c r="Q9" s="2">
        <f t="shared" si="8"/>
        <v>28408.085141308329</v>
      </c>
    </row>
    <row r="10" spans="1:17" x14ac:dyDescent="0.25">
      <c r="A10" t="s">
        <v>11</v>
      </c>
      <c r="B10" s="8">
        <f>_xlfn.STDEV.P(I4:I111)</f>
        <v>82.780642287501749</v>
      </c>
      <c r="D10">
        <v>6</v>
      </c>
      <c r="E10">
        <v>2010</v>
      </c>
      <c r="F10">
        <v>7</v>
      </c>
      <c r="G10">
        <v>31</v>
      </c>
      <c r="H10">
        <v>34.037624000000001</v>
      </c>
      <c r="I10">
        <v>14.486449</v>
      </c>
      <c r="J10" s="2">
        <f t="shared" si="1"/>
        <v>-19.551175000000001</v>
      </c>
      <c r="K10" s="2">
        <f t="shared" si="2"/>
        <v>14.486449</v>
      </c>
      <c r="L10" s="2">
        <f t="shared" si="3"/>
        <v>34.037624000000001</v>
      </c>
      <c r="M10" s="2">
        <f t="shared" si="4"/>
        <v>209.857204629601</v>
      </c>
      <c r="N10" s="2">
        <f t="shared" si="5"/>
        <v>1158.559847565376</v>
      </c>
      <c r="O10" s="2">
        <f t="shared" si="6"/>
        <v>493.08430415717601</v>
      </c>
      <c r="P10" s="2">
        <f t="shared" si="7"/>
        <v>382.24844388062502</v>
      </c>
      <c r="Q10" s="2">
        <f t="shared" si="8"/>
        <v>209.857204629601</v>
      </c>
    </row>
    <row r="11" spans="1:17" x14ac:dyDescent="0.25">
      <c r="D11">
        <v>7</v>
      </c>
      <c r="E11">
        <v>2010</v>
      </c>
      <c r="F11">
        <v>8</v>
      </c>
      <c r="G11">
        <v>31</v>
      </c>
      <c r="H11">
        <v>32.228222000000002</v>
      </c>
      <c r="I11">
        <v>6.5044459999999997</v>
      </c>
      <c r="J11" s="2">
        <f t="shared" si="1"/>
        <v>-25.723776000000001</v>
      </c>
      <c r="K11" s="2">
        <f t="shared" si="2"/>
        <v>6.5044459999999997</v>
      </c>
      <c r="L11" s="2">
        <f t="shared" si="3"/>
        <v>32.228222000000002</v>
      </c>
      <c r="M11" s="2">
        <f t="shared" si="4"/>
        <v>42.307817766915996</v>
      </c>
      <c r="N11" s="2">
        <f t="shared" si="5"/>
        <v>1038.6582932812842</v>
      </c>
      <c r="O11" s="2">
        <f t="shared" si="6"/>
        <v>209.626729675012</v>
      </c>
      <c r="P11" s="2">
        <f t="shared" si="7"/>
        <v>661.71265169817605</v>
      </c>
      <c r="Q11" s="2">
        <f t="shared" si="8"/>
        <v>42.307817766915996</v>
      </c>
    </row>
    <row r="12" spans="1:17" x14ac:dyDescent="0.25">
      <c r="A12" t="s">
        <v>18</v>
      </c>
      <c r="B12" s="7">
        <f>SUM(O4:O111)/SQRT(SUM(M4:M111)*SUM(N4:N111))</f>
        <v>0.93540128196119732</v>
      </c>
      <c r="C12" s="7"/>
      <c r="D12">
        <v>8</v>
      </c>
      <c r="E12">
        <v>2010</v>
      </c>
      <c r="F12">
        <v>9</v>
      </c>
      <c r="G12">
        <v>30</v>
      </c>
      <c r="H12">
        <v>31.883900000000001</v>
      </c>
      <c r="I12">
        <v>7.4770909999999997</v>
      </c>
      <c r="J12" s="2">
        <f t="shared" si="1"/>
        <v>-24.406809000000003</v>
      </c>
      <c r="K12" s="2">
        <f t="shared" si="2"/>
        <v>7.4770909999999997</v>
      </c>
      <c r="L12" s="2">
        <f t="shared" si="3"/>
        <v>31.883900000000001</v>
      </c>
      <c r="M12" s="2">
        <f t="shared" si="4"/>
        <v>55.906889822280995</v>
      </c>
      <c r="N12" s="2">
        <f t="shared" si="5"/>
        <v>1016.5830792100001</v>
      </c>
      <c r="O12" s="2">
        <f t="shared" si="6"/>
        <v>238.3988217349</v>
      </c>
      <c r="P12" s="2">
        <f t="shared" si="7"/>
        <v>595.69232556248107</v>
      </c>
      <c r="Q12" s="2">
        <f t="shared" si="8"/>
        <v>55.906889822280995</v>
      </c>
    </row>
    <row r="13" spans="1:17" x14ac:dyDescent="0.25">
      <c r="D13">
        <v>9</v>
      </c>
      <c r="E13">
        <v>2010</v>
      </c>
      <c r="F13">
        <v>10</v>
      </c>
      <c r="G13">
        <v>31</v>
      </c>
      <c r="H13">
        <v>36.535065000000003</v>
      </c>
      <c r="I13">
        <v>24.504396</v>
      </c>
      <c r="J13" s="2">
        <f t="shared" si="1"/>
        <v>-12.030669000000003</v>
      </c>
      <c r="K13" s="2">
        <f t="shared" si="2"/>
        <v>24.504396</v>
      </c>
      <c r="L13" s="2">
        <f t="shared" si="3"/>
        <v>36.535065000000003</v>
      </c>
      <c r="M13" s="2">
        <f t="shared" si="4"/>
        <v>600.46542332481602</v>
      </c>
      <c r="N13" s="2">
        <f t="shared" si="5"/>
        <v>1334.8109745542251</v>
      </c>
      <c r="O13" s="2">
        <f t="shared" si="6"/>
        <v>895.26970064574004</v>
      </c>
      <c r="P13" s="2">
        <f t="shared" si="7"/>
        <v>144.73699658756107</v>
      </c>
      <c r="Q13" s="2">
        <f t="shared" si="8"/>
        <v>600.46542332481602</v>
      </c>
    </row>
    <row r="14" spans="1:17" x14ac:dyDescent="0.25">
      <c r="D14">
        <v>10</v>
      </c>
      <c r="E14">
        <v>2010</v>
      </c>
      <c r="F14">
        <v>11</v>
      </c>
      <c r="G14">
        <v>30</v>
      </c>
      <c r="H14">
        <v>86.735016000000002</v>
      </c>
      <c r="I14">
        <v>111.760139</v>
      </c>
      <c r="J14" s="2">
        <f t="shared" si="1"/>
        <v>25.025122999999994</v>
      </c>
      <c r="K14" s="2">
        <f t="shared" si="2"/>
        <v>111.760139</v>
      </c>
      <c r="L14" s="2">
        <f t="shared" si="3"/>
        <v>86.735016000000002</v>
      </c>
      <c r="M14" s="2">
        <f t="shared" si="4"/>
        <v>12490.328669299321</v>
      </c>
      <c r="N14" s="2">
        <f t="shared" si="5"/>
        <v>7522.9630005202562</v>
      </c>
      <c r="O14" s="2">
        <f t="shared" si="6"/>
        <v>9693.5174443272244</v>
      </c>
      <c r="P14" s="2">
        <f t="shared" si="7"/>
        <v>626.2567811651287</v>
      </c>
      <c r="Q14" s="2">
        <f t="shared" si="8"/>
        <v>12490.328669299321</v>
      </c>
    </row>
    <row r="15" spans="1:17" x14ac:dyDescent="0.25">
      <c r="D15">
        <v>11</v>
      </c>
      <c r="E15">
        <v>2010</v>
      </c>
      <c r="F15">
        <v>12</v>
      </c>
      <c r="G15">
        <v>31</v>
      </c>
      <c r="H15">
        <v>145.32408100000001</v>
      </c>
      <c r="I15">
        <v>221.09428399999999</v>
      </c>
      <c r="J15" s="2">
        <f t="shared" si="1"/>
        <v>75.770202999999981</v>
      </c>
      <c r="K15" s="2">
        <f t="shared" si="2"/>
        <v>221.09428399999999</v>
      </c>
      <c r="L15" s="2">
        <f t="shared" si="3"/>
        <v>145.32408100000001</v>
      </c>
      <c r="M15" s="2">
        <f t="shared" si="4"/>
        <v>48882.68241747265</v>
      </c>
      <c r="N15" s="2">
        <f t="shared" si="5"/>
        <v>21119.088518494562</v>
      </c>
      <c r="O15" s="2">
        <f t="shared" si="6"/>
        <v>32130.323636653004</v>
      </c>
      <c r="P15" s="2">
        <f t="shared" si="7"/>
        <v>5741.1236626612063</v>
      </c>
      <c r="Q15" s="2">
        <f t="shared" si="8"/>
        <v>48882.68241747265</v>
      </c>
    </row>
    <row r="16" spans="1:17" x14ac:dyDescent="0.25">
      <c r="D16">
        <v>12</v>
      </c>
      <c r="E16">
        <v>2011</v>
      </c>
      <c r="F16">
        <v>1</v>
      </c>
      <c r="G16">
        <v>31</v>
      </c>
      <c r="H16">
        <v>177.55748</v>
      </c>
      <c r="I16">
        <v>232.077484</v>
      </c>
      <c r="J16" s="2">
        <f t="shared" si="1"/>
        <v>54.520004</v>
      </c>
      <c r="K16" s="2">
        <f t="shared" si="2"/>
        <v>232.077484</v>
      </c>
      <c r="L16" s="2">
        <f t="shared" si="3"/>
        <v>177.55748</v>
      </c>
      <c r="M16" s="2">
        <f t="shared" si="4"/>
        <v>53859.958579770253</v>
      </c>
      <c r="N16" s="2">
        <f t="shared" si="5"/>
        <v>31526.658703950401</v>
      </c>
      <c r="O16" s="2">
        <f t="shared" si="6"/>
        <v>41207.093223780321</v>
      </c>
      <c r="P16" s="2">
        <f t="shared" si="7"/>
        <v>2972.430836160016</v>
      </c>
      <c r="Q16" s="2">
        <f t="shared" si="8"/>
        <v>53859.958579770253</v>
      </c>
    </row>
    <row r="17" spans="4:17" x14ac:dyDescent="0.25">
      <c r="D17">
        <v>13</v>
      </c>
      <c r="E17">
        <v>2011</v>
      </c>
      <c r="F17">
        <v>2</v>
      </c>
      <c r="G17">
        <v>28</v>
      </c>
      <c r="H17">
        <v>69.844550999999996</v>
      </c>
      <c r="I17">
        <v>65.874779000000004</v>
      </c>
      <c r="J17" s="2">
        <f t="shared" si="1"/>
        <v>-3.9697719999999919</v>
      </c>
      <c r="K17" s="2">
        <f t="shared" si="2"/>
        <v>65.874779000000004</v>
      </c>
      <c r="L17" s="2">
        <f t="shared" si="3"/>
        <v>69.844550999999996</v>
      </c>
      <c r="M17" s="2">
        <f t="shared" si="4"/>
        <v>4339.4865082988417</v>
      </c>
      <c r="N17" s="2">
        <f t="shared" si="5"/>
        <v>4878.2613043916008</v>
      </c>
      <c r="O17" s="2">
        <f t="shared" si="6"/>
        <v>4600.9943614792292</v>
      </c>
      <c r="P17" s="2">
        <f t="shared" si="7"/>
        <v>15.759089731983936</v>
      </c>
      <c r="Q17" s="2">
        <f t="shared" si="8"/>
        <v>4339.4865082988417</v>
      </c>
    </row>
    <row r="18" spans="4:17" x14ac:dyDescent="0.25">
      <c r="D18">
        <v>14</v>
      </c>
      <c r="E18">
        <v>2011</v>
      </c>
      <c r="F18">
        <v>3</v>
      </c>
      <c r="G18">
        <v>31</v>
      </c>
      <c r="H18">
        <v>149.41662600000001</v>
      </c>
      <c r="I18">
        <v>94.775069999999999</v>
      </c>
      <c r="J18" s="2">
        <f t="shared" si="1"/>
        <v>-54.641556000000008</v>
      </c>
      <c r="K18" s="2">
        <f t="shared" si="2"/>
        <v>94.775069999999999</v>
      </c>
      <c r="L18" s="2">
        <f t="shared" si="3"/>
        <v>149.41662600000001</v>
      </c>
      <c r="M18" s="2">
        <f t="shared" si="4"/>
        <v>8982.3138935048992</v>
      </c>
      <c r="N18" s="2">
        <f t="shared" si="5"/>
        <v>22325.328125223878</v>
      </c>
      <c r="O18" s="2">
        <f t="shared" si="6"/>
        <v>14160.971188313821</v>
      </c>
      <c r="P18" s="2">
        <f t="shared" si="7"/>
        <v>2985.6996421011368</v>
      </c>
      <c r="Q18" s="2">
        <f t="shared" si="8"/>
        <v>8982.3138935048992</v>
      </c>
    </row>
    <row r="19" spans="4:17" x14ac:dyDescent="0.25">
      <c r="D19">
        <v>15</v>
      </c>
      <c r="E19">
        <v>2011</v>
      </c>
      <c r="F19">
        <v>4</v>
      </c>
      <c r="G19">
        <v>30</v>
      </c>
      <c r="H19">
        <v>161.95820599999999</v>
      </c>
      <c r="I19">
        <v>174.569672</v>
      </c>
      <c r="J19" s="2">
        <f t="shared" si="1"/>
        <v>12.611466000000007</v>
      </c>
      <c r="K19" s="2">
        <f t="shared" si="2"/>
        <v>174.569672</v>
      </c>
      <c r="L19" s="2">
        <f t="shared" si="3"/>
        <v>161.95820599999999</v>
      </c>
      <c r="M19" s="2">
        <f t="shared" si="4"/>
        <v>30474.570382187583</v>
      </c>
      <c r="N19" s="2">
        <f t="shared" si="5"/>
        <v>26230.460490738431</v>
      </c>
      <c r="O19" s="2">
        <f t="shared" si="6"/>
        <v>28272.990899128428</v>
      </c>
      <c r="P19" s="2">
        <f t="shared" si="7"/>
        <v>159.04907466915617</v>
      </c>
      <c r="Q19" s="2">
        <f t="shared" si="8"/>
        <v>30474.570382187583</v>
      </c>
    </row>
    <row r="20" spans="4:17" x14ac:dyDescent="0.25">
      <c r="D20">
        <v>16</v>
      </c>
      <c r="E20">
        <v>2011</v>
      </c>
      <c r="F20">
        <v>5</v>
      </c>
      <c r="G20">
        <v>31</v>
      </c>
      <c r="H20">
        <v>94.919617000000002</v>
      </c>
      <c r="I20">
        <v>204.26242099999999</v>
      </c>
      <c r="J20" s="2">
        <f t="shared" si="1"/>
        <v>109.34280399999999</v>
      </c>
      <c r="K20" s="2">
        <f t="shared" si="2"/>
        <v>204.26242099999999</v>
      </c>
      <c r="L20" s="2">
        <f t="shared" si="3"/>
        <v>94.919617000000002</v>
      </c>
      <c r="M20" s="2">
        <f t="shared" si="4"/>
        <v>41723.136632781236</v>
      </c>
      <c r="N20" s="2">
        <f t="shared" si="5"/>
        <v>9009.7336914266889</v>
      </c>
      <c r="O20" s="2">
        <f t="shared" si="6"/>
        <v>19388.510768812757</v>
      </c>
      <c r="P20" s="2">
        <f t="shared" si="7"/>
        <v>11955.848786582414</v>
      </c>
      <c r="Q20" s="2">
        <f t="shared" si="8"/>
        <v>41723.136632781236</v>
      </c>
    </row>
    <row r="21" spans="4:17" x14ac:dyDescent="0.25">
      <c r="D21">
        <v>17</v>
      </c>
      <c r="E21">
        <v>2011</v>
      </c>
      <c r="F21">
        <v>6</v>
      </c>
      <c r="G21">
        <v>30</v>
      </c>
      <c r="H21">
        <v>52.053463000000001</v>
      </c>
      <c r="I21">
        <v>177.527771</v>
      </c>
      <c r="J21" s="2">
        <f t="shared" si="1"/>
        <v>125.47430800000001</v>
      </c>
      <c r="K21" s="2">
        <f t="shared" si="2"/>
        <v>177.527771</v>
      </c>
      <c r="L21" s="2">
        <f t="shared" si="3"/>
        <v>52.053463000000001</v>
      </c>
      <c r="M21" s="2">
        <f t="shared" si="4"/>
        <v>31516.109476228441</v>
      </c>
      <c r="N21" s="2">
        <f t="shared" si="5"/>
        <v>2709.5630102923692</v>
      </c>
      <c r="O21" s="2">
        <f t="shared" si="6"/>
        <v>9240.9352592209725</v>
      </c>
      <c r="P21" s="2">
        <f t="shared" si="7"/>
        <v>15743.801968078866</v>
      </c>
      <c r="Q21" s="2">
        <f t="shared" si="8"/>
        <v>31516.109476228441</v>
      </c>
    </row>
    <row r="22" spans="4:17" x14ac:dyDescent="0.25">
      <c r="D22">
        <v>18</v>
      </c>
      <c r="E22">
        <v>2011</v>
      </c>
      <c r="F22">
        <v>7</v>
      </c>
      <c r="G22">
        <v>31</v>
      </c>
      <c r="H22">
        <v>35.237437999999997</v>
      </c>
      <c r="I22">
        <v>31.644653000000002</v>
      </c>
      <c r="J22" s="2">
        <f t="shared" si="1"/>
        <v>-3.5927849999999957</v>
      </c>
      <c r="K22" s="2">
        <f t="shared" si="2"/>
        <v>31.644653000000002</v>
      </c>
      <c r="L22" s="2">
        <f t="shared" si="3"/>
        <v>35.237437999999997</v>
      </c>
      <c r="M22" s="2">
        <f t="shared" si="4"/>
        <v>1001.3840634904091</v>
      </c>
      <c r="N22" s="2">
        <f t="shared" si="5"/>
        <v>1241.6770368038437</v>
      </c>
      <c r="O22" s="2">
        <f t="shared" si="6"/>
        <v>1115.0764981190139</v>
      </c>
      <c r="P22" s="2">
        <f t="shared" si="7"/>
        <v>12.908104056224969</v>
      </c>
      <c r="Q22" s="2">
        <f t="shared" si="8"/>
        <v>1001.3840634904091</v>
      </c>
    </row>
    <row r="23" spans="4:17" x14ac:dyDescent="0.25">
      <c r="D23">
        <v>19</v>
      </c>
      <c r="E23">
        <v>2011</v>
      </c>
      <c r="F23">
        <v>8</v>
      </c>
      <c r="G23">
        <v>31</v>
      </c>
      <c r="H23">
        <v>33.535881000000003</v>
      </c>
      <c r="I23">
        <v>6.0168790000000003</v>
      </c>
      <c r="J23" s="2">
        <f t="shared" si="1"/>
        <v>-27.519002000000004</v>
      </c>
      <c r="K23" s="2">
        <f t="shared" si="2"/>
        <v>6.0168790000000003</v>
      </c>
      <c r="L23" s="2">
        <f t="shared" si="3"/>
        <v>33.535881000000003</v>
      </c>
      <c r="M23" s="2">
        <f t="shared" si="4"/>
        <v>36.202832900641006</v>
      </c>
      <c r="N23" s="2">
        <f t="shared" si="5"/>
        <v>1124.6553144461611</v>
      </c>
      <c r="O23" s="2">
        <f t="shared" si="6"/>
        <v>201.78133813539904</v>
      </c>
      <c r="P23" s="2">
        <f t="shared" si="7"/>
        <v>757.29547107600422</v>
      </c>
      <c r="Q23" s="2">
        <f t="shared" si="8"/>
        <v>36.202832900641006</v>
      </c>
    </row>
    <row r="24" spans="4:17" x14ac:dyDescent="0.25">
      <c r="D24">
        <v>20</v>
      </c>
      <c r="E24">
        <v>2011</v>
      </c>
      <c r="F24">
        <v>9</v>
      </c>
      <c r="G24">
        <v>30</v>
      </c>
      <c r="H24">
        <v>32.926043999999997</v>
      </c>
      <c r="I24">
        <v>3.9159999999999999</v>
      </c>
      <c r="J24" s="2">
        <f t="shared" si="1"/>
        <v>-29.010043999999997</v>
      </c>
      <c r="K24" s="2">
        <f t="shared" si="2"/>
        <v>3.9159999999999999</v>
      </c>
      <c r="L24" s="2">
        <f t="shared" si="3"/>
        <v>32.926043999999997</v>
      </c>
      <c r="M24" s="2">
        <f t="shared" si="4"/>
        <v>15.335056</v>
      </c>
      <c r="N24" s="2">
        <f t="shared" si="5"/>
        <v>1084.1243734899358</v>
      </c>
      <c r="O24" s="2">
        <f t="shared" si="6"/>
        <v>128.938388304</v>
      </c>
      <c r="P24" s="2">
        <f t="shared" si="7"/>
        <v>841.58265288193581</v>
      </c>
      <c r="Q24" s="2">
        <f t="shared" si="8"/>
        <v>15.335056</v>
      </c>
    </row>
    <row r="25" spans="4:17" x14ac:dyDescent="0.25">
      <c r="D25">
        <v>21</v>
      </c>
      <c r="E25">
        <v>2011</v>
      </c>
      <c r="F25">
        <v>10</v>
      </c>
      <c r="G25">
        <v>31</v>
      </c>
      <c r="H25">
        <v>32.909064999999998</v>
      </c>
      <c r="I25">
        <v>6.092587</v>
      </c>
      <c r="J25" s="2">
        <f t="shared" si="1"/>
        <v>-26.816477999999996</v>
      </c>
      <c r="K25" s="2">
        <f t="shared" si="2"/>
        <v>6.092587</v>
      </c>
      <c r="L25" s="2">
        <f t="shared" si="3"/>
        <v>32.909064999999998</v>
      </c>
      <c r="M25" s="2">
        <f t="shared" si="4"/>
        <v>37.119616352568997</v>
      </c>
      <c r="N25" s="2">
        <f t="shared" si="5"/>
        <v>1083.0065591742248</v>
      </c>
      <c r="O25" s="2">
        <f t="shared" si="6"/>
        <v>200.50134160115499</v>
      </c>
      <c r="P25" s="2">
        <f t="shared" si="7"/>
        <v>719.12349232448378</v>
      </c>
      <c r="Q25" s="2">
        <f t="shared" si="8"/>
        <v>37.119616352568997</v>
      </c>
    </row>
    <row r="26" spans="4:17" x14ac:dyDescent="0.25">
      <c r="D26">
        <v>22</v>
      </c>
      <c r="E26">
        <v>2011</v>
      </c>
      <c r="F26">
        <v>11</v>
      </c>
      <c r="G26">
        <v>30</v>
      </c>
      <c r="H26">
        <v>53.590724999999999</v>
      </c>
      <c r="I26">
        <v>49.220363999999996</v>
      </c>
      <c r="J26" s="2">
        <f t="shared" si="1"/>
        <v>-4.3703610000000026</v>
      </c>
      <c r="K26" s="2">
        <f t="shared" si="2"/>
        <v>49.220363999999996</v>
      </c>
      <c r="L26" s="2">
        <f t="shared" si="3"/>
        <v>53.590724999999999</v>
      </c>
      <c r="M26" s="2">
        <f t="shared" si="4"/>
        <v>2422.6442322924959</v>
      </c>
      <c r="N26" s="2">
        <f t="shared" si="5"/>
        <v>2871.9658060256247</v>
      </c>
      <c r="O26" s="2">
        <f t="shared" si="6"/>
        <v>2637.7549915238997</v>
      </c>
      <c r="P26" s="2">
        <f t="shared" si="7"/>
        <v>19.100055270321022</v>
      </c>
      <c r="Q26" s="2">
        <f t="shared" si="8"/>
        <v>2422.6442322924959</v>
      </c>
    </row>
    <row r="27" spans="4:17" x14ac:dyDescent="0.25">
      <c r="D27">
        <v>23</v>
      </c>
      <c r="E27">
        <v>2011</v>
      </c>
      <c r="F27">
        <v>12</v>
      </c>
      <c r="G27">
        <v>31</v>
      </c>
      <c r="H27">
        <v>97.145638000000005</v>
      </c>
      <c r="I27">
        <v>131.637238</v>
      </c>
      <c r="J27" s="2">
        <f t="shared" si="1"/>
        <v>34.491599999999991</v>
      </c>
      <c r="K27" s="2">
        <f t="shared" si="2"/>
        <v>131.637238</v>
      </c>
      <c r="L27" s="2">
        <f t="shared" si="3"/>
        <v>97.145638000000005</v>
      </c>
      <c r="M27" s="2">
        <f t="shared" si="4"/>
        <v>17328.362428268643</v>
      </c>
      <c r="N27" s="2">
        <f t="shared" si="5"/>
        <v>9437.274982427045</v>
      </c>
      <c r="O27" s="2">
        <f t="shared" si="6"/>
        <v>12787.983470067844</v>
      </c>
      <c r="P27" s="2">
        <f t="shared" si="7"/>
        <v>1189.6704705599993</v>
      </c>
      <c r="Q27" s="2">
        <f t="shared" si="8"/>
        <v>17328.362428268643</v>
      </c>
    </row>
    <row r="28" spans="4:17" x14ac:dyDescent="0.25">
      <c r="D28">
        <v>24</v>
      </c>
      <c r="E28">
        <v>2012</v>
      </c>
      <c r="F28">
        <v>1</v>
      </c>
      <c r="G28">
        <v>31</v>
      </c>
      <c r="H28">
        <v>124.8582</v>
      </c>
      <c r="I28">
        <v>229.163544</v>
      </c>
      <c r="J28" s="2">
        <f t="shared" si="1"/>
        <v>104.30534400000001</v>
      </c>
      <c r="K28" s="2">
        <f t="shared" si="2"/>
        <v>229.163544</v>
      </c>
      <c r="L28" s="2">
        <f t="shared" si="3"/>
        <v>124.8582</v>
      </c>
      <c r="M28" s="2">
        <f t="shared" si="4"/>
        <v>52515.929898639937</v>
      </c>
      <c r="N28" s="2">
        <f t="shared" si="5"/>
        <v>15589.570107239999</v>
      </c>
      <c r="O28" s="2">
        <f t="shared" si="6"/>
        <v>28612.9476094608</v>
      </c>
      <c r="P28" s="2">
        <f t="shared" si="7"/>
        <v>10879.604786958336</v>
      </c>
      <c r="Q28" s="2">
        <f t="shared" si="8"/>
        <v>52515.929898639937</v>
      </c>
    </row>
    <row r="29" spans="4:17" x14ac:dyDescent="0.25">
      <c r="D29">
        <v>25</v>
      </c>
      <c r="E29">
        <v>2012</v>
      </c>
      <c r="F29">
        <v>2</v>
      </c>
      <c r="G29">
        <v>29</v>
      </c>
      <c r="H29">
        <v>144.83549500000001</v>
      </c>
      <c r="I29">
        <v>125.80089599999999</v>
      </c>
      <c r="J29" s="2">
        <f t="shared" si="1"/>
        <v>-19.034599000000014</v>
      </c>
      <c r="K29" s="2">
        <f t="shared" si="2"/>
        <v>125.80089599999999</v>
      </c>
      <c r="L29" s="2">
        <f t="shared" si="3"/>
        <v>144.83549500000001</v>
      </c>
      <c r="M29" s="2">
        <f t="shared" si="4"/>
        <v>15825.865434402815</v>
      </c>
      <c r="N29" s="2">
        <f t="shared" si="5"/>
        <v>20977.320611895029</v>
      </c>
      <c r="O29" s="2">
        <f t="shared" si="6"/>
        <v>18220.43504360352</v>
      </c>
      <c r="P29" s="2">
        <f t="shared" si="7"/>
        <v>362.31595909080153</v>
      </c>
      <c r="Q29" s="2">
        <f t="shared" si="8"/>
        <v>15825.865434402815</v>
      </c>
    </row>
    <row r="30" spans="4:17" x14ac:dyDescent="0.25">
      <c r="D30">
        <v>26</v>
      </c>
      <c r="E30">
        <v>2012</v>
      </c>
      <c r="F30">
        <v>3</v>
      </c>
      <c r="G30">
        <v>31</v>
      </c>
      <c r="H30">
        <v>163.44842499999999</v>
      </c>
      <c r="I30">
        <v>170.07777400000001</v>
      </c>
      <c r="J30" s="2">
        <f t="shared" si="1"/>
        <v>6.629349000000019</v>
      </c>
      <c r="K30" s="2">
        <f t="shared" si="2"/>
        <v>170.07777400000001</v>
      </c>
      <c r="L30" s="2">
        <f t="shared" si="3"/>
        <v>163.44842499999999</v>
      </c>
      <c r="M30" s="2">
        <f t="shared" si="4"/>
        <v>28926.449208795078</v>
      </c>
      <c r="N30" s="2">
        <f t="shared" si="5"/>
        <v>26715.38763498062</v>
      </c>
      <c r="O30" s="2">
        <f t="shared" si="6"/>
        <v>27798.944287805949</v>
      </c>
      <c r="P30" s="2">
        <f t="shared" si="7"/>
        <v>43.948268163801252</v>
      </c>
      <c r="Q30" s="2">
        <f t="shared" si="8"/>
        <v>28926.449208795078</v>
      </c>
    </row>
    <row r="31" spans="4:17" x14ac:dyDescent="0.25">
      <c r="D31">
        <v>27</v>
      </c>
      <c r="E31">
        <v>2012</v>
      </c>
      <c r="F31">
        <v>4</v>
      </c>
      <c r="G31">
        <v>30</v>
      </c>
      <c r="H31">
        <v>169.524765</v>
      </c>
      <c r="I31">
        <v>293.34036300000002</v>
      </c>
      <c r="J31" s="2">
        <f t="shared" si="1"/>
        <v>123.81559800000002</v>
      </c>
      <c r="K31" s="2">
        <f t="shared" si="2"/>
        <v>293.34036300000002</v>
      </c>
      <c r="L31" s="2">
        <f t="shared" si="3"/>
        <v>169.524765</v>
      </c>
      <c r="M31" s="2">
        <f t="shared" si="4"/>
        <v>86048.568564971778</v>
      </c>
      <c r="N31" s="2">
        <f t="shared" si="5"/>
        <v>28738.645948305224</v>
      </c>
      <c r="O31" s="2">
        <f t="shared" si="6"/>
        <v>49728.456102589698</v>
      </c>
      <c r="P31" s="2">
        <f t="shared" si="7"/>
        <v>15330.302308097609</v>
      </c>
      <c r="Q31" s="2">
        <f t="shared" si="8"/>
        <v>86048.568564971778</v>
      </c>
    </row>
    <row r="32" spans="4:17" x14ac:dyDescent="0.25">
      <c r="D32">
        <v>28</v>
      </c>
      <c r="E32">
        <v>2012</v>
      </c>
      <c r="F32">
        <v>5</v>
      </c>
      <c r="G32">
        <v>31</v>
      </c>
      <c r="H32">
        <v>64.924141000000006</v>
      </c>
      <c r="I32">
        <v>193.34318500000001</v>
      </c>
      <c r="J32" s="2">
        <f t="shared" si="1"/>
        <v>128.41904399999999</v>
      </c>
      <c r="K32" s="2">
        <f t="shared" si="2"/>
        <v>193.34318500000001</v>
      </c>
      <c r="L32" s="2">
        <f t="shared" si="3"/>
        <v>64.924141000000006</v>
      </c>
      <c r="M32" s="2">
        <f t="shared" si="4"/>
        <v>37381.587185944227</v>
      </c>
      <c r="N32" s="2">
        <f t="shared" si="5"/>
        <v>4215.1440845878815</v>
      </c>
      <c r="O32" s="2">
        <f t="shared" si="6"/>
        <v>12552.640204329087</v>
      </c>
      <c r="P32" s="2">
        <f t="shared" si="7"/>
        <v>16491.450861873931</v>
      </c>
      <c r="Q32" s="2">
        <f t="shared" si="8"/>
        <v>37381.587185944227</v>
      </c>
    </row>
    <row r="33" spans="4:17" x14ac:dyDescent="0.25">
      <c r="D33">
        <v>29</v>
      </c>
      <c r="E33">
        <v>2012</v>
      </c>
      <c r="F33">
        <v>6</v>
      </c>
      <c r="G33">
        <v>30</v>
      </c>
      <c r="H33">
        <v>54.384056000000001</v>
      </c>
      <c r="I33">
        <v>90.660904000000002</v>
      </c>
      <c r="J33" s="2">
        <f t="shared" si="1"/>
        <v>36.276848000000001</v>
      </c>
      <c r="K33" s="2">
        <f t="shared" si="2"/>
        <v>90.660904000000002</v>
      </c>
      <c r="L33" s="2">
        <f t="shared" si="3"/>
        <v>54.384056000000001</v>
      </c>
      <c r="M33" s="2">
        <f t="shared" si="4"/>
        <v>8219.3995140972165</v>
      </c>
      <c r="N33" s="2">
        <f t="shared" si="5"/>
        <v>2957.625547011136</v>
      </c>
      <c r="O33" s="2">
        <f t="shared" si="6"/>
        <v>4930.5076801466239</v>
      </c>
      <c r="P33" s="2">
        <f t="shared" si="7"/>
        <v>1316.009700815104</v>
      </c>
      <c r="Q33" s="2">
        <f t="shared" si="8"/>
        <v>8219.3995140972165</v>
      </c>
    </row>
    <row r="34" spans="4:17" x14ac:dyDescent="0.25">
      <c r="D34">
        <v>30</v>
      </c>
      <c r="E34">
        <v>2012</v>
      </c>
      <c r="F34">
        <v>7</v>
      </c>
      <c r="G34">
        <v>31</v>
      </c>
      <c r="H34">
        <v>37.067611999999997</v>
      </c>
      <c r="I34">
        <v>18.822362999999999</v>
      </c>
      <c r="J34" s="2">
        <f t="shared" si="1"/>
        <v>-18.245248999999998</v>
      </c>
      <c r="K34" s="2">
        <f t="shared" si="2"/>
        <v>18.822362999999999</v>
      </c>
      <c r="L34" s="2">
        <f t="shared" si="3"/>
        <v>37.067611999999997</v>
      </c>
      <c r="M34" s="2">
        <f t="shared" si="4"/>
        <v>354.28134890376896</v>
      </c>
      <c r="N34" s="2">
        <f t="shared" si="5"/>
        <v>1374.0078593825438</v>
      </c>
      <c r="O34" s="2">
        <f t="shared" si="6"/>
        <v>697.70004860715596</v>
      </c>
      <c r="P34" s="2">
        <f t="shared" si="7"/>
        <v>332.8891110720009</v>
      </c>
      <c r="Q34" s="2">
        <f t="shared" si="8"/>
        <v>354.28134890376896</v>
      </c>
    </row>
    <row r="35" spans="4:17" x14ac:dyDescent="0.25">
      <c r="D35">
        <v>31</v>
      </c>
      <c r="E35">
        <v>2012</v>
      </c>
      <c r="F35">
        <v>8</v>
      </c>
      <c r="G35">
        <v>31</v>
      </c>
      <c r="H35">
        <v>33.895515000000003</v>
      </c>
      <c r="I35">
        <v>6.21835</v>
      </c>
      <c r="J35" s="2">
        <f t="shared" si="1"/>
        <v>-27.677165000000002</v>
      </c>
      <c r="K35" s="2">
        <f t="shared" si="2"/>
        <v>6.21835</v>
      </c>
      <c r="L35" s="2">
        <f t="shared" si="3"/>
        <v>33.895515000000003</v>
      </c>
      <c r="M35" s="2">
        <f t="shared" si="4"/>
        <v>38.667876722499997</v>
      </c>
      <c r="N35" s="2">
        <f t="shared" si="5"/>
        <v>1148.9059371152252</v>
      </c>
      <c r="O35" s="2">
        <f t="shared" si="6"/>
        <v>210.77417570025003</v>
      </c>
      <c r="P35" s="2">
        <f t="shared" si="7"/>
        <v>766.02546243722509</v>
      </c>
      <c r="Q35" s="2">
        <f t="shared" si="8"/>
        <v>38.667876722499997</v>
      </c>
    </row>
    <row r="36" spans="4:17" x14ac:dyDescent="0.25">
      <c r="D36">
        <v>32</v>
      </c>
      <c r="E36">
        <v>2012</v>
      </c>
      <c r="F36">
        <v>9</v>
      </c>
      <c r="G36">
        <v>30</v>
      </c>
      <c r="H36">
        <v>33.177559000000002</v>
      </c>
      <c r="I36">
        <v>4.1187079999999998</v>
      </c>
      <c r="J36" s="2">
        <f t="shared" si="1"/>
        <v>-29.058851000000004</v>
      </c>
      <c r="K36" s="2">
        <f t="shared" si="2"/>
        <v>4.1187079999999998</v>
      </c>
      <c r="L36" s="2">
        <f t="shared" si="3"/>
        <v>33.177559000000002</v>
      </c>
      <c r="M36" s="2">
        <f t="shared" si="4"/>
        <v>16.963755589264</v>
      </c>
      <c r="N36" s="2">
        <f t="shared" si="5"/>
        <v>1100.750421198481</v>
      </c>
      <c r="O36" s="2">
        <f t="shared" si="6"/>
        <v>136.648677673772</v>
      </c>
      <c r="P36" s="2">
        <f t="shared" si="7"/>
        <v>844.41682144020126</v>
      </c>
      <c r="Q36" s="2">
        <f t="shared" si="8"/>
        <v>16.963755589264</v>
      </c>
    </row>
    <row r="37" spans="4:17" x14ac:dyDescent="0.25">
      <c r="D37">
        <v>33</v>
      </c>
      <c r="E37">
        <v>2012</v>
      </c>
      <c r="F37">
        <v>10</v>
      </c>
      <c r="G37">
        <v>31</v>
      </c>
      <c r="H37">
        <v>55.905169999999998</v>
      </c>
      <c r="I37">
        <v>37.990147</v>
      </c>
      <c r="J37" s="2">
        <f t="shared" si="1"/>
        <v>-17.915022999999998</v>
      </c>
      <c r="K37" s="2">
        <f t="shared" si="2"/>
        <v>37.990147</v>
      </c>
      <c r="L37" s="2">
        <f t="shared" si="3"/>
        <v>55.905169999999998</v>
      </c>
      <c r="M37" s="2">
        <f t="shared" si="4"/>
        <v>1443.2512690816091</v>
      </c>
      <c r="N37" s="2">
        <f t="shared" si="5"/>
        <v>3125.3880327288998</v>
      </c>
      <c r="O37" s="2">
        <f t="shared" si="6"/>
        <v>2123.8456263599901</v>
      </c>
      <c r="P37" s="2">
        <f t="shared" si="7"/>
        <v>320.94804909052891</v>
      </c>
      <c r="Q37" s="2">
        <f t="shared" si="8"/>
        <v>1443.2512690816091</v>
      </c>
    </row>
    <row r="38" spans="4:17" x14ac:dyDescent="0.25">
      <c r="D38">
        <v>34</v>
      </c>
      <c r="E38">
        <v>2012</v>
      </c>
      <c r="F38">
        <v>11</v>
      </c>
      <c r="G38">
        <v>30</v>
      </c>
      <c r="H38">
        <v>157.561508</v>
      </c>
      <c r="I38">
        <v>171.20716899999999</v>
      </c>
      <c r="J38" s="2">
        <f t="shared" si="1"/>
        <v>13.64566099999999</v>
      </c>
      <c r="K38" s="2">
        <f t="shared" si="2"/>
        <v>171.20716899999999</v>
      </c>
      <c r="L38" s="2">
        <f t="shared" si="3"/>
        <v>157.561508</v>
      </c>
      <c r="M38" s="2">
        <f t="shared" si="4"/>
        <v>29311.89471699456</v>
      </c>
      <c r="N38" s="2">
        <f t="shared" si="5"/>
        <v>24825.628803234064</v>
      </c>
      <c r="O38" s="2">
        <f t="shared" si="6"/>
        <v>26975.65972805085</v>
      </c>
      <c r="P38" s="2">
        <f t="shared" si="7"/>
        <v>186.20406412692071</v>
      </c>
      <c r="Q38" s="2">
        <f t="shared" si="8"/>
        <v>29311.89471699456</v>
      </c>
    </row>
    <row r="39" spans="4:17" x14ac:dyDescent="0.25">
      <c r="D39">
        <v>35</v>
      </c>
      <c r="E39">
        <v>2012</v>
      </c>
      <c r="F39">
        <v>12</v>
      </c>
      <c r="G39">
        <v>31</v>
      </c>
      <c r="H39">
        <v>139.055542</v>
      </c>
      <c r="I39">
        <v>198.17146299999999</v>
      </c>
      <c r="J39" s="2">
        <f t="shared" si="1"/>
        <v>59.115920999999986</v>
      </c>
      <c r="K39" s="2">
        <f t="shared" si="2"/>
        <v>198.17146299999999</v>
      </c>
      <c r="L39" s="2">
        <f t="shared" si="3"/>
        <v>139.055542</v>
      </c>
      <c r="M39" s="2">
        <f t="shared" si="4"/>
        <v>39271.928747560363</v>
      </c>
      <c r="N39" s="2">
        <f t="shared" si="5"/>
        <v>19336.443760913764</v>
      </c>
      <c r="O39" s="2">
        <f t="shared" si="6"/>
        <v>27556.840196397945</v>
      </c>
      <c r="P39" s="2">
        <f t="shared" si="7"/>
        <v>3494.6921156782391</v>
      </c>
      <c r="Q39" s="2">
        <f t="shared" si="8"/>
        <v>39271.928747560363</v>
      </c>
    </row>
    <row r="40" spans="4:17" x14ac:dyDescent="0.25">
      <c r="D40">
        <v>36</v>
      </c>
      <c r="E40">
        <v>2013</v>
      </c>
      <c r="F40">
        <v>1</v>
      </c>
      <c r="G40">
        <v>31</v>
      </c>
      <c r="H40">
        <v>67.967674000000002</v>
      </c>
      <c r="I40">
        <v>56.168190000000003</v>
      </c>
      <c r="J40" s="2">
        <f t="shared" si="1"/>
        <v>-11.799484</v>
      </c>
      <c r="K40" s="2">
        <f t="shared" si="2"/>
        <v>56.168190000000003</v>
      </c>
      <c r="L40" s="2">
        <f t="shared" si="3"/>
        <v>67.967674000000002</v>
      </c>
      <c r="M40" s="2">
        <f t="shared" si="4"/>
        <v>3154.8655678761002</v>
      </c>
      <c r="N40" s="2">
        <f t="shared" si="5"/>
        <v>4619.6047089702761</v>
      </c>
      <c r="O40" s="2">
        <f t="shared" si="6"/>
        <v>3817.6212270900605</v>
      </c>
      <c r="P40" s="2">
        <f t="shared" si="7"/>
        <v>139.227822666256</v>
      </c>
      <c r="Q40" s="2">
        <f t="shared" si="8"/>
        <v>3154.8655678761002</v>
      </c>
    </row>
    <row r="41" spans="4:17" x14ac:dyDescent="0.25">
      <c r="D41">
        <v>37</v>
      </c>
      <c r="E41">
        <v>2013</v>
      </c>
      <c r="F41">
        <v>2</v>
      </c>
      <c r="G41">
        <v>28</v>
      </c>
      <c r="H41">
        <v>83.917488000000006</v>
      </c>
      <c r="I41">
        <f>(I40+I42)/2</f>
        <v>89.444164499999999</v>
      </c>
      <c r="J41" s="2">
        <f t="shared" si="1"/>
        <v>5.5266764999999936</v>
      </c>
      <c r="K41" s="2">
        <f t="shared" si="2"/>
        <v>89.444164499999999</v>
      </c>
      <c r="L41" s="2">
        <f t="shared" si="3"/>
        <v>83.917488000000006</v>
      </c>
      <c r="M41" s="2">
        <f t="shared" si="4"/>
        <v>8000.2585631030597</v>
      </c>
      <c r="N41" s="2">
        <f t="shared" si="5"/>
        <v>7042.144792230145</v>
      </c>
      <c r="O41" s="2">
        <f t="shared" si="6"/>
        <v>7505.9296010987764</v>
      </c>
      <c r="P41" s="2">
        <f t="shared" si="7"/>
        <v>30.544153135652177</v>
      </c>
      <c r="Q41" s="2">
        <f t="shared" si="8"/>
        <v>8000.2585631030597</v>
      </c>
    </row>
    <row r="42" spans="4:17" x14ac:dyDescent="0.25">
      <c r="D42">
        <v>38</v>
      </c>
      <c r="E42">
        <v>2013</v>
      </c>
      <c r="F42">
        <v>3</v>
      </c>
      <c r="G42">
        <v>31</v>
      </c>
      <c r="H42">
        <v>140.97795099999999</v>
      </c>
      <c r="I42">
        <v>122.720139</v>
      </c>
      <c r="J42" s="2">
        <f t="shared" si="1"/>
        <v>-18.257811999999987</v>
      </c>
      <c r="K42" s="2">
        <f t="shared" si="2"/>
        <v>122.720139</v>
      </c>
      <c r="L42" s="2">
        <f t="shared" si="3"/>
        <v>140.97795099999999</v>
      </c>
      <c r="M42" s="2">
        <f t="shared" si="4"/>
        <v>15060.232516179321</v>
      </c>
      <c r="N42" s="2">
        <f t="shared" si="5"/>
        <v>19874.782668158397</v>
      </c>
      <c r="O42" s="2">
        <f t="shared" si="6"/>
        <v>17300.833742655188</v>
      </c>
      <c r="P42" s="2">
        <f t="shared" si="7"/>
        <v>333.34769902734354</v>
      </c>
      <c r="Q42" s="2">
        <f t="shared" si="8"/>
        <v>15060.232516179321</v>
      </c>
    </row>
    <row r="43" spans="4:17" x14ac:dyDescent="0.25">
      <c r="D43">
        <v>39</v>
      </c>
      <c r="E43">
        <v>2013</v>
      </c>
      <c r="F43">
        <v>4</v>
      </c>
      <c r="G43">
        <v>30</v>
      </c>
      <c r="H43">
        <v>92.054901000000001</v>
      </c>
      <c r="I43">
        <v>236.102631</v>
      </c>
      <c r="J43" s="2">
        <f t="shared" si="1"/>
        <v>144.04773</v>
      </c>
      <c r="K43" s="2">
        <f t="shared" si="2"/>
        <v>236.102631</v>
      </c>
      <c r="L43" s="2">
        <f t="shared" si="3"/>
        <v>92.054901000000001</v>
      </c>
      <c r="M43" s="2">
        <f t="shared" si="4"/>
        <v>55744.452365122161</v>
      </c>
      <c r="N43" s="2">
        <f t="shared" si="5"/>
        <v>8474.1047981198008</v>
      </c>
      <c r="O43" s="2">
        <f t="shared" si="6"/>
        <v>21734.404322544531</v>
      </c>
      <c r="P43" s="2">
        <f t="shared" si="7"/>
        <v>20749.748518152901</v>
      </c>
      <c r="Q43" s="2">
        <f t="shared" si="8"/>
        <v>55744.452365122161</v>
      </c>
    </row>
    <row r="44" spans="4:17" x14ac:dyDescent="0.25">
      <c r="D44">
        <v>40</v>
      </c>
      <c r="E44">
        <v>2013</v>
      </c>
      <c r="F44">
        <v>5</v>
      </c>
      <c r="G44">
        <v>31</v>
      </c>
      <c r="H44">
        <v>47.896735999999997</v>
      </c>
      <c r="I44">
        <v>106.96829200000001</v>
      </c>
      <c r="J44" s="2">
        <f t="shared" si="1"/>
        <v>59.071556000000008</v>
      </c>
      <c r="K44" s="2">
        <f t="shared" si="2"/>
        <v>106.96829200000001</v>
      </c>
      <c r="L44" s="2">
        <f t="shared" si="3"/>
        <v>47.896735999999997</v>
      </c>
      <c r="M44" s="2">
        <f t="shared" si="4"/>
        <v>11442.215493397265</v>
      </c>
      <c r="N44" s="2">
        <f t="shared" si="5"/>
        <v>2294.0973194536959</v>
      </c>
      <c r="O44" s="2">
        <f t="shared" si="6"/>
        <v>5123.4320422949122</v>
      </c>
      <c r="P44" s="2">
        <f t="shared" si="7"/>
        <v>3489.4487282611371</v>
      </c>
      <c r="Q44" s="2">
        <f t="shared" si="8"/>
        <v>11442.215493397265</v>
      </c>
    </row>
    <row r="45" spans="4:17" x14ac:dyDescent="0.25">
      <c r="D45">
        <v>41</v>
      </c>
      <c r="E45">
        <v>2013</v>
      </c>
      <c r="F45">
        <v>6</v>
      </c>
      <c r="G45">
        <v>30</v>
      </c>
      <c r="H45">
        <v>38.977428000000003</v>
      </c>
      <c r="I45">
        <v>37.165165000000002</v>
      </c>
      <c r="J45" s="2">
        <f t="shared" si="1"/>
        <v>-1.8122630000000015</v>
      </c>
      <c r="K45" s="2">
        <f t="shared" si="2"/>
        <v>37.165165000000002</v>
      </c>
      <c r="L45" s="2">
        <f t="shared" si="3"/>
        <v>38.977428000000003</v>
      </c>
      <c r="M45" s="2">
        <f t="shared" si="4"/>
        <v>1381.2494894772251</v>
      </c>
      <c r="N45" s="2">
        <f t="shared" si="5"/>
        <v>1519.2398934951843</v>
      </c>
      <c r="O45" s="2">
        <f t="shared" si="6"/>
        <v>1448.6025428956202</v>
      </c>
      <c r="P45" s="2">
        <f t="shared" si="7"/>
        <v>3.2842971811690056</v>
      </c>
      <c r="Q45" s="2">
        <f t="shared" si="8"/>
        <v>1381.2494894772251</v>
      </c>
    </row>
    <row r="46" spans="4:17" x14ac:dyDescent="0.25">
      <c r="D46">
        <v>42</v>
      </c>
      <c r="E46">
        <v>2013</v>
      </c>
      <c r="F46">
        <v>7</v>
      </c>
      <c r="G46">
        <v>31</v>
      </c>
      <c r="H46">
        <v>34.888390000000001</v>
      </c>
      <c r="I46">
        <v>10.236205</v>
      </c>
      <c r="J46" s="2">
        <f t="shared" si="1"/>
        <v>-24.652185000000003</v>
      </c>
      <c r="K46" s="2">
        <f t="shared" si="2"/>
        <v>10.236205</v>
      </c>
      <c r="L46" s="2">
        <f t="shared" si="3"/>
        <v>34.888390000000001</v>
      </c>
      <c r="M46" s="2">
        <f t="shared" si="4"/>
        <v>104.779892802025</v>
      </c>
      <c r="N46" s="2">
        <f t="shared" si="5"/>
        <v>1217.1997567921001</v>
      </c>
      <c r="O46" s="2">
        <f t="shared" si="6"/>
        <v>357.12471215995004</v>
      </c>
      <c r="P46" s="2">
        <f t="shared" si="7"/>
        <v>607.73022527422518</v>
      </c>
      <c r="Q46" s="2">
        <f t="shared" si="8"/>
        <v>104.779892802025</v>
      </c>
    </row>
    <row r="47" spans="4:17" x14ac:dyDescent="0.25">
      <c r="D47">
        <v>43</v>
      </c>
      <c r="E47">
        <v>2013</v>
      </c>
      <c r="F47">
        <v>8</v>
      </c>
      <c r="G47">
        <v>31</v>
      </c>
      <c r="H47">
        <v>33.09243</v>
      </c>
      <c r="I47">
        <v>5.6591250000000004</v>
      </c>
      <c r="J47" s="2">
        <f t="shared" si="1"/>
        <v>-27.433305000000001</v>
      </c>
      <c r="K47" s="2">
        <f t="shared" si="2"/>
        <v>5.6591250000000004</v>
      </c>
      <c r="L47" s="2">
        <f t="shared" si="3"/>
        <v>33.09243</v>
      </c>
      <c r="M47" s="2">
        <f t="shared" si="4"/>
        <v>32.025695765625002</v>
      </c>
      <c r="N47" s="2">
        <f t="shared" si="5"/>
        <v>1095.1089233048999</v>
      </c>
      <c r="O47" s="2">
        <f t="shared" si="6"/>
        <v>187.27419792375002</v>
      </c>
      <c r="P47" s="2">
        <f t="shared" si="7"/>
        <v>752.58622322302506</v>
      </c>
      <c r="Q47" s="2">
        <f t="shared" si="8"/>
        <v>32.025695765625002</v>
      </c>
    </row>
    <row r="48" spans="4:17" x14ac:dyDescent="0.25">
      <c r="D48">
        <v>44</v>
      </c>
      <c r="E48">
        <v>2013</v>
      </c>
      <c r="F48">
        <v>9</v>
      </c>
      <c r="G48">
        <v>30</v>
      </c>
      <c r="H48">
        <v>32.907310000000003</v>
      </c>
      <c r="I48">
        <v>40.694408000000003</v>
      </c>
      <c r="J48" s="2">
        <f t="shared" si="1"/>
        <v>7.7870980000000003</v>
      </c>
      <c r="K48" s="2">
        <f t="shared" si="2"/>
        <v>40.694408000000003</v>
      </c>
      <c r="L48" s="2">
        <f t="shared" si="3"/>
        <v>32.907310000000003</v>
      </c>
      <c r="M48" s="2">
        <f t="shared" si="4"/>
        <v>1656.0348424704641</v>
      </c>
      <c r="N48" s="2">
        <f t="shared" si="5"/>
        <v>1082.8910514361003</v>
      </c>
      <c r="O48" s="2">
        <f t="shared" si="6"/>
        <v>1339.1434993224802</v>
      </c>
      <c r="P48" s="2">
        <f t="shared" si="7"/>
        <v>60.638895261604006</v>
      </c>
      <c r="Q48" s="2">
        <f t="shared" si="8"/>
        <v>1656.0348424704641</v>
      </c>
    </row>
    <row r="49" spans="4:17" x14ac:dyDescent="0.25">
      <c r="D49">
        <v>45</v>
      </c>
      <c r="E49">
        <v>2013</v>
      </c>
      <c r="F49">
        <v>10</v>
      </c>
      <c r="G49">
        <v>31</v>
      </c>
      <c r="H49">
        <v>48.753059</v>
      </c>
      <c r="I49">
        <v>51.428947000000001</v>
      </c>
      <c r="J49" s="2">
        <f t="shared" si="1"/>
        <v>2.6758880000000005</v>
      </c>
      <c r="K49" s="2">
        <f t="shared" si="2"/>
        <v>51.428947000000001</v>
      </c>
      <c r="L49" s="2">
        <f t="shared" si="3"/>
        <v>48.753059</v>
      </c>
      <c r="M49" s="2">
        <f t="shared" si="4"/>
        <v>2644.9365895288092</v>
      </c>
      <c r="N49" s="2">
        <f t="shared" si="5"/>
        <v>2376.8607618574811</v>
      </c>
      <c r="O49" s="2">
        <f t="shared" si="6"/>
        <v>2507.318487398873</v>
      </c>
      <c r="P49" s="2">
        <f t="shared" si="7"/>
        <v>7.1603765885440023</v>
      </c>
      <c r="Q49" s="2">
        <f t="shared" si="8"/>
        <v>2644.9365895288092</v>
      </c>
    </row>
    <row r="50" spans="4:17" x14ac:dyDescent="0.25">
      <c r="D50">
        <v>46</v>
      </c>
      <c r="E50">
        <v>2013</v>
      </c>
      <c r="F50">
        <v>11</v>
      </c>
      <c r="G50">
        <v>30</v>
      </c>
      <c r="H50">
        <v>64.673423999999997</v>
      </c>
      <c r="I50">
        <v>77.444869999999995</v>
      </c>
      <c r="J50" s="2">
        <f t="shared" si="1"/>
        <v>12.771445999999997</v>
      </c>
      <c r="K50" s="2">
        <f t="shared" si="2"/>
        <v>77.444869999999995</v>
      </c>
      <c r="L50" s="2">
        <f t="shared" si="3"/>
        <v>64.673423999999997</v>
      </c>
      <c r="M50" s="2">
        <f t="shared" si="4"/>
        <v>5997.7078893168991</v>
      </c>
      <c r="N50" s="2">
        <f t="shared" si="5"/>
        <v>4182.6517718837758</v>
      </c>
      <c r="O50" s="2">
        <f t="shared" si="6"/>
        <v>5008.6249141348799</v>
      </c>
      <c r="P50" s="2">
        <f t="shared" si="7"/>
        <v>163.10983293091593</v>
      </c>
      <c r="Q50" s="2">
        <f t="shared" si="8"/>
        <v>5997.7078893168991</v>
      </c>
    </row>
    <row r="51" spans="4:17" x14ac:dyDescent="0.25">
      <c r="D51">
        <v>47</v>
      </c>
      <c r="E51">
        <v>2013</v>
      </c>
      <c r="F51">
        <v>12</v>
      </c>
      <c r="G51">
        <v>31</v>
      </c>
      <c r="H51">
        <v>58.688648000000001</v>
      </c>
      <c r="I51">
        <v>56.276009000000002</v>
      </c>
      <c r="J51" s="2">
        <f t="shared" si="1"/>
        <v>-2.4126389999999986</v>
      </c>
      <c r="K51" s="2">
        <f t="shared" si="2"/>
        <v>56.276009000000002</v>
      </c>
      <c r="L51" s="2">
        <f t="shared" si="3"/>
        <v>58.688648000000001</v>
      </c>
      <c r="M51" s="2">
        <f t="shared" si="4"/>
        <v>3166.9891889680812</v>
      </c>
      <c r="N51" s="2">
        <f t="shared" si="5"/>
        <v>3444.3574040679041</v>
      </c>
      <c r="O51" s="2">
        <f t="shared" si="6"/>
        <v>3302.762883045832</v>
      </c>
      <c r="P51" s="2">
        <f t="shared" si="7"/>
        <v>5.8208269443209932</v>
      </c>
      <c r="Q51" s="2">
        <f t="shared" si="8"/>
        <v>3166.9891889680812</v>
      </c>
    </row>
    <row r="52" spans="4:17" x14ac:dyDescent="0.25">
      <c r="D52">
        <v>48</v>
      </c>
      <c r="E52">
        <v>2014</v>
      </c>
      <c r="F52">
        <v>1</v>
      </c>
      <c r="G52">
        <v>31</v>
      </c>
      <c r="H52">
        <v>65.717346000000006</v>
      </c>
      <c r="I52">
        <v>91.360579999999999</v>
      </c>
      <c r="J52" s="2">
        <f t="shared" si="1"/>
        <v>25.643233999999993</v>
      </c>
      <c r="K52" s="2">
        <f t="shared" si="2"/>
        <v>91.360579999999999</v>
      </c>
      <c r="L52" s="2">
        <f t="shared" si="3"/>
        <v>65.717346000000006</v>
      </c>
      <c r="M52" s="2">
        <f t="shared" si="4"/>
        <v>8346.7555779363993</v>
      </c>
      <c r="N52" s="2">
        <f t="shared" si="5"/>
        <v>4318.7695652837165</v>
      </c>
      <c r="O52" s="2">
        <f t="shared" si="6"/>
        <v>6003.9748466206802</v>
      </c>
      <c r="P52" s="2">
        <f t="shared" si="7"/>
        <v>657.57544997875561</v>
      </c>
      <c r="Q52" s="2">
        <f t="shared" si="8"/>
        <v>8346.7555779363993</v>
      </c>
    </row>
    <row r="53" spans="4:17" x14ac:dyDescent="0.25">
      <c r="D53">
        <v>49</v>
      </c>
      <c r="E53">
        <v>2014</v>
      </c>
      <c r="F53">
        <v>2</v>
      </c>
      <c r="G53">
        <v>28</v>
      </c>
      <c r="H53">
        <v>209.41189600000001</v>
      </c>
      <c r="I53">
        <v>284.09222399999999</v>
      </c>
      <c r="J53" s="2">
        <f t="shared" si="1"/>
        <v>74.680327999999975</v>
      </c>
      <c r="K53" s="2">
        <f t="shared" si="2"/>
        <v>284.09222399999999</v>
      </c>
      <c r="L53" s="2">
        <f t="shared" si="3"/>
        <v>209.41189600000001</v>
      </c>
      <c r="M53" s="2">
        <f t="shared" si="4"/>
        <v>80708.391737266167</v>
      </c>
      <c r="N53" s="2">
        <f t="shared" si="5"/>
        <v>43853.342186314818</v>
      </c>
      <c r="O53" s="2">
        <f t="shared" si="6"/>
        <v>59492.291266696702</v>
      </c>
      <c r="P53" s="2">
        <f t="shared" si="7"/>
        <v>5577.1513901875805</v>
      </c>
      <c r="Q53" s="2">
        <f t="shared" si="8"/>
        <v>80708.391737266167</v>
      </c>
    </row>
    <row r="54" spans="4:17" x14ac:dyDescent="0.25">
      <c r="D54">
        <v>50</v>
      </c>
      <c r="E54">
        <v>2014</v>
      </c>
      <c r="F54">
        <v>3</v>
      </c>
      <c r="G54">
        <v>31</v>
      </c>
      <c r="H54">
        <v>221.86700400000001</v>
      </c>
      <c r="I54">
        <v>325.25122099999999</v>
      </c>
      <c r="J54" s="2">
        <f t="shared" si="1"/>
        <v>103.38421699999998</v>
      </c>
      <c r="K54" s="2">
        <f t="shared" si="2"/>
        <v>325.25122099999999</v>
      </c>
      <c r="L54" s="2">
        <f t="shared" si="3"/>
        <v>221.86700400000001</v>
      </c>
      <c r="M54" s="2">
        <f t="shared" si="4"/>
        <v>105788.35676199083</v>
      </c>
      <c r="N54" s="2">
        <f t="shared" si="5"/>
        <v>49224.967463936016</v>
      </c>
      <c r="O54" s="2">
        <f t="shared" si="6"/>
        <v>72162.513950611887</v>
      </c>
      <c r="P54" s="2">
        <f t="shared" si="7"/>
        <v>10688.296324703084</v>
      </c>
      <c r="Q54" s="2">
        <f t="shared" si="8"/>
        <v>105788.35676199083</v>
      </c>
    </row>
    <row r="55" spans="4:17" x14ac:dyDescent="0.25">
      <c r="D55">
        <v>51</v>
      </c>
      <c r="E55">
        <v>2014</v>
      </c>
      <c r="F55">
        <v>4</v>
      </c>
      <c r="G55">
        <v>30</v>
      </c>
      <c r="H55">
        <v>97.636809999999997</v>
      </c>
      <c r="I55">
        <v>151.405441</v>
      </c>
      <c r="J55" s="2">
        <f t="shared" si="1"/>
        <v>53.768630999999999</v>
      </c>
      <c r="K55" s="2">
        <f t="shared" si="2"/>
        <v>151.405441</v>
      </c>
      <c r="L55" s="2">
        <f t="shared" si="3"/>
        <v>97.636809999999997</v>
      </c>
      <c r="M55" s="2">
        <f t="shared" si="4"/>
        <v>22923.607564404479</v>
      </c>
      <c r="N55" s="2">
        <f t="shared" si="5"/>
        <v>9532.9466669760986</v>
      </c>
      <c r="O55" s="2">
        <f t="shared" si="6"/>
        <v>14782.744275883209</v>
      </c>
      <c r="P55" s="2">
        <f t="shared" si="7"/>
        <v>2891.0656796141611</v>
      </c>
      <c r="Q55" s="2">
        <f t="shared" si="8"/>
        <v>22923.607564404479</v>
      </c>
    </row>
    <row r="56" spans="4:17" x14ac:dyDescent="0.25">
      <c r="D56">
        <v>52</v>
      </c>
      <c r="E56">
        <v>2014</v>
      </c>
      <c r="F56">
        <v>5</v>
      </c>
      <c r="G56">
        <v>31</v>
      </c>
      <c r="H56">
        <v>78.134299999999996</v>
      </c>
      <c r="I56">
        <v>117.11236599999999</v>
      </c>
      <c r="J56" s="2">
        <f t="shared" si="1"/>
        <v>38.978065999999998</v>
      </c>
      <c r="K56" s="2">
        <f t="shared" si="2"/>
        <v>117.11236599999999</v>
      </c>
      <c r="L56" s="2">
        <f t="shared" si="3"/>
        <v>78.134299999999996</v>
      </c>
      <c r="M56" s="2">
        <f t="shared" si="4"/>
        <v>13715.306270117955</v>
      </c>
      <c r="N56" s="2">
        <f t="shared" si="5"/>
        <v>6104.9688364899994</v>
      </c>
      <c r="O56" s="2">
        <f t="shared" si="6"/>
        <v>9150.4927387537991</v>
      </c>
      <c r="P56" s="2">
        <f t="shared" si="7"/>
        <v>1519.2896291003558</v>
      </c>
      <c r="Q56" s="2">
        <f t="shared" si="8"/>
        <v>13715.306270117955</v>
      </c>
    </row>
    <row r="57" spans="4:17" x14ac:dyDescent="0.25">
      <c r="D57">
        <v>53</v>
      </c>
      <c r="E57">
        <v>2014</v>
      </c>
      <c r="F57">
        <v>6</v>
      </c>
      <c r="G57">
        <v>30</v>
      </c>
      <c r="H57">
        <v>37.818252999999999</v>
      </c>
      <c r="I57">
        <v>24.105554999999999</v>
      </c>
      <c r="J57" s="2">
        <f t="shared" si="1"/>
        <v>-13.712698</v>
      </c>
      <c r="K57" s="2">
        <f t="shared" si="2"/>
        <v>24.105554999999999</v>
      </c>
      <c r="L57" s="2">
        <f t="shared" si="3"/>
        <v>37.818252999999999</v>
      </c>
      <c r="M57" s="2">
        <f t="shared" si="4"/>
        <v>581.07778185802499</v>
      </c>
      <c r="N57" s="2">
        <f t="shared" si="5"/>
        <v>1430.220259972009</v>
      </c>
      <c r="O57" s="2">
        <f t="shared" si="6"/>
        <v>911.62997769541494</v>
      </c>
      <c r="P57" s="2">
        <f t="shared" si="7"/>
        <v>188.03808643920399</v>
      </c>
      <c r="Q57" s="2">
        <f t="shared" si="8"/>
        <v>581.07778185802499</v>
      </c>
    </row>
    <row r="58" spans="4:17" x14ac:dyDescent="0.25">
      <c r="D58">
        <v>54</v>
      </c>
      <c r="E58">
        <v>2014</v>
      </c>
      <c r="F58">
        <v>7</v>
      </c>
      <c r="G58">
        <v>31</v>
      </c>
      <c r="H58">
        <v>34.719486000000003</v>
      </c>
      <c r="I58">
        <v>12.645517</v>
      </c>
      <c r="J58" s="2">
        <f t="shared" si="1"/>
        <v>-22.073969000000005</v>
      </c>
      <c r="K58" s="2">
        <f t="shared" si="2"/>
        <v>12.645517</v>
      </c>
      <c r="L58" s="2">
        <f t="shared" si="3"/>
        <v>34.719486000000003</v>
      </c>
      <c r="M58" s="2">
        <f t="shared" si="4"/>
        <v>159.90910019728901</v>
      </c>
      <c r="N58" s="2">
        <f t="shared" si="5"/>
        <v>1205.4427081041963</v>
      </c>
      <c r="O58" s="2">
        <f t="shared" si="6"/>
        <v>439.04585044426204</v>
      </c>
      <c r="P58" s="2">
        <f t="shared" si="7"/>
        <v>487.26010741296125</v>
      </c>
      <c r="Q58" s="2">
        <f t="shared" si="8"/>
        <v>159.90910019728901</v>
      </c>
    </row>
    <row r="59" spans="4:17" x14ac:dyDescent="0.25">
      <c r="D59">
        <v>55</v>
      </c>
      <c r="E59">
        <v>2014</v>
      </c>
      <c r="F59">
        <v>8</v>
      </c>
      <c r="G59">
        <v>31</v>
      </c>
      <c r="H59">
        <v>33.135662000000004</v>
      </c>
      <c r="I59">
        <v>5.6589859999999996</v>
      </c>
      <c r="J59" s="2">
        <f t="shared" si="1"/>
        <v>-27.476676000000005</v>
      </c>
      <c r="K59" s="2">
        <f t="shared" si="2"/>
        <v>5.6589859999999996</v>
      </c>
      <c r="L59" s="2">
        <f t="shared" si="3"/>
        <v>33.135662000000004</v>
      </c>
      <c r="M59" s="2">
        <f t="shared" si="4"/>
        <v>32.024122548195997</v>
      </c>
      <c r="N59" s="2">
        <f t="shared" si="5"/>
        <v>1097.9720961782443</v>
      </c>
      <c r="O59" s="2">
        <f t="shared" si="6"/>
        <v>187.51424735873201</v>
      </c>
      <c r="P59" s="2">
        <f t="shared" si="7"/>
        <v>754.96772400897623</v>
      </c>
      <c r="Q59" s="2">
        <f t="shared" si="8"/>
        <v>32.024122548195997</v>
      </c>
    </row>
    <row r="60" spans="4:17" x14ac:dyDescent="0.25">
      <c r="D60">
        <v>56</v>
      </c>
      <c r="E60">
        <v>2014</v>
      </c>
      <c r="F60">
        <v>9</v>
      </c>
      <c r="G60">
        <v>30</v>
      </c>
      <c r="H60">
        <v>32.554645999999998</v>
      </c>
      <c r="I60">
        <v>4.3748620000000003</v>
      </c>
      <c r="J60" s="2">
        <f t="shared" si="1"/>
        <v>-28.179783999999998</v>
      </c>
      <c r="K60" s="2">
        <f t="shared" si="2"/>
        <v>4.3748620000000003</v>
      </c>
      <c r="L60" s="2">
        <f t="shared" si="3"/>
        <v>32.554645999999998</v>
      </c>
      <c r="M60" s="2">
        <f t="shared" si="4"/>
        <v>19.139417519044002</v>
      </c>
      <c r="N60" s="2">
        <f t="shared" si="5"/>
        <v>1059.8049761853158</v>
      </c>
      <c r="O60" s="2">
        <f t="shared" si="6"/>
        <v>142.422083708852</v>
      </c>
      <c r="P60" s="2">
        <f t="shared" si="7"/>
        <v>794.10022628665592</v>
      </c>
      <c r="Q60" s="2">
        <f t="shared" si="8"/>
        <v>19.139417519044002</v>
      </c>
    </row>
    <row r="61" spans="4:17" x14ac:dyDescent="0.25">
      <c r="D61">
        <v>57</v>
      </c>
      <c r="E61">
        <v>2014</v>
      </c>
      <c r="F61">
        <v>10</v>
      </c>
      <c r="G61">
        <v>31</v>
      </c>
      <c r="H61">
        <v>45.639885</v>
      </c>
      <c r="I61">
        <v>21.371283999999999</v>
      </c>
      <c r="J61" s="2">
        <f t="shared" si="1"/>
        <v>-24.268601</v>
      </c>
      <c r="K61" s="2">
        <f t="shared" si="2"/>
        <v>21.371283999999999</v>
      </c>
      <c r="L61" s="2">
        <f t="shared" si="3"/>
        <v>45.639885</v>
      </c>
      <c r="M61" s="2">
        <f t="shared" si="4"/>
        <v>456.73177980865597</v>
      </c>
      <c r="N61" s="2">
        <f t="shared" si="5"/>
        <v>2082.9991028132249</v>
      </c>
      <c r="O61" s="2">
        <f t="shared" si="6"/>
        <v>975.3829440623399</v>
      </c>
      <c r="P61" s="2">
        <f t="shared" si="7"/>
        <v>588.96499449720102</v>
      </c>
      <c r="Q61" s="2">
        <f t="shared" si="8"/>
        <v>456.73177980865597</v>
      </c>
    </row>
    <row r="62" spans="4:17" x14ac:dyDescent="0.25">
      <c r="D62">
        <v>58</v>
      </c>
      <c r="E62">
        <v>2014</v>
      </c>
      <c r="F62">
        <v>11</v>
      </c>
      <c r="G62">
        <v>30</v>
      </c>
      <c r="H62">
        <v>173.90327500000001</v>
      </c>
      <c r="I62">
        <v>172.95597799999999</v>
      </c>
      <c r="J62" s="2">
        <f t="shared" si="1"/>
        <v>-0.94729700000002026</v>
      </c>
      <c r="K62" s="2">
        <f t="shared" si="2"/>
        <v>172.95597799999999</v>
      </c>
      <c r="L62" s="2">
        <f t="shared" si="3"/>
        <v>173.90327500000001</v>
      </c>
      <c r="M62" s="2">
        <f t="shared" si="4"/>
        <v>29913.770325936479</v>
      </c>
      <c r="N62" s="2">
        <f t="shared" si="5"/>
        <v>30242.349055725626</v>
      </c>
      <c r="O62" s="2">
        <f t="shared" si="6"/>
        <v>30077.611005027949</v>
      </c>
      <c r="P62" s="2">
        <f t="shared" si="7"/>
        <v>0.89737160620903844</v>
      </c>
      <c r="Q62" s="2">
        <f t="shared" si="8"/>
        <v>29913.770325936479</v>
      </c>
    </row>
    <row r="63" spans="4:17" x14ac:dyDescent="0.25">
      <c r="D63">
        <v>59</v>
      </c>
      <c r="E63">
        <v>2014</v>
      </c>
      <c r="F63">
        <v>12</v>
      </c>
      <c r="G63">
        <v>31</v>
      </c>
      <c r="H63">
        <v>170.626251</v>
      </c>
      <c r="I63">
        <v>224.957291</v>
      </c>
      <c r="J63" s="2">
        <f t="shared" si="1"/>
        <v>54.331040000000002</v>
      </c>
      <c r="K63" s="2">
        <f t="shared" si="2"/>
        <v>224.957291</v>
      </c>
      <c r="L63" s="2">
        <f t="shared" si="3"/>
        <v>170.626251</v>
      </c>
      <c r="M63" s="2">
        <f t="shared" si="4"/>
        <v>50605.78277405868</v>
      </c>
      <c r="N63" s="2">
        <f t="shared" si="5"/>
        <v>29113.317530314998</v>
      </c>
      <c r="O63" s="2">
        <f t="shared" si="6"/>
        <v>38383.619198446038</v>
      </c>
      <c r="P63" s="2">
        <f t="shared" si="7"/>
        <v>2951.8619074816002</v>
      </c>
      <c r="Q63" s="2">
        <f t="shared" si="8"/>
        <v>50605.78277405868</v>
      </c>
    </row>
    <row r="64" spans="4:17" x14ac:dyDescent="0.25">
      <c r="D64">
        <v>60</v>
      </c>
      <c r="E64">
        <v>2015</v>
      </c>
      <c r="F64">
        <v>1</v>
      </c>
      <c r="G64">
        <v>31</v>
      </c>
      <c r="H64">
        <v>87.932563999999999</v>
      </c>
      <c r="I64">
        <v>108.65773</v>
      </c>
      <c r="J64" s="2">
        <f t="shared" si="1"/>
        <v>20.725166000000002</v>
      </c>
      <c r="K64" s="2">
        <f t="shared" si="2"/>
        <v>108.65773</v>
      </c>
      <c r="L64" s="2">
        <f t="shared" si="3"/>
        <v>87.932563999999999</v>
      </c>
      <c r="M64" s="2">
        <f t="shared" si="4"/>
        <v>11806.502288752899</v>
      </c>
      <c r="N64" s="2">
        <f t="shared" si="5"/>
        <v>7732.1358116140955</v>
      </c>
      <c r="O64" s="2">
        <f t="shared" si="6"/>
        <v>9554.5527973197204</v>
      </c>
      <c r="P64" s="2">
        <f t="shared" si="7"/>
        <v>429.53250572755604</v>
      </c>
      <c r="Q64" s="2">
        <f t="shared" si="8"/>
        <v>11806.502288752899</v>
      </c>
    </row>
    <row r="65" spans="4:17" x14ac:dyDescent="0.25">
      <c r="D65">
        <v>61</v>
      </c>
      <c r="E65">
        <v>2015</v>
      </c>
      <c r="F65">
        <v>2</v>
      </c>
      <c r="G65">
        <v>28</v>
      </c>
      <c r="H65">
        <v>89.624313000000001</v>
      </c>
      <c r="I65">
        <v>118.70259900000001</v>
      </c>
      <c r="J65" s="2">
        <f t="shared" si="1"/>
        <v>29.078286000000006</v>
      </c>
      <c r="K65" s="2">
        <f t="shared" si="2"/>
        <v>118.70259900000001</v>
      </c>
      <c r="L65" s="2">
        <f t="shared" si="3"/>
        <v>89.624313000000001</v>
      </c>
      <c r="M65" s="2">
        <f t="shared" si="4"/>
        <v>14090.307009354803</v>
      </c>
      <c r="N65" s="2">
        <f t="shared" si="5"/>
        <v>8032.5174807219692</v>
      </c>
      <c r="O65" s="2">
        <f t="shared" si="6"/>
        <v>10638.638886689489</v>
      </c>
      <c r="P65" s="2">
        <f t="shared" si="7"/>
        <v>845.54671669779634</v>
      </c>
      <c r="Q65" s="2">
        <f t="shared" si="8"/>
        <v>14090.307009354803</v>
      </c>
    </row>
    <row r="66" spans="4:17" x14ac:dyDescent="0.25">
      <c r="D66">
        <v>62</v>
      </c>
      <c r="E66">
        <v>2015</v>
      </c>
      <c r="F66">
        <v>3</v>
      </c>
      <c r="G66">
        <v>31</v>
      </c>
      <c r="H66">
        <v>45.496025000000003</v>
      </c>
      <c r="I66">
        <v>47.630015999999998</v>
      </c>
      <c r="J66" s="2">
        <f t="shared" si="1"/>
        <v>2.1339909999999946</v>
      </c>
      <c r="K66" s="2">
        <f t="shared" si="2"/>
        <v>47.630015999999998</v>
      </c>
      <c r="L66" s="2">
        <f t="shared" si="3"/>
        <v>45.496025000000003</v>
      </c>
      <c r="M66" s="2">
        <f t="shared" si="4"/>
        <v>2268.6184241602559</v>
      </c>
      <c r="N66" s="2">
        <f t="shared" si="5"/>
        <v>2069.8882908006253</v>
      </c>
      <c r="O66" s="2">
        <f t="shared" si="6"/>
        <v>2166.9763986864</v>
      </c>
      <c r="P66" s="2">
        <f t="shared" si="7"/>
        <v>4.553917588080977</v>
      </c>
      <c r="Q66" s="2">
        <f t="shared" si="8"/>
        <v>2268.6184241602559</v>
      </c>
    </row>
    <row r="67" spans="4:17" x14ac:dyDescent="0.25">
      <c r="D67">
        <v>63</v>
      </c>
      <c r="E67">
        <v>2015</v>
      </c>
      <c r="F67">
        <v>4</v>
      </c>
      <c r="G67">
        <v>30</v>
      </c>
      <c r="H67">
        <v>57.984268</v>
      </c>
      <c r="I67">
        <v>52.303780000000003</v>
      </c>
      <c r="J67" s="2">
        <f t="shared" si="1"/>
        <v>-5.6804879999999969</v>
      </c>
      <c r="K67" s="2">
        <f t="shared" si="2"/>
        <v>52.303780000000003</v>
      </c>
      <c r="L67" s="2">
        <f t="shared" si="3"/>
        <v>57.984268</v>
      </c>
      <c r="M67" s="2">
        <f t="shared" si="4"/>
        <v>2735.6854022884004</v>
      </c>
      <c r="N67" s="2">
        <f t="shared" si="5"/>
        <v>3362.1753354958241</v>
      </c>
      <c r="O67" s="2">
        <f t="shared" si="6"/>
        <v>3032.7963969330403</v>
      </c>
      <c r="P67" s="2">
        <f t="shared" si="7"/>
        <v>32.267943918143963</v>
      </c>
      <c r="Q67" s="2">
        <f t="shared" si="8"/>
        <v>2735.6854022884004</v>
      </c>
    </row>
    <row r="68" spans="4:17" x14ac:dyDescent="0.25">
      <c r="D68">
        <v>64</v>
      </c>
      <c r="E68">
        <v>2015</v>
      </c>
      <c r="F68">
        <v>5</v>
      </c>
      <c r="G68">
        <v>31</v>
      </c>
      <c r="H68">
        <v>37.205432999999999</v>
      </c>
      <c r="I68">
        <v>18.957726000000001</v>
      </c>
      <c r="J68" s="2">
        <f t="shared" si="1"/>
        <v>-18.247706999999998</v>
      </c>
      <c r="K68" s="2">
        <f t="shared" si="2"/>
        <v>18.957726000000001</v>
      </c>
      <c r="L68" s="2">
        <f t="shared" si="3"/>
        <v>37.205432999999999</v>
      </c>
      <c r="M68" s="2">
        <f t="shared" si="4"/>
        <v>359.39537509107606</v>
      </c>
      <c r="N68" s="2">
        <f t="shared" si="5"/>
        <v>1384.244244717489</v>
      </c>
      <c r="O68" s="2">
        <f t="shared" si="6"/>
        <v>705.33040452535806</v>
      </c>
      <c r="P68" s="2">
        <f t="shared" si="7"/>
        <v>332.97881075784892</v>
      </c>
      <c r="Q68" s="2">
        <f t="shared" si="8"/>
        <v>359.39537509107606</v>
      </c>
    </row>
    <row r="69" spans="4:17" x14ac:dyDescent="0.25">
      <c r="D69">
        <v>65</v>
      </c>
      <c r="E69">
        <v>2015</v>
      </c>
      <c r="F69">
        <v>6</v>
      </c>
      <c r="G69">
        <v>30</v>
      </c>
      <c r="H69">
        <v>33.904186000000003</v>
      </c>
      <c r="I69">
        <v>9.4556109999999993</v>
      </c>
      <c r="J69" s="2">
        <f t="shared" ref="J69:J111" si="9">I69-H69</f>
        <v>-24.448575000000005</v>
      </c>
      <c r="K69" s="2">
        <f t="shared" ref="K69:K111" si="10">I69-I$2</f>
        <v>9.4556109999999993</v>
      </c>
      <c r="L69" s="2">
        <f t="shared" ref="L69:L111" si="11">H69-H$2</f>
        <v>33.904186000000003</v>
      </c>
      <c r="M69" s="2">
        <f t="shared" ref="M69:M111" si="12">K69*K69</f>
        <v>89.408579383320983</v>
      </c>
      <c r="N69" s="2">
        <f t="shared" ref="N69:N111" si="13">L69*L69</f>
        <v>1149.4938283225963</v>
      </c>
      <c r="O69" s="2">
        <f t="shared" ref="O69:O111" si="14">K69*L69</f>
        <v>320.584794087646</v>
      </c>
      <c r="P69" s="2">
        <f t="shared" ref="P69:P111" si="15">J69*J69</f>
        <v>597.73281953062531</v>
      </c>
      <c r="Q69" s="2">
        <f t="shared" ref="Q69:Q111" si="16">(I69-H$2)*(I69-H$2)</f>
        <v>89.408579383320983</v>
      </c>
    </row>
    <row r="70" spans="4:17" x14ac:dyDescent="0.25">
      <c r="D70">
        <v>66</v>
      </c>
      <c r="E70">
        <v>2015</v>
      </c>
      <c r="F70">
        <v>7</v>
      </c>
      <c r="G70">
        <v>31</v>
      </c>
      <c r="H70">
        <v>32.282992999999998</v>
      </c>
      <c r="I70">
        <v>4.0973550000000003</v>
      </c>
      <c r="J70" s="2">
        <f t="shared" si="9"/>
        <v>-28.185637999999997</v>
      </c>
      <c r="K70" s="2">
        <f t="shared" si="10"/>
        <v>4.0973550000000003</v>
      </c>
      <c r="L70" s="2">
        <f t="shared" si="11"/>
        <v>32.282992999999998</v>
      </c>
      <c r="M70" s="2">
        <f t="shared" si="12"/>
        <v>16.788317996025004</v>
      </c>
      <c r="N70" s="2">
        <f t="shared" si="13"/>
        <v>1042.1916370380488</v>
      </c>
      <c r="O70" s="2">
        <f t="shared" si="14"/>
        <v>132.27488278351501</v>
      </c>
      <c r="P70" s="2">
        <f t="shared" si="15"/>
        <v>794.43018946704387</v>
      </c>
      <c r="Q70" s="2">
        <f t="shared" si="16"/>
        <v>16.788317996025004</v>
      </c>
    </row>
    <row r="71" spans="4:17" x14ac:dyDescent="0.25">
      <c r="D71">
        <v>67</v>
      </c>
      <c r="E71">
        <v>2015</v>
      </c>
      <c r="F71">
        <v>8</v>
      </c>
      <c r="G71">
        <v>31</v>
      </c>
      <c r="H71">
        <v>31.702808000000001</v>
      </c>
      <c r="I71">
        <v>2.8399260000000002</v>
      </c>
      <c r="J71" s="2">
        <f t="shared" si="9"/>
        <v>-28.862881999999999</v>
      </c>
      <c r="K71" s="2">
        <f t="shared" si="10"/>
        <v>2.8399260000000002</v>
      </c>
      <c r="L71" s="2">
        <f t="shared" si="11"/>
        <v>31.702808000000001</v>
      </c>
      <c r="M71" s="2">
        <f t="shared" si="12"/>
        <v>8.0651796854760018</v>
      </c>
      <c r="N71" s="2">
        <f t="shared" si="13"/>
        <v>1005.0680350848641</v>
      </c>
      <c r="O71" s="2">
        <f t="shared" si="14"/>
        <v>90.033628712208014</v>
      </c>
      <c r="P71" s="2">
        <f t="shared" si="15"/>
        <v>833.06595734592395</v>
      </c>
      <c r="Q71" s="2">
        <f t="shared" si="16"/>
        <v>8.0651796854760018</v>
      </c>
    </row>
    <row r="72" spans="4:17" x14ac:dyDescent="0.25">
      <c r="D72">
        <v>68</v>
      </c>
      <c r="E72">
        <v>2015</v>
      </c>
      <c r="F72">
        <v>9</v>
      </c>
      <c r="G72">
        <v>30</v>
      </c>
      <c r="H72">
        <v>31.234392</v>
      </c>
      <c r="I72">
        <v>3.2546330000000001</v>
      </c>
      <c r="J72" s="2">
        <f t="shared" si="9"/>
        <v>-27.979759000000001</v>
      </c>
      <c r="K72" s="2">
        <f t="shared" si="10"/>
        <v>3.2546330000000001</v>
      </c>
      <c r="L72" s="2">
        <f t="shared" si="11"/>
        <v>31.234392</v>
      </c>
      <c r="M72" s="2">
        <f t="shared" si="12"/>
        <v>10.592635964689</v>
      </c>
      <c r="N72" s="2">
        <f t="shared" si="13"/>
        <v>975.58724360966403</v>
      </c>
      <c r="O72" s="2">
        <f t="shared" si="14"/>
        <v>101.65648293813601</v>
      </c>
      <c r="P72" s="2">
        <f t="shared" si="15"/>
        <v>782.86691369808102</v>
      </c>
      <c r="Q72" s="2">
        <f t="shared" si="16"/>
        <v>10.592635964689</v>
      </c>
    </row>
    <row r="73" spans="4:17" x14ac:dyDescent="0.25">
      <c r="D73">
        <v>69</v>
      </c>
      <c r="E73">
        <v>2015</v>
      </c>
      <c r="F73">
        <v>10</v>
      </c>
      <c r="G73">
        <v>31</v>
      </c>
      <c r="H73">
        <v>30.797722</v>
      </c>
      <c r="I73">
        <v>4.1984880000000002</v>
      </c>
      <c r="J73" s="2">
        <f t="shared" si="9"/>
        <v>-26.599233999999999</v>
      </c>
      <c r="K73" s="2">
        <f t="shared" si="10"/>
        <v>4.1984880000000002</v>
      </c>
      <c r="L73" s="2">
        <f t="shared" si="11"/>
        <v>30.797722</v>
      </c>
      <c r="M73" s="2">
        <f t="shared" si="12"/>
        <v>17.627301486144002</v>
      </c>
      <c r="N73" s="2">
        <f t="shared" si="13"/>
        <v>948.49968038928398</v>
      </c>
      <c r="O73" s="2">
        <f t="shared" si="14"/>
        <v>129.30386624433601</v>
      </c>
      <c r="P73" s="2">
        <f t="shared" si="15"/>
        <v>707.51924938675597</v>
      </c>
      <c r="Q73" s="2">
        <f t="shared" si="16"/>
        <v>17.627301486144002</v>
      </c>
    </row>
    <row r="74" spans="4:17" x14ac:dyDescent="0.25">
      <c r="D74">
        <v>70</v>
      </c>
      <c r="E74">
        <v>2015</v>
      </c>
      <c r="F74">
        <v>11</v>
      </c>
      <c r="G74">
        <v>30</v>
      </c>
      <c r="H74">
        <v>111.043831</v>
      </c>
      <c r="I74">
        <v>65.159820999999994</v>
      </c>
      <c r="J74" s="2">
        <f t="shared" si="9"/>
        <v>-45.884010000000004</v>
      </c>
      <c r="K74" s="2">
        <f t="shared" si="10"/>
        <v>65.159820999999994</v>
      </c>
      <c r="L74" s="2">
        <f t="shared" si="11"/>
        <v>111.043831</v>
      </c>
      <c r="M74" s="2">
        <f t="shared" si="12"/>
        <v>4245.8022727520402</v>
      </c>
      <c r="N74" s="2">
        <f t="shared" si="13"/>
        <v>12330.73240315656</v>
      </c>
      <c r="O74" s="2">
        <f t="shared" si="14"/>
        <v>7235.5961511142505</v>
      </c>
      <c r="P74" s="2">
        <f t="shared" si="15"/>
        <v>2105.3423736801005</v>
      </c>
      <c r="Q74" s="2">
        <f t="shared" si="16"/>
        <v>4245.8022727520402</v>
      </c>
    </row>
    <row r="75" spans="4:17" x14ac:dyDescent="0.25">
      <c r="D75">
        <v>71</v>
      </c>
      <c r="E75">
        <v>2015</v>
      </c>
      <c r="F75">
        <v>12</v>
      </c>
      <c r="G75">
        <v>31</v>
      </c>
      <c r="H75">
        <v>191.53822299999999</v>
      </c>
      <c r="I75">
        <v>223.23213200000001</v>
      </c>
      <c r="J75" s="2">
        <f t="shared" si="9"/>
        <v>31.693909000000019</v>
      </c>
      <c r="K75" s="2">
        <f t="shared" si="10"/>
        <v>223.23213200000001</v>
      </c>
      <c r="L75" s="2">
        <f t="shared" si="11"/>
        <v>191.53822299999999</v>
      </c>
      <c r="M75" s="2">
        <f t="shared" si="12"/>
        <v>49832.584757265424</v>
      </c>
      <c r="N75" s="2">
        <f t="shared" si="13"/>
        <v>36686.890869997726</v>
      </c>
      <c r="O75" s="2">
        <f t="shared" si="14"/>
        <v>42757.485879781438</v>
      </c>
      <c r="P75" s="2">
        <f t="shared" si="15"/>
        <v>1004.5038677002822</v>
      </c>
      <c r="Q75" s="2">
        <f t="shared" si="16"/>
        <v>49832.584757265424</v>
      </c>
    </row>
    <row r="76" spans="4:17" x14ac:dyDescent="0.25">
      <c r="D76">
        <v>72</v>
      </c>
      <c r="E76">
        <v>2016</v>
      </c>
      <c r="F76">
        <v>1</v>
      </c>
      <c r="G76">
        <v>31</v>
      </c>
      <c r="H76">
        <v>183.01486199999999</v>
      </c>
      <c r="I76">
        <v>136.50465399999999</v>
      </c>
      <c r="J76" s="2">
        <f t="shared" si="9"/>
        <v>-46.510208000000006</v>
      </c>
      <c r="K76" s="2">
        <f t="shared" si="10"/>
        <v>136.50465399999999</v>
      </c>
      <c r="L76" s="2">
        <f t="shared" si="11"/>
        <v>183.01486199999999</v>
      </c>
      <c r="M76" s="2">
        <f t="shared" si="12"/>
        <v>18633.520563659713</v>
      </c>
      <c r="N76" s="2">
        <f t="shared" si="13"/>
        <v>33494.439712879044</v>
      </c>
      <c r="O76" s="2">
        <f t="shared" si="14"/>
        <v>24982.380414167746</v>
      </c>
      <c r="P76" s="2">
        <f t="shared" si="15"/>
        <v>2163.1994482032646</v>
      </c>
      <c r="Q76" s="2">
        <f t="shared" si="16"/>
        <v>18633.520563659713</v>
      </c>
    </row>
    <row r="77" spans="4:17" x14ac:dyDescent="0.25">
      <c r="D77">
        <v>73</v>
      </c>
      <c r="E77">
        <v>2016</v>
      </c>
      <c r="F77">
        <v>2</v>
      </c>
      <c r="G77">
        <v>29</v>
      </c>
      <c r="H77">
        <v>135.78767400000001</v>
      </c>
      <c r="I77">
        <v>179.86956799999999</v>
      </c>
      <c r="J77" s="2">
        <f t="shared" si="9"/>
        <v>44.081893999999977</v>
      </c>
      <c r="K77" s="2">
        <f t="shared" si="10"/>
        <v>179.86956799999999</v>
      </c>
      <c r="L77" s="2">
        <f t="shared" si="11"/>
        <v>135.78767400000001</v>
      </c>
      <c r="M77" s="2">
        <f t="shared" si="12"/>
        <v>32353.061492506618</v>
      </c>
      <c r="N77" s="2">
        <f t="shared" si="13"/>
        <v>18438.292410330279</v>
      </c>
      <c r="O77" s="2">
        <f t="shared" si="14"/>
        <v>24424.070262104833</v>
      </c>
      <c r="P77" s="2">
        <f t="shared" si="15"/>
        <v>1943.2133786272341</v>
      </c>
      <c r="Q77" s="2">
        <f t="shared" si="16"/>
        <v>32353.061492506618</v>
      </c>
    </row>
    <row r="78" spans="4:17" x14ac:dyDescent="0.25">
      <c r="D78">
        <v>74</v>
      </c>
      <c r="E78">
        <v>2016</v>
      </c>
      <c r="F78">
        <v>3</v>
      </c>
      <c r="G78">
        <v>31</v>
      </c>
      <c r="H78">
        <v>156.96061700000001</v>
      </c>
      <c r="I78">
        <v>178.97856100000001</v>
      </c>
      <c r="J78" s="2">
        <f t="shared" si="9"/>
        <v>22.017944</v>
      </c>
      <c r="K78" s="2">
        <f t="shared" si="10"/>
        <v>178.97856100000001</v>
      </c>
      <c r="L78" s="2">
        <f t="shared" si="11"/>
        <v>156.96061700000001</v>
      </c>
      <c r="M78" s="2">
        <f t="shared" si="12"/>
        <v>32033.325297630727</v>
      </c>
      <c r="N78" s="2">
        <f t="shared" si="13"/>
        <v>24636.635289020694</v>
      </c>
      <c r="O78" s="2">
        <f t="shared" si="14"/>
        <v>28092.585364332142</v>
      </c>
      <c r="P78" s="2">
        <f t="shared" si="15"/>
        <v>484.78985798713597</v>
      </c>
      <c r="Q78" s="2">
        <f t="shared" si="16"/>
        <v>32033.325297630727</v>
      </c>
    </row>
    <row r="79" spans="4:17" x14ac:dyDescent="0.25">
      <c r="D79">
        <v>75</v>
      </c>
      <c r="E79">
        <v>2016</v>
      </c>
      <c r="F79">
        <v>4</v>
      </c>
      <c r="G79">
        <v>30</v>
      </c>
      <c r="H79">
        <v>51.581871</v>
      </c>
      <c r="I79">
        <v>145.834518</v>
      </c>
      <c r="J79" s="2">
        <f t="shared" si="9"/>
        <v>94.252646999999996</v>
      </c>
      <c r="K79" s="2">
        <f t="shared" si="10"/>
        <v>145.834518</v>
      </c>
      <c r="L79" s="2">
        <f t="shared" si="11"/>
        <v>51.581871</v>
      </c>
      <c r="M79" s="2">
        <f t="shared" si="12"/>
        <v>21267.706640292326</v>
      </c>
      <c r="N79" s="2">
        <f t="shared" si="13"/>
        <v>2660.689415860641</v>
      </c>
      <c r="O79" s="2">
        <f t="shared" si="14"/>
        <v>7522.4172948231781</v>
      </c>
      <c r="P79" s="2">
        <f t="shared" si="15"/>
        <v>8883.5614665066078</v>
      </c>
      <c r="Q79" s="2">
        <f t="shared" si="16"/>
        <v>21267.706640292326</v>
      </c>
    </row>
    <row r="80" spans="4:17" x14ac:dyDescent="0.25">
      <c r="D80">
        <v>76</v>
      </c>
      <c r="E80">
        <v>2016</v>
      </c>
      <c r="F80">
        <v>5</v>
      </c>
      <c r="G80">
        <v>31</v>
      </c>
      <c r="H80">
        <v>39.899692999999999</v>
      </c>
      <c r="I80">
        <v>46.115752999999998</v>
      </c>
      <c r="J80" s="2">
        <f t="shared" si="9"/>
        <v>6.2160599999999988</v>
      </c>
      <c r="K80" s="2">
        <f t="shared" si="10"/>
        <v>46.115752999999998</v>
      </c>
      <c r="L80" s="2">
        <f t="shared" si="11"/>
        <v>39.899692999999999</v>
      </c>
      <c r="M80" s="2">
        <f t="shared" si="12"/>
        <v>2126.662674757009</v>
      </c>
      <c r="N80" s="2">
        <f t="shared" si="13"/>
        <v>1591.9855014942489</v>
      </c>
      <c r="O80" s="2">
        <f t="shared" si="14"/>
        <v>1840.0043871638288</v>
      </c>
      <c r="P80" s="2">
        <f t="shared" si="15"/>
        <v>38.639401923599983</v>
      </c>
      <c r="Q80" s="2">
        <f t="shared" si="16"/>
        <v>2126.662674757009</v>
      </c>
    </row>
    <row r="81" spans="4:17" x14ac:dyDescent="0.25">
      <c r="D81">
        <v>77</v>
      </c>
      <c r="E81">
        <v>2016</v>
      </c>
      <c r="F81">
        <v>6</v>
      </c>
      <c r="G81">
        <v>30</v>
      </c>
      <c r="H81">
        <v>35.405357000000002</v>
      </c>
      <c r="I81">
        <v>15.107082999999999</v>
      </c>
      <c r="J81" s="2">
        <f t="shared" si="9"/>
        <v>-20.298274000000003</v>
      </c>
      <c r="K81" s="2">
        <f t="shared" si="10"/>
        <v>15.107082999999999</v>
      </c>
      <c r="L81" s="2">
        <f t="shared" si="11"/>
        <v>35.405357000000002</v>
      </c>
      <c r="M81" s="2">
        <f t="shared" si="12"/>
        <v>228.22395676888897</v>
      </c>
      <c r="N81" s="2">
        <f t="shared" si="13"/>
        <v>1253.5393042974492</v>
      </c>
      <c r="O81" s="2">
        <f t="shared" si="14"/>
        <v>534.87166684363103</v>
      </c>
      <c r="P81" s="2">
        <f t="shared" si="15"/>
        <v>412.01992737907614</v>
      </c>
      <c r="Q81" s="2">
        <f t="shared" si="16"/>
        <v>228.22395676888897</v>
      </c>
    </row>
    <row r="82" spans="4:17" x14ac:dyDescent="0.25">
      <c r="D82">
        <v>78</v>
      </c>
      <c r="E82">
        <v>2016</v>
      </c>
      <c r="F82">
        <v>7</v>
      </c>
      <c r="G82">
        <v>31</v>
      </c>
      <c r="H82">
        <v>33.497230999999999</v>
      </c>
      <c r="I82">
        <v>8.7512869999999996</v>
      </c>
      <c r="J82" s="2">
        <f t="shared" si="9"/>
        <v>-24.745944000000001</v>
      </c>
      <c r="K82" s="2">
        <f t="shared" si="10"/>
        <v>8.7512869999999996</v>
      </c>
      <c r="L82" s="2">
        <f t="shared" si="11"/>
        <v>33.497230999999999</v>
      </c>
      <c r="M82" s="2">
        <f t="shared" si="12"/>
        <v>76.585024156368988</v>
      </c>
      <c r="N82" s="2">
        <f t="shared" si="13"/>
        <v>1122.0644846673611</v>
      </c>
      <c r="O82" s="2">
        <f t="shared" si="14"/>
        <v>293.14388218629699</v>
      </c>
      <c r="P82" s="2">
        <f t="shared" si="15"/>
        <v>612.36174445113602</v>
      </c>
      <c r="Q82" s="2">
        <f t="shared" si="16"/>
        <v>76.585024156368988</v>
      </c>
    </row>
    <row r="83" spans="4:17" x14ac:dyDescent="0.25">
      <c r="D83">
        <v>79</v>
      </c>
      <c r="E83">
        <v>2016</v>
      </c>
      <c r="F83">
        <v>8</v>
      </c>
      <c r="G83">
        <v>31</v>
      </c>
      <c r="H83">
        <v>32.593941000000001</v>
      </c>
      <c r="I83">
        <v>4.313599</v>
      </c>
      <c r="J83" s="2">
        <f t="shared" si="9"/>
        <v>-28.280342000000001</v>
      </c>
      <c r="K83" s="2">
        <f t="shared" si="10"/>
        <v>4.313599</v>
      </c>
      <c r="L83" s="2">
        <f t="shared" si="11"/>
        <v>32.593941000000001</v>
      </c>
      <c r="M83" s="2">
        <f t="shared" si="12"/>
        <v>18.607136332800998</v>
      </c>
      <c r="N83" s="2">
        <f t="shared" si="13"/>
        <v>1062.364989911481</v>
      </c>
      <c r="O83" s="2">
        <f t="shared" si="14"/>
        <v>140.597191303659</v>
      </c>
      <c r="P83" s="2">
        <f t="shared" si="15"/>
        <v>799.77774363696403</v>
      </c>
      <c r="Q83" s="2">
        <f t="shared" si="16"/>
        <v>18.607136332800998</v>
      </c>
    </row>
    <row r="84" spans="4:17" x14ac:dyDescent="0.25">
      <c r="D84">
        <v>80</v>
      </c>
      <c r="E84">
        <v>2016</v>
      </c>
      <c r="F84">
        <v>9</v>
      </c>
      <c r="G84">
        <v>30</v>
      </c>
      <c r="H84">
        <v>32.085030000000003</v>
      </c>
      <c r="I84">
        <v>3.8326180000000001</v>
      </c>
      <c r="J84" s="2">
        <f t="shared" si="9"/>
        <v>-28.252412000000003</v>
      </c>
      <c r="K84" s="2">
        <f t="shared" si="10"/>
        <v>3.8326180000000001</v>
      </c>
      <c r="L84" s="2">
        <f t="shared" si="11"/>
        <v>32.085030000000003</v>
      </c>
      <c r="M84" s="2">
        <f t="shared" si="12"/>
        <v>14.688960733924</v>
      </c>
      <c r="N84" s="2">
        <f t="shared" si="13"/>
        <v>1029.4491501009002</v>
      </c>
      <c r="O84" s="2">
        <f t="shared" si="14"/>
        <v>122.96966350854001</v>
      </c>
      <c r="P84" s="2">
        <f t="shared" si="15"/>
        <v>798.19878381774413</v>
      </c>
      <c r="Q84" s="2">
        <f t="shared" si="16"/>
        <v>14.688960733924</v>
      </c>
    </row>
    <row r="85" spans="4:17" x14ac:dyDescent="0.25">
      <c r="D85">
        <v>81</v>
      </c>
      <c r="E85">
        <v>2016</v>
      </c>
      <c r="F85">
        <v>10</v>
      </c>
      <c r="G85">
        <v>31</v>
      </c>
      <c r="H85">
        <v>153.25254799999999</v>
      </c>
      <c r="I85">
        <v>139.292328</v>
      </c>
      <c r="J85" s="2">
        <f t="shared" si="9"/>
        <v>-13.960219999999993</v>
      </c>
      <c r="K85" s="2">
        <f t="shared" si="10"/>
        <v>139.292328</v>
      </c>
      <c r="L85" s="2">
        <f t="shared" si="11"/>
        <v>153.25254799999999</v>
      </c>
      <c r="M85" s="2">
        <f t="shared" si="12"/>
        <v>19402.352639659584</v>
      </c>
      <c r="N85" s="2">
        <f t="shared" si="13"/>
        <v>23486.343468492301</v>
      </c>
      <c r="O85" s="2">
        <f t="shared" si="14"/>
        <v>21346.904182851744</v>
      </c>
      <c r="P85" s="2">
        <f t="shared" si="15"/>
        <v>194.88774244839979</v>
      </c>
      <c r="Q85" s="2">
        <f t="shared" si="16"/>
        <v>19402.352639659584</v>
      </c>
    </row>
    <row r="86" spans="4:17" x14ac:dyDescent="0.25">
      <c r="D86">
        <v>82</v>
      </c>
      <c r="E86">
        <v>2016</v>
      </c>
      <c r="F86">
        <v>11</v>
      </c>
      <c r="G86">
        <v>30</v>
      </c>
      <c r="H86">
        <v>112.85123400000001</v>
      </c>
      <c r="I86">
        <v>99.700485</v>
      </c>
      <c r="J86" s="2">
        <f t="shared" si="9"/>
        <v>-13.150749000000005</v>
      </c>
      <c r="K86" s="2">
        <f t="shared" si="10"/>
        <v>99.700485</v>
      </c>
      <c r="L86" s="2">
        <f t="shared" si="11"/>
        <v>112.85123400000001</v>
      </c>
      <c r="M86" s="2">
        <f t="shared" si="12"/>
        <v>9940.1867092352259</v>
      </c>
      <c r="N86" s="2">
        <f t="shared" si="13"/>
        <v>12735.401015322757</v>
      </c>
      <c r="O86" s="2">
        <f t="shared" si="14"/>
        <v>11251.322762648491</v>
      </c>
      <c r="P86" s="2">
        <f t="shared" si="15"/>
        <v>172.94219926100112</v>
      </c>
      <c r="Q86" s="2">
        <f t="shared" si="16"/>
        <v>9940.1867092352259</v>
      </c>
    </row>
    <row r="87" spans="4:17" x14ac:dyDescent="0.25">
      <c r="D87">
        <v>83</v>
      </c>
      <c r="E87">
        <v>2016</v>
      </c>
      <c r="F87">
        <v>12</v>
      </c>
      <c r="G87">
        <v>31</v>
      </c>
      <c r="H87">
        <v>66.385283999999999</v>
      </c>
      <c r="I87">
        <v>84.374129999999994</v>
      </c>
      <c r="J87" s="2">
        <f t="shared" si="9"/>
        <v>17.988845999999995</v>
      </c>
      <c r="K87" s="2">
        <f t="shared" si="10"/>
        <v>84.374129999999994</v>
      </c>
      <c r="L87" s="2">
        <f t="shared" si="11"/>
        <v>66.385283999999999</v>
      </c>
      <c r="M87" s="2">
        <f t="shared" si="12"/>
        <v>7118.9938132568986</v>
      </c>
      <c r="N87" s="2">
        <f t="shared" si="13"/>
        <v>4407.0059317606556</v>
      </c>
      <c r="O87" s="2">
        <f t="shared" si="14"/>
        <v>5601.2005823029194</v>
      </c>
      <c r="P87" s="2">
        <f t="shared" si="15"/>
        <v>323.59858041171583</v>
      </c>
      <c r="Q87" s="2">
        <f t="shared" si="16"/>
        <v>7118.9938132568986</v>
      </c>
    </row>
    <row r="88" spans="4:17" x14ac:dyDescent="0.25">
      <c r="D88">
        <v>84</v>
      </c>
      <c r="E88">
        <v>2017</v>
      </c>
      <c r="F88">
        <v>1</v>
      </c>
      <c r="G88">
        <v>31</v>
      </c>
      <c r="H88">
        <v>36.148345999999997</v>
      </c>
      <c r="I88">
        <v>63.927475000000001</v>
      </c>
      <c r="J88" s="2">
        <f t="shared" si="9"/>
        <v>27.779129000000005</v>
      </c>
      <c r="K88" s="2">
        <f t="shared" si="10"/>
        <v>63.927475000000001</v>
      </c>
      <c r="L88" s="2">
        <f t="shared" si="11"/>
        <v>36.148345999999997</v>
      </c>
      <c r="M88" s="2">
        <f t="shared" si="12"/>
        <v>4086.7220598756253</v>
      </c>
      <c r="N88" s="2">
        <f t="shared" si="13"/>
        <v>1306.7029185357158</v>
      </c>
      <c r="O88" s="2">
        <f t="shared" si="14"/>
        <v>2310.8724852063497</v>
      </c>
      <c r="P88" s="2">
        <f t="shared" si="15"/>
        <v>771.68000799864126</v>
      </c>
      <c r="Q88" s="2">
        <f t="shared" si="16"/>
        <v>4086.7220598756253</v>
      </c>
    </row>
    <row r="89" spans="4:17" x14ac:dyDescent="0.25">
      <c r="D89">
        <v>85</v>
      </c>
      <c r="E89">
        <v>2017</v>
      </c>
      <c r="F89">
        <v>2</v>
      </c>
      <c r="G89">
        <v>28</v>
      </c>
      <c r="H89">
        <v>148.706772</v>
      </c>
      <c r="I89">
        <v>226.95912200000001</v>
      </c>
      <c r="J89" s="2">
        <f t="shared" si="9"/>
        <v>78.252350000000007</v>
      </c>
      <c r="K89" s="2">
        <f t="shared" si="10"/>
        <v>226.95912200000001</v>
      </c>
      <c r="L89" s="2">
        <f t="shared" si="11"/>
        <v>148.706772</v>
      </c>
      <c r="M89" s="2">
        <f t="shared" si="12"/>
        <v>51510.44305901089</v>
      </c>
      <c r="N89" s="2">
        <f t="shared" si="13"/>
        <v>22113.704038659984</v>
      </c>
      <c r="O89" s="2">
        <f t="shared" si="14"/>
        <v>33750.358408574182</v>
      </c>
      <c r="P89" s="2">
        <f t="shared" si="15"/>
        <v>6123.4302805225007</v>
      </c>
      <c r="Q89" s="2">
        <f t="shared" si="16"/>
        <v>51510.44305901089</v>
      </c>
    </row>
    <row r="90" spans="4:17" x14ac:dyDescent="0.25">
      <c r="D90">
        <v>86</v>
      </c>
      <c r="E90">
        <v>2017</v>
      </c>
      <c r="F90">
        <v>3</v>
      </c>
      <c r="G90">
        <v>31</v>
      </c>
      <c r="H90">
        <v>326.83874500000002</v>
      </c>
      <c r="I90">
        <v>289.29977400000001</v>
      </c>
      <c r="J90" s="2">
        <f t="shared" si="9"/>
        <v>-37.538971000000004</v>
      </c>
      <c r="K90" s="2">
        <f t="shared" si="10"/>
        <v>289.29977400000001</v>
      </c>
      <c r="L90" s="2">
        <f t="shared" si="11"/>
        <v>326.83874500000002</v>
      </c>
      <c r="M90" s="2">
        <f t="shared" si="12"/>
        <v>83694.359236451084</v>
      </c>
      <c r="N90" s="2">
        <f t="shared" si="13"/>
        <v>106823.56523317503</v>
      </c>
      <c r="O90" s="2">
        <f t="shared" si="14"/>
        <v>94554.37506294364</v>
      </c>
      <c r="P90" s="2">
        <f t="shared" si="15"/>
        <v>1409.1743437388413</v>
      </c>
      <c r="Q90" s="2">
        <f t="shared" si="16"/>
        <v>83694.359236451084</v>
      </c>
    </row>
    <row r="91" spans="4:17" x14ac:dyDescent="0.25">
      <c r="D91">
        <v>87</v>
      </c>
      <c r="E91">
        <v>2017</v>
      </c>
      <c r="F91">
        <v>4</v>
      </c>
      <c r="G91">
        <v>30</v>
      </c>
      <c r="H91">
        <v>188.55256700000001</v>
      </c>
      <c r="I91">
        <v>210.702789</v>
      </c>
      <c r="J91" s="2">
        <f t="shared" si="9"/>
        <v>22.150221999999985</v>
      </c>
      <c r="K91" s="2">
        <f t="shared" si="10"/>
        <v>210.702789</v>
      </c>
      <c r="L91" s="2">
        <f t="shared" si="11"/>
        <v>188.55256700000001</v>
      </c>
      <c r="M91" s="2">
        <f t="shared" si="12"/>
        <v>44395.665292378522</v>
      </c>
      <c r="N91" s="2">
        <f t="shared" si="13"/>
        <v>35552.07052228949</v>
      </c>
      <c r="O91" s="2">
        <f t="shared" si="14"/>
        <v>39728.551740009367</v>
      </c>
      <c r="P91" s="2">
        <f t="shared" si="15"/>
        <v>490.63233464928334</v>
      </c>
      <c r="Q91" s="2">
        <f t="shared" si="16"/>
        <v>44395.665292378522</v>
      </c>
    </row>
    <row r="92" spans="4:17" x14ac:dyDescent="0.25">
      <c r="D92">
        <v>88</v>
      </c>
      <c r="E92">
        <v>2017</v>
      </c>
      <c r="F92">
        <v>5</v>
      </c>
      <c r="G92">
        <v>31</v>
      </c>
      <c r="H92">
        <v>58.680526999999998</v>
      </c>
      <c r="I92">
        <v>222.690201</v>
      </c>
      <c r="J92" s="2">
        <f t="shared" si="9"/>
        <v>164.00967400000002</v>
      </c>
      <c r="K92" s="2">
        <f t="shared" si="10"/>
        <v>222.690201</v>
      </c>
      <c r="L92" s="2">
        <f t="shared" si="11"/>
        <v>58.680526999999998</v>
      </c>
      <c r="M92" s="2">
        <f t="shared" si="12"/>
        <v>49590.9256214204</v>
      </c>
      <c r="N92" s="2">
        <f t="shared" si="13"/>
        <v>3443.4042489977287</v>
      </c>
      <c r="O92" s="2">
        <f t="shared" si="14"/>
        <v>13067.578352415927</v>
      </c>
      <c r="P92" s="2">
        <f t="shared" si="15"/>
        <v>26899.173165586282</v>
      </c>
      <c r="Q92" s="2">
        <f t="shared" si="16"/>
        <v>49590.9256214204</v>
      </c>
    </row>
    <row r="93" spans="4:17" x14ac:dyDescent="0.25">
      <c r="D93">
        <v>89</v>
      </c>
      <c r="E93">
        <v>2017</v>
      </c>
      <c r="F93">
        <v>6</v>
      </c>
      <c r="G93">
        <v>30</v>
      </c>
      <c r="H93">
        <v>37.735348000000002</v>
      </c>
      <c r="I93">
        <v>64.618301000000002</v>
      </c>
      <c r="J93" s="2">
        <f t="shared" si="9"/>
        <v>26.882953000000001</v>
      </c>
      <c r="K93" s="2">
        <f t="shared" si="10"/>
        <v>64.618301000000002</v>
      </c>
      <c r="L93" s="2">
        <f t="shared" si="11"/>
        <v>37.735348000000002</v>
      </c>
      <c r="M93" s="2">
        <f t="shared" si="12"/>
        <v>4175.5248241266017</v>
      </c>
      <c r="N93" s="2">
        <f t="shared" si="13"/>
        <v>1423.9564886811042</v>
      </c>
      <c r="O93" s="2">
        <f t="shared" si="14"/>
        <v>2438.394075403748</v>
      </c>
      <c r="P93" s="2">
        <f t="shared" si="15"/>
        <v>722.69316200020899</v>
      </c>
      <c r="Q93" s="2">
        <f t="shared" si="16"/>
        <v>4175.5248241266017</v>
      </c>
    </row>
    <row r="94" spans="4:17" x14ac:dyDescent="0.25">
      <c r="D94">
        <v>90</v>
      </c>
      <c r="E94">
        <v>2017</v>
      </c>
      <c r="F94">
        <v>7</v>
      </c>
      <c r="G94">
        <v>31</v>
      </c>
      <c r="H94">
        <v>35.457413000000003</v>
      </c>
      <c r="I94">
        <v>12.722206999999999</v>
      </c>
      <c r="J94" s="2">
        <f t="shared" si="9"/>
        <v>-22.735206000000005</v>
      </c>
      <c r="K94" s="2">
        <f t="shared" si="10"/>
        <v>12.722206999999999</v>
      </c>
      <c r="L94" s="2">
        <f t="shared" si="11"/>
        <v>35.457413000000003</v>
      </c>
      <c r="M94" s="2">
        <f t="shared" si="12"/>
        <v>161.85455095084899</v>
      </c>
      <c r="N94" s="2">
        <f t="shared" si="13"/>
        <v>1257.2281366525692</v>
      </c>
      <c r="O94" s="2">
        <f t="shared" si="14"/>
        <v>451.09654787049101</v>
      </c>
      <c r="P94" s="2">
        <f t="shared" si="15"/>
        <v>516.88959186243619</v>
      </c>
      <c r="Q94" s="2">
        <f t="shared" si="16"/>
        <v>161.85455095084899</v>
      </c>
    </row>
    <row r="95" spans="4:17" x14ac:dyDescent="0.25">
      <c r="D95">
        <v>91</v>
      </c>
      <c r="E95">
        <v>2017</v>
      </c>
      <c r="F95">
        <v>8</v>
      </c>
      <c r="G95">
        <v>31</v>
      </c>
      <c r="H95">
        <v>34.605938000000002</v>
      </c>
      <c r="I95">
        <v>5.5583710000000002</v>
      </c>
      <c r="J95" s="2">
        <f t="shared" si="9"/>
        <v>-29.047567000000001</v>
      </c>
      <c r="K95" s="2">
        <f t="shared" si="10"/>
        <v>5.5583710000000002</v>
      </c>
      <c r="L95" s="2">
        <f t="shared" si="11"/>
        <v>34.605938000000002</v>
      </c>
      <c r="M95" s="2">
        <f t="shared" si="12"/>
        <v>30.895488173641002</v>
      </c>
      <c r="N95" s="2">
        <f t="shared" si="13"/>
        <v>1197.5709448598441</v>
      </c>
      <c r="O95" s="2">
        <f t="shared" si="14"/>
        <v>192.35264220699801</v>
      </c>
      <c r="P95" s="2">
        <f t="shared" si="15"/>
        <v>843.76114861948906</v>
      </c>
      <c r="Q95" s="2">
        <f t="shared" si="16"/>
        <v>30.895488173641002</v>
      </c>
    </row>
    <row r="96" spans="4:17" x14ac:dyDescent="0.25">
      <c r="D96">
        <v>92</v>
      </c>
      <c r="E96">
        <v>2017</v>
      </c>
      <c r="F96">
        <v>9</v>
      </c>
      <c r="G96">
        <v>30</v>
      </c>
      <c r="H96">
        <v>34.722983999999997</v>
      </c>
      <c r="I96">
        <v>7.3814109999999999</v>
      </c>
      <c r="J96" s="2">
        <f t="shared" si="9"/>
        <v>-27.341572999999997</v>
      </c>
      <c r="K96" s="2">
        <f t="shared" si="10"/>
        <v>7.3814109999999999</v>
      </c>
      <c r="L96" s="2">
        <f t="shared" si="11"/>
        <v>34.722983999999997</v>
      </c>
      <c r="M96" s="2">
        <f t="shared" si="12"/>
        <v>54.485228350920998</v>
      </c>
      <c r="N96" s="2">
        <f t="shared" si="13"/>
        <v>1205.6856178642558</v>
      </c>
      <c r="O96" s="2">
        <f t="shared" si="14"/>
        <v>256.30461605042399</v>
      </c>
      <c r="P96" s="2">
        <f t="shared" si="15"/>
        <v>747.56161411432879</v>
      </c>
      <c r="Q96" s="2">
        <f t="shared" si="16"/>
        <v>54.485228350920998</v>
      </c>
    </row>
    <row r="97" spans="4:17" x14ac:dyDescent="0.25">
      <c r="D97">
        <v>93</v>
      </c>
      <c r="E97">
        <v>2017</v>
      </c>
      <c r="F97">
        <v>10</v>
      </c>
      <c r="G97">
        <v>31</v>
      </c>
      <c r="H97">
        <v>71.836844999999997</v>
      </c>
      <c r="I97">
        <v>74.242058</v>
      </c>
      <c r="J97" s="2">
        <f t="shared" si="9"/>
        <v>2.4052130000000034</v>
      </c>
      <c r="K97" s="2">
        <f t="shared" si="10"/>
        <v>74.242058</v>
      </c>
      <c r="L97" s="2">
        <f t="shared" si="11"/>
        <v>71.836844999999997</v>
      </c>
      <c r="M97" s="2">
        <f t="shared" si="12"/>
        <v>5511.8831760753637</v>
      </c>
      <c r="N97" s="2">
        <f t="shared" si="13"/>
        <v>5160.5322995540246</v>
      </c>
      <c r="O97" s="2">
        <f t="shared" si="14"/>
        <v>5333.31521302701</v>
      </c>
      <c r="P97" s="2">
        <f t="shared" si="15"/>
        <v>5.7850495753690163</v>
      </c>
      <c r="Q97" s="2">
        <f t="shared" si="16"/>
        <v>5511.8831760753637</v>
      </c>
    </row>
    <row r="98" spans="4:17" x14ac:dyDescent="0.25">
      <c r="D98">
        <v>94</v>
      </c>
      <c r="E98">
        <v>2017</v>
      </c>
      <c r="F98">
        <v>11</v>
      </c>
      <c r="G98">
        <v>30</v>
      </c>
      <c r="H98">
        <v>166.368515</v>
      </c>
      <c r="I98">
        <v>185.89265399999999</v>
      </c>
      <c r="J98" s="2">
        <f t="shared" si="9"/>
        <v>19.524138999999991</v>
      </c>
      <c r="K98" s="2">
        <f t="shared" si="10"/>
        <v>185.89265399999999</v>
      </c>
      <c r="L98" s="2">
        <f t="shared" si="11"/>
        <v>166.368515</v>
      </c>
      <c r="M98" s="2">
        <f t="shared" si="12"/>
        <v>34556.078811163716</v>
      </c>
      <c r="N98" s="2">
        <f t="shared" si="13"/>
        <v>27678.482783305226</v>
      </c>
      <c r="O98" s="2">
        <f t="shared" si="14"/>
        <v>30926.68479538881</v>
      </c>
      <c r="P98" s="2">
        <f t="shared" si="15"/>
        <v>381.19200369132062</v>
      </c>
      <c r="Q98" s="2">
        <f t="shared" si="16"/>
        <v>34556.078811163716</v>
      </c>
    </row>
    <row r="99" spans="4:17" x14ac:dyDescent="0.25">
      <c r="D99">
        <v>95</v>
      </c>
      <c r="E99">
        <v>2017</v>
      </c>
      <c r="F99">
        <v>12</v>
      </c>
      <c r="G99">
        <v>31</v>
      </c>
      <c r="H99">
        <v>48.376148000000001</v>
      </c>
      <c r="I99">
        <v>63.622272000000002</v>
      </c>
      <c r="J99" s="2">
        <f t="shared" si="9"/>
        <v>15.246124000000002</v>
      </c>
      <c r="K99" s="2">
        <f t="shared" si="10"/>
        <v>63.622272000000002</v>
      </c>
      <c r="L99" s="2">
        <f t="shared" si="11"/>
        <v>48.376148000000001</v>
      </c>
      <c r="M99" s="2">
        <f t="shared" si="12"/>
        <v>4047.7934944419844</v>
      </c>
      <c r="N99" s="2">
        <f t="shared" si="13"/>
        <v>2340.2516953179043</v>
      </c>
      <c r="O99" s="2">
        <f t="shared" si="14"/>
        <v>3077.800446368256</v>
      </c>
      <c r="P99" s="2">
        <f t="shared" si="15"/>
        <v>232.44429702337607</v>
      </c>
      <c r="Q99" s="2">
        <f t="shared" si="16"/>
        <v>4047.7934944419844</v>
      </c>
    </row>
    <row r="100" spans="4:17" x14ac:dyDescent="0.25">
      <c r="D100">
        <v>96</v>
      </c>
      <c r="E100">
        <v>2018</v>
      </c>
      <c r="F100">
        <v>1</v>
      </c>
      <c r="G100">
        <v>31</v>
      </c>
      <c r="H100">
        <v>155.55046100000001</v>
      </c>
      <c r="I100">
        <v>148.81964099999999</v>
      </c>
      <c r="J100" s="2">
        <f t="shared" si="9"/>
        <v>-6.7308200000000227</v>
      </c>
      <c r="K100" s="2">
        <f t="shared" si="10"/>
        <v>148.81964099999999</v>
      </c>
      <c r="L100" s="2">
        <f t="shared" si="11"/>
        <v>155.55046100000001</v>
      </c>
      <c r="M100" s="2">
        <f t="shared" si="12"/>
        <v>22147.28554736888</v>
      </c>
      <c r="N100" s="2">
        <f t="shared" si="13"/>
        <v>24195.945917312525</v>
      </c>
      <c r="O100" s="2">
        <f t="shared" si="14"/>
        <v>23148.963763404503</v>
      </c>
      <c r="P100" s="2">
        <f t="shared" si="15"/>
        <v>45.303937872400304</v>
      </c>
      <c r="Q100" s="2">
        <f t="shared" si="16"/>
        <v>22147.28554736888</v>
      </c>
    </row>
    <row r="101" spans="4:17" x14ac:dyDescent="0.25">
      <c r="D101">
        <v>97</v>
      </c>
      <c r="E101">
        <v>2018</v>
      </c>
      <c r="F101">
        <v>2</v>
      </c>
      <c r="G101">
        <v>28</v>
      </c>
      <c r="H101">
        <v>59.618015</v>
      </c>
      <c r="I101">
        <v>96.521690000000007</v>
      </c>
      <c r="J101" s="2">
        <f t="shared" si="9"/>
        <v>36.903675000000007</v>
      </c>
      <c r="K101" s="2">
        <f t="shared" si="10"/>
        <v>96.521690000000007</v>
      </c>
      <c r="L101" s="2">
        <f t="shared" si="11"/>
        <v>59.618015</v>
      </c>
      <c r="M101" s="2">
        <f t="shared" si="12"/>
        <v>9316.4366404561006</v>
      </c>
      <c r="N101" s="2">
        <f t="shared" si="13"/>
        <v>3554.3077125402251</v>
      </c>
      <c r="O101" s="2">
        <f t="shared" si="14"/>
        <v>5754.4315622453505</v>
      </c>
      <c r="P101" s="2">
        <f t="shared" si="15"/>
        <v>1361.8812285056256</v>
      </c>
      <c r="Q101" s="2">
        <f t="shared" si="16"/>
        <v>9316.4366404561006</v>
      </c>
    </row>
    <row r="102" spans="4:17" x14ac:dyDescent="0.25">
      <c r="D102">
        <v>98</v>
      </c>
      <c r="E102">
        <v>2018</v>
      </c>
      <c r="F102">
        <v>3</v>
      </c>
      <c r="G102">
        <v>31</v>
      </c>
      <c r="H102">
        <v>142.725494</v>
      </c>
      <c r="I102">
        <v>75.432365000000004</v>
      </c>
      <c r="J102" s="2">
        <f t="shared" si="9"/>
        <v>-67.293128999999993</v>
      </c>
      <c r="K102" s="2">
        <f t="shared" si="10"/>
        <v>75.432365000000004</v>
      </c>
      <c r="L102" s="2">
        <f t="shared" si="11"/>
        <v>142.725494</v>
      </c>
      <c r="M102" s="2">
        <f t="shared" si="12"/>
        <v>5690.0416894932259</v>
      </c>
      <c r="N102" s="2">
        <f t="shared" si="13"/>
        <v>20370.566637544034</v>
      </c>
      <c r="O102" s="2">
        <f t="shared" si="14"/>
        <v>10766.12155821331</v>
      </c>
      <c r="P102" s="2">
        <f t="shared" si="15"/>
        <v>4528.3652106106401</v>
      </c>
      <c r="Q102" s="2">
        <f t="shared" si="16"/>
        <v>5690.0416894932259</v>
      </c>
    </row>
    <row r="103" spans="4:17" x14ac:dyDescent="0.25">
      <c r="D103">
        <v>99</v>
      </c>
      <c r="E103">
        <v>2018</v>
      </c>
      <c r="F103">
        <v>4</v>
      </c>
      <c r="G103">
        <v>30</v>
      </c>
      <c r="H103">
        <v>118.916962</v>
      </c>
      <c r="I103">
        <v>183.43009900000001</v>
      </c>
      <c r="J103" s="2">
        <f t="shared" si="9"/>
        <v>64.513137000000015</v>
      </c>
      <c r="K103" s="2">
        <f t="shared" si="10"/>
        <v>183.43009900000001</v>
      </c>
      <c r="L103" s="2">
        <f t="shared" si="11"/>
        <v>118.916962</v>
      </c>
      <c r="M103" s="2">
        <f t="shared" si="12"/>
        <v>33646.601219149808</v>
      </c>
      <c r="N103" s="2">
        <f t="shared" si="13"/>
        <v>14141.243851309444</v>
      </c>
      <c r="O103" s="2">
        <f t="shared" si="14"/>
        <v>21812.950112439241</v>
      </c>
      <c r="P103" s="2">
        <f t="shared" si="15"/>
        <v>4161.9448455807706</v>
      </c>
      <c r="Q103" s="2">
        <f t="shared" si="16"/>
        <v>33646.601219149808</v>
      </c>
    </row>
    <row r="104" spans="4:17" x14ac:dyDescent="0.25">
      <c r="D104">
        <v>100</v>
      </c>
      <c r="E104">
        <v>2018</v>
      </c>
      <c r="F104">
        <v>5</v>
      </c>
      <c r="G104">
        <v>31</v>
      </c>
      <c r="H104">
        <v>39.827618000000001</v>
      </c>
      <c r="I104">
        <v>74.037163000000007</v>
      </c>
      <c r="J104" s="2">
        <f t="shared" si="9"/>
        <v>34.209545000000006</v>
      </c>
      <c r="K104" s="2">
        <f t="shared" si="10"/>
        <v>74.037163000000007</v>
      </c>
      <c r="L104" s="2">
        <f t="shared" si="11"/>
        <v>39.827618000000001</v>
      </c>
      <c r="M104" s="2">
        <f t="shared" si="12"/>
        <v>5481.5015050885704</v>
      </c>
      <c r="N104" s="2">
        <f t="shared" si="13"/>
        <v>1586.2391555539241</v>
      </c>
      <c r="O104" s="2">
        <f t="shared" si="14"/>
        <v>2948.7238457677345</v>
      </c>
      <c r="P104" s="2">
        <f t="shared" si="15"/>
        <v>1170.2929691070253</v>
      </c>
      <c r="Q104" s="2">
        <f t="shared" si="16"/>
        <v>5481.5015050885704</v>
      </c>
    </row>
    <row r="105" spans="4:17" x14ac:dyDescent="0.25">
      <c r="D105">
        <v>101</v>
      </c>
      <c r="E105">
        <v>2018</v>
      </c>
      <c r="F105">
        <v>6</v>
      </c>
      <c r="G105">
        <v>30</v>
      </c>
      <c r="H105">
        <v>35.195438000000003</v>
      </c>
      <c r="I105">
        <v>15.258069000000001</v>
      </c>
      <c r="J105" s="2">
        <f t="shared" si="9"/>
        <v>-19.937369000000004</v>
      </c>
      <c r="K105" s="2">
        <f t="shared" si="10"/>
        <v>15.258069000000001</v>
      </c>
      <c r="L105" s="2">
        <f t="shared" si="11"/>
        <v>35.195438000000003</v>
      </c>
      <c r="M105" s="2">
        <f t="shared" si="12"/>
        <v>232.80866960876102</v>
      </c>
      <c r="N105" s="2">
        <f t="shared" si="13"/>
        <v>1238.7188560118443</v>
      </c>
      <c r="O105" s="2">
        <f t="shared" si="14"/>
        <v>537.01442148922206</v>
      </c>
      <c r="P105" s="2">
        <f t="shared" si="15"/>
        <v>397.49868264216116</v>
      </c>
      <c r="Q105" s="2">
        <f t="shared" si="16"/>
        <v>232.80866960876102</v>
      </c>
    </row>
    <row r="106" spans="4:17" x14ac:dyDescent="0.25">
      <c r="D106">
        <v>102</v>
      </c>
      <c r="E106">
        <v>2018</v>
      </c>
      <c r="F106">
        <v>7</v>
      </c>
      <c r="G106">
        <v>31</v>
      </c>
      <c r="H106">
        <v>34.109295000000003</v>
      </c>
      <c r="I106">
        <v>6.5332999999999997</v>
      </c>
      <c r="J106" s="2">
        <f t="shared" si="9"/>
        <v>-27.575995000000002</v>
      </c>
      <c r="K106" s="2">
        <f t="shared" si="10"/>
        <v>6.5332999999999997</v>
      </c>
      <c r="L106" s="2">
        <f t="shared" si="11"/>
        <v>34.109295000000003</v>
      </c>
      <c r="M106" s="2">
        <f t="shared" si="12"/>
        <v>42.684008889999994</v>
      </c>
      <c r="N106" s="2">
        <f t="shared" si="13"/>
        <v>1163.4440053970252</v>
      </c>
      <c r="O106" s="2">
        <f t="shared" si="14"/>
        <v>222.84625702350002</v>
      </c>
      <c r="P106" s="2">
        <f t="shared" si="15"/>
        <v>760.43550024002514</v>
      </c>
      <c r="Q106" s="2">
        <f t="shared" si="16"/>
        <v>42.684008889999994</v>
      </c>
    </row>
    <row r="107" spans="4:17" x14ac:dyDescent="0.25">
      <c r="D107">
        <v>103</v>
      </c>
      <c r="E107">
        <v>2018</v>
      </c>
      <c r="F107">
        <v>8</v>
      </c>
      <c r="G107">
        <v>31</v>
      </c>
      <c r="H107">
        <v>33.489536000000001</v>
      </c>
      <c r="I107">
        <v>3.9439679999999999</v>
      </c>
      <c r="J107" s="2">
        <f t="shared" si="9"/>
        <v>-29.545568000000003</v>
      </c>
      <c r="K107" s="2">
        <f t="shared" si="10"/>
        <v>3.9439679999999999</v>
      </c>
      <c r="L107" s="2">
        <f t="shared" si="11"/>
        <v>33.489536000000001</v>
      </c>
      <c r="M107" s="2">
        <f t="shared" si="12"/>
        <v>15.554883585023999</v>
      </c>
      <c r="N107" s="2">
        <f t="shared" si="13"/>
        <v>1121.5490214952961</v>
      </c>
      <c r="O107" s="2">
        <f t="shared" si="14"/>
        <v>132.08165831884801</v>
      </c>
      <c r="P107" s="2">
        <f t="shared" si="15"/>
        <v>872.94058844262418</v>
      </c>
      <c r="Q107" s="2">
        <f t="shared" si="16"/>
        <v>15.554883585023999</v>
      </c>
    </row>
    <row r="108" spans="4:17" x14ac:dyDescent="0.25">
      <c r="D108">
        <v>104</v>
      </c>
      <c r="E108">
        <v>2018</v>
      </c>
      <c r="F108">
        <v>9</v>
      </c>
      <c r="G108">
        <v>30</v>
      </c>
      <c r="H108">
        <v>32.963448</v>
      </c>
      <c r="I108">
        <v>3.1133329999999999</v>
      </c>
      <c r="J108" s="2">
        <f t="shared" si="9"/>
        <v>-29.850114999999999</v>
      </c>
      <c r="K108" s="2">
        <f t="shared" si="10"/>
        <v>3.1133329999999999</v>
      </c>
      <c r="L108" s="2">
        <f t="shared" si="11"/>
        <v>32.963448</v>
      </c>
      <c r="M108" s="2">
        <f t="shared" si="12"/>
        <v>9.692842368889</v>
      </c>
      <c r="N108" s="2">
        <f t="shared" si="13"/>
        <v>1086.5889040487041</v>
      </c>
      <c r="O108" s="2">
        <f t="shared" si="14"/>
        <v>102.62619045218399</v>
      </c>
      <c r="P108" s="2">
        <f t="shared" si="15"/>
        <v>891.02936551322489</v>
      </c>
      <c r="Q108" s="2">
        <f t="shared" si="16"/>
        <v>9.692842368889</v>
      </c>
    </row>
    <row r="109" spans="4:17" x14ac:dyDescent="0.25">
      <c r="D109">
        <v>105</v>
      </c>
      <c r="E109">
        <v>2018</v>
      </c>
      <c r="F109">
        <v>10</v>
      </c>
      <c r="G109">
        <v>31</v>
      </c>
      <c r="H109">
        <v>32.526516000000001</v>
      </c>
      <c r="I109">
        <v>4.7913139999999999</v>
      </c>
      <c r="J109" s="2">
        <f t="shared" si="9"/>
        <v>-27.735202000000001</v>
      </c>
      <c r="K109" s="2">
        <f t="shared" si="10"/>
        <v>4.7913139999999999</v>
      </c>
      <c r="L109" s="2">
        <f t="shared" si="11"/>
        <v>32.526516000000001</v>
      </c>
      <c r="M109" s="2">
        <f t="shared" si="12"/>
        <v>22.956689846595999</v>
      </c>
      <c r="N109" s="2">
        <f t="shared" si="13"/>
        <v>1057.974243098256</v>
      </c>
      <c r="O109" s="2">
        <f t="shared" si="14"/>
        <v>155.84475148202401</v>
      </c>
      <c r="P109" s="2">
        <f t="shared" si="15"/>
        <v>769.24142998080401</v>
      </c>
      <c r="Q109" s="2">
        <f t="shared" si="16"/>
        <v>22.956689846595999</v>
      </c>
    </row>
    <row r="110" spans="4:17" x14ac:dyDescent="0.25">
      <c r="D110">
        <v>106</v>
      </c>
      <c r="E110">
        <v>2018</v>
      </c>
      <c r="F110">
        <v>11</v>
      </c>
      <c r="G110">
        <v>30</v>
      </c>
      <c r="H110">
        <v>46.469684999999998</v>
      </c>
      <c r="I110">
        <v>24.839796</v>
      </c>
      <c r="J110" s="2">
        <f t="shared" si="9"/>
        <v>-21.629888999999999</v>
      </c>
      <c r="K110" s="2">
        <f t="shared" si="10"/>
        <v>24.839796</v>
      </c>
      <c r="L110" s="2">
        <f t="shared" si="11"/>
        <v>46.469684999999998</v>
      </c>
      <c r="M110" s="2">
        <f t="shared" si="12"/>
        <v>617.01546532161603</v>
      </c>
      <c r="N110" s="2">
        <f t="shared" si="13"/>
        <v>2159.4316239992249</v>
      </c>
      <c r="O110" s="2">
        <f t="shared" si="14"/>
        <v>1154.2974955842599</v>
      </c>
      <c r="P110" s="2">
        <f t="shared" si="15"/>
        <v>467.85209815232093</v>
      </c>
      <c r="Q110" s="2">
        <f t="shared" si="16"/>
        <v>617.01546532161603</v>
      </c>
    </row>
    <row r="111" spans="4:17" x14ac:dyDescent="0.25">
      <c r="D111">
        <v>107</v>
      </c>
      <c r="E111">
        <v>2018</v>
      </c>
      <c r="F111">
        <v>12</v>
      </c>
      <c r="G111">
        <v>31</v>
      </c>
      <c r="H111">
        <v>147.42468299999999</v>
      </c>
      <c r="I111">
        <v>130.29863</v>
      </c>
      <c r="J111" s="2">
        <f t="shared" si="9"/>
        <v>-17.126052999999985</v>
      </c>
      <c r="K111" s="2">
        <f t="shared" si="10"/>
        <v>130.29863</v>
      </c>
      <c r="L111" s="2">
        <f t="shared" si="11"/>
        <v>147.42468299999999</v>
      </c>
      <c r="M111" s="2">
        <f t="shared" si="12"/>
        <v>16977.732979876902</v>
      </c>
      <c r="N111" s="2">
        <f t="shared" si="13"/>
        <v>21734.037157650484</v>
      </c>
      <c r="O111" s="2">
        <f t="shared" si="14"/>
        <v>19209.234223084288</v>
      </c>
      <c r="P111" s="2">
        <f t="shared" si="15"/>
        <v>293.30169135880845</v>
      </c>
      <c r="Q111" s="2">
        <f t="shared" si="16"/>
        <v>16977.732979876902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CE-84FA-4990-A14D-F6657F2B1D86}">
  <dimension ref="A1:B109"/>
  <sheetViews>
    <sheetView topLeftCell="A67" workbookViewId="0">
      <selection sqref="A1:B109"/>
    </sheetView>
  </sheetViews>
  <sheetFormatPr defaultRowHeight="15" x14ac:dyDescent="0.25"/>
  <sheetData>
    <row r="1" spans="1:2" ht="240" x14ac:dyDescent="0.25">
      <c r="A1" s="3" t="s">
        <v>32</v>
      </c>
      <c r="B1" s="3" t="s">
        <v>33</v>
      </c>
    </row>
    <row r="2" spans="1:2" x14ac:dyDescent="0.25">
      <c r="A2">
        <v>112.72238900000001</v>
      </c>
      <c r="B2">
        <v>151.27728300000001</v>
      </c>
    </row>
    <row r="3" spans="1:2" x14ac:dyDescent="0.25">
      <c r="A3">
        <v>67.272987000000001</v>
      </c>
      <c r="B3">
        <v>83.594902000000005</v>
      </c>
    </row>
    <row r="4" spans="1:2" x14ac:dyDescent="0.25">
      <c r="A4">
        <v>59.577503</v>
      </c>
      <c r="B4">
        <v>102.721245</v>
      </c>
    </row>
    <row r="5" spans="1:2" x14ac:dyDescent="0.25">
      <c r="A5">
        <v>105.13964799999999</v>
      </c>
      <c r="B5">
        <v>140.14999399999999</v>
      </c>
    </row>
    <row r="6" spans="1:2" x14ac:dyDescent="0.25">
      <c r="A6">
        <v>85.871871999999996</v>
      </c>
      <c r="B6">
        <v>122.933235</v>
      </c>
    </row>
    <row r="7" spans="1:2" x14ac:dyDescent="0.25">
      <c r="A7">
        <v>109.428139</v>
      </c>
      <c r="B7">
        <v>168.54698200000001</v>
      </c>
    </row>
    <row r="8" spans="1:2" x14ac:dyDescent="0.25">
      <c r="A8">
        <v>34.037624000000001</v>
      </c>
      <c r="B8">
        <v>14.486449</v>
      </c>
    </row>
    <row r="9" spans="1:2" x14ac:dyDescent="0.25">
      <c r="A9">
        <v>32.228222000000002</v>
      </c>
      <c r="B9">
        <v>6.5044459999999997</v>
      </c>
    </row>
    <row r="10" spans="1:2" x14ac:dyDescent="0.25">
      <c r="A10">
        <v>31.883900000000001</v>
      </c>
      <c r="B10">
        <v>7.4770909999999997</v>
      </c>
    </row>
    <row r="11" spans="1:2" x14ac:dyDescent="0.25">
      <c r="A11">
        <v>36.535065000000003</v>
      </c>
      <c r="B11">
        <v>24.504396</v>
      </c>
    </row>
    <row r="12" spans="1:2" x14ac:dyDescent="0.25">
      <c r="A12">
        <v>86.735016000000002</v>
      </c>
      <c r="B12">
        <v>111.760139</v>
      </c>
    </row>
    <row r="13" spans="1:2" x14ac:dyDescent="0.25">
      <c r="A13">
        <v>145.32408100000001</v>
      </c>
      <c r="B13">
        <v>221.09428399999999</v>
      </c>
    </row>
    <row r="14" spans="1:2" x14ac:dyDescent="0.25">
      <c r="A14">
        <v>177.55748</v>
      </c>
      <c r="B14">
        <v>232.077484</v>
      </c>
    </row>
    <row r="15" spans="1:2" x14ac:dyDescent="0.25">
      <c r="A15">
        <v>69.844550999999996</v>
      </c>
      <c r="B15">
        <v>65.874779000000004</v>
      </c>
    </row>
    <row r="16" spans="1:2" x14ac:dyDescent="0.25">
      <c r="A16">
        <v>149.41662600000001</v>
      </c>
      <c r="B16">
        <v>94.775069999999999</v>
      </c>
    </row>
    <row r="17" spans="1:2" x14ac:dyDescent="0.25">
      <c r="A17">
        <v>161.95820599999999</v>
      </c>
      <c r="B17">
        <v>174.569672</v>
      </c>
    </row>
    <row r="18" spans="1:2" x14ac:dyDescent="0.25">
      <c r="A18">
        <v>94.919617000000002</v>
      </c>
      <c r="B18">
        <v>204.26242099999999</v>
      </c>
    </row>
    <row r="19" spans="1:2" x14ac:dyDescent="0.25">
      <c r="A19">
        <v>52.053463000000001</v>
      </c>
      <c r="B19">
        <v>177.527771</v>
      </c>
    </row>
    <row r="20" spans="1:2" x14ac:dyDescent="0.25">
      <c r="A20">
        <v>35.237437999999997</v>
      </c>
      <c r="B20">
        <v>31.644653000000002</v>
      </c>
    </row>
    <row r="21" spans="1:2" x14ac:dyDescent="0.25">
      <c r="A21">
        <v>33.535881000000003</v>
      </c>
      <c r="B21">
        <v>6.0168790000000003</v>
      </c>
    </row>
    <row r="22" spans="1:2" x14ac:dyDescent="0.25">
      <c r="A22">
        <v>32.926043999999997</v>
      </c>
      <c r="B22">
        <v>3.9159999999999999</v>
      </c>
    </row>
    <row r="23" spans="1:2" x14ac:dyDescent="0.25">
      <c r="A23">
        <v>32.909064999999998</v>
      </c>
      <c r="B23">
        <v>6.092587</v>
      </c>
    </row>
    <row r="24" spans="1:2" x14ac:dyDescent="0.25">
      <c r="A24">
        <v>53.590724999999999</v>
      </c>
      <c r="B24">
        <v>49.220363999999996</v>
      </c>
    </row>
    <row r="25" spans="1:2" x14ac:dyDescent="0.25">
      <c r="A25">
        <v>97.145638000000005</v>
      </c>
      <c r="B25">
        <v>131.637238</v>
      </c>
    </row>
    <row r="26" spans="1:2" x14ac:dyDescent="0.25">
      <c r="A26">
        <v>124.8582</v>
      </c>
      <c r="B26">
        <v>229.163544</v>
      </c>
    </row>
    <row r="27" spans="1:2" x14ac:dyDescent="0.25">
      <c r="A27">
        <v>144.83549500000001</v>
      </c>
      <c r="B27">
        <v>125.80089599999999</v>
      </c>
    </row>
    <row r="28" spans="1:2" x14ac:dyDescent="0.25">
      <c r="A28">
        <v>163.44842499999999</v>
      </c>
      <c r="B28">
        <v>170.07777400000001</v>
      </c>
    </row>
    <row r="29" spans="1:2" x14ac:dyDescent="0.25">
      <c r="A29">
        <v>169.524765</v>
      </c>
      <c r="B29">
        <v>293.34036300000002</v>
      </c>
    </row>
    <row r="30" spans="1:2" x14ac:dyDescent="0.25">
      <c r="A30">
        <v>64.924141000000006</v>
      </c>
      <c r="B30">
        <v>193.34318500000001</v>
      </c>
    </row>
    <row r="31" spans="1:2" x14ac:dyDescent="0.25">
      <c r="A31">
        <v>54.384056000000001</v>
      </c>
      <c r="B31">
        <v>90.660904000000002</v>
      </c>
    </row>
    <row r="32" spans="1:2" x14ac:dyDescent="0.25">
      <c r="A32">
        <v>37.067611999999997</v>
      </c>
      <c r="B32">
        <v>18.822362999999999</v>
      </c>
    </row>
    <row r="33" spans="1:2" x14ac:dyDescent="0.25">
      <c r="A33">
        <v>33.895515000000003</v>
      </c>
      <c r="B33">
        <v>6.21835</v>
      </c>
    </row>
    <row r="34" spans="1:2" x14ac:dyDescent="0.25">
      <c r="A34">
        <v>33.177559000000002</v>
      </c>
      <c r="B34">
        <v>4.1187079999999998</v>
      </c>
    </row>
    <row r="35" spans="1:2" x14ac:dyDescent="0.25">
      <c r="A35">
        <v>55.905169999999998</v>
      </c>
      <c r="B35">
        <v>37.990147</v>
      </c>
    </row>
    <row r="36" spans="1:2" x14ac:dyDescent="0.25">
      <c r="A36">
        <v>157.561508</v>
      </c>
      <c r="B36">
        <v>171.20716899999999</v>
      </c>
    </row>
    <row r="37" spans="1:2" x14ac:dyDescent="0.25">
      <c r="A37">
        <v>139.055542</v>
      </c>
      <c r="B37">
        <v>198.17146299999999</v>
      </c>
    </row>
    <row r="38" spans="1:2" x14ac:dyDescent="0.25">
      <c r="A38">
        <v>67.967674000000002</v>
      </c>
      <c r="B38">
        <v>56.168190000000003</v>
      </c>
    </row>
    <row r="39" spans="1:2" x14ac:dyDescent="0.25">
      <c r="A39">
        <v>83.917488000000006</v>
      </c>
      <c r="B39" t="s">
        <v>34</v>
      </c>
    </row>
    <row r="40" spans="1:2" x14ac:dyDescent="0.25">
      <c r="A40">
        <v>140.97795099999999</v>
      </c>
      <c r="B40">
        <v>122.720139</v>
      </c>
    </row>
    <row r="41" spans="1:2" x14ac:dyDescent="0.25">
      <c r="A41">
        <v>92.054901000000001</v>
      </c>
      <c r="B41">
        <v>236.102631</v>
      </c>
    </row>
    <row r="42" spans="1:2" x14ac:dyDescent="0.25">
      <c r="A42">
        <v>47.896735999999997</v>
      </c>
      <c r="B42">
        <v>106.96829200000001</v>
      </c>
    </row>
    <row r="43" spans="1:2" x14ac:dyDescent="0.25">
      <c r="A43">
        <v>38.977428000000003</v>
      </c>
      <c r="B43">
        <v>37.165165000000002</v>
      </c>
    </row>
    <row r="44" spans="1:2" x14ac:dyDescent="0.25">
      <c r="A44">
        <v>34.888390000000001</v>
      </c>
      <c r="B44">
        <v>10.236205</v>
      </c>
    </row>
    <row r="45" spans="1:2" x14ac:dyDescent="0.25">
      <c r="A45">
        <v>33.09243</v>
      </c>
      <c r="B45">
        <v>5.6591250000000004</v>
      </c>
    </row>
    <row r="46" spans="1:2" x14ac:dyDescent="0.25">
      <c r="A46">
        <v>32.907310000000003</v>
      </c>
      <c r="B46">
        <v>40.694408000000003</v>
      </c>
    </row>
    <row r="47" spans="1:2" x14ac:dyDescent="0.25">
      <c r="A47">
        <v>48.753059</v>
      </c>
      <c r="B47">
        <v>51.428947000000001</v>
      </c>
    </row>
    <row r="48" spans="1:2" x14ac:dyDescent="0.25">
      <c r="A48">
        <v>64.673423999999997</v>
      </c>
      <c r="B48">
        <v>77.444869999999995</v>
      </c>
    </row>
    <row r="49" spans="1:2" x14ac:dyDescent="0.25">
      <c r="A49">
        <v>58.688648000000001</v>
      </c>
      <c r="B49">
        <v>56.276009000000002</v>
      </c>
    </row>
    <row r="50" spans="1:2" x14ac:dyDescent="0.25">
      <c r="A50">
        <v>65.717346000000006</v>
      </c>
      <c r="B50">
        <v>91.360579999999999</v>
      </c>
    </row>
    <row r="51" spans="1:2" x14ac:dyDescent="0.25">
      <c r="A51">
        <v>209.41189600000001</v>
      </c>
      <c r="B51">
        <v>284.09222399999999</v>
      </c>
    </row>
    <row r="52" spans="1:2" x14ac:dyDescent="0.25">
      <c r="A52">
        <v>221.86700400000001</v>
      </c>
      <c r="B52">
        <v>325.25122099999999</v>
      </c>
    </row>
    <row r="53" spans="1:2" x14ac:dyDescent="0.25">
      <c r="A53">
        <v>97.636809999999997</v>
      </c>
      <c r="B53">
        <v>151.405441</v>
      </c>
    </row>
    <row r="54" spans="1:2" x14ac:dyDescent="0.25">
      <c r="A54">
        <v>78.134299999999996</v>
      </c>
      <c r="B54">
        <v>117.11236599999999</v>
      </c>
    </row>
    <row r="55" spans="1:2" x14ac:dyDescent="0.25">
      <c r="A55">
        <v>37.818252999999999</v>
      </c>
      <c r="B55">
        <v>24.105554999999999</v>
      </c>
    </row>
    <row r="56" spans="1:2" x14ac:dyDescent="0.25">
      <c r="A56">
        <v>34.719486000000003</v>
      </c>
      <c r="B56">
        <v>12.645517</v>
      </c>
    </row>
    <row r="57" spans="1:2" x14ac:dyDescent="0.25">
      <c r="A57">
        <v>33.135662000000004</v>
      </c>
      <c r="B57">
        <v>5.6589859999999996</v>
      </c>
    </row>
    <row r="58" spans="1:2" x14ac:dyDescent="0.25">
      <c r="A58">
        <v>32.554645999999998</v>
      </c>
      <c r="B58">
        <v>4.3748620000000003</v>
      </c>
    </row>
    <row r="59" spans="1:2" x14ac:dyDescent="0.25">
      <c r="A59">
        <v>45.639885</v>
      </c>
      <c r="B59">
        <v>21.371283999999999</v>
      </c>
    </row>
    <row r="60" spans="1:2" x14ac:dyDescent="0.25">
      <c r="A60">
        <v>173.90327500000001</v>
      </c>
      <c r="B60">
        <v>172.95597799999999</v>
      </c>
    </row>
    <row r="61" spans="1:2" x14ac:dyDescent="0.25">
      <c r="A61">
        <v>170.626251</v>
      </c>
      <c r="B61">
        <v>224.957291</v>
      </c>
    </row>
    <row r="62" spans="1:2" x14ac:dyDescent="0.25">
      <c r="A62">
        <v>87.932563999999999</v>
      </c>
      <c r="B62">
        <v>108.65773</v>
      </c>
    </row>
    <row r="63" spans="1:2" x14ac:dyDescent="0.25">
      <c r="A63">
        <v>89.624313000000001</v>
      </c>
      <c r="B63">
        <v>118.70259900000001</v>
      </c>
    </row>
    <row r="64" spans="1:2" x14ac:dyDescent="0.25">
      <c r="A64">
        <v>45.496025000000003</v>
      </c>
      <c r="B64">
        <v>47.630015999999998</v>
      </c>
    </row>
    <row r="65" spans="1:2" x14ac:dyDescent="0.25">
      <c r="A65">
        <v>57.984268</v>
      </c>
      <c r="B65">
        <v>52.303780000000003</v>
      </c>
    </row>
    <row r="66" spans="1:2" x14ac:dyDescent="0.25">
      <c r="A66">
        <v>37.205432999999999</v>
      </c>
      <c r="B66">
        <v>18.957726000000001</v>
      </c>
    </row>
    <row r="67" spans="1:2" x14ac:dyDescent="0.25">
      <c r="A67">
        <v>33.904186000000003</v>
      </c>
      <c r="B67">
        <v>9.4556109999999993</v>
      </c>
    </row>
    <row r="68" spans="1:2" x14ac:dyDescent="0.25">
      <c r="A68">
        <v>32.282992999999998</v>
      </c>
      <c r="B68">
        <v>4.0973550000000003</v>
      </c>
    </row>
    <row r="69" spans="1:2" x14ac:dyDescent="0.25">
      <c r="A69">
        <v>31.702808000000001</v>
      </c>
      <c r="B69">
        <v>2.8399260000000002</v>
      </c>
    </row>
    <row r="70" spans="1:2" x14ac:dyDescent="0.25">
      <c r="A70">
        <v>31.234392</v>
      </c>
      <c r="B70">
        <v>3.2546330000000001</v>
      </c>
    </row>
    <row r="71" spans="1:2" x14ac:dyDescent="0.25">
      <c r="A71">
        <v>30.797722</v>
      </c>
      <c r="B71">
        <v>4.1984880000000002</v>
      </c>
    </row>
    <row r="72" spans="1:2" x14ac:dyDescent="0.25">
      <c r="A72">
        <v>111.043831</v>
      </c>
      <c r="B72">
        <v>65.159820999999994</v>
      </c>
    </row>
    <row r="73" spans="1:2" x14ac:dyDescent="0.25">
      <c r="A73">
        <v>191.53822299999999</v>
      </c>
      <c r="B73">
        <v>223.23213200000001</v>
      </c>
    </row>
    <row r="74" spans="1:2" x14ac:dyDescent="0.25">
      <c r="A74">
        <v>183.01486199999999</v>
      </c>
      <c r="B74">
        <v>136.50465399999999</v>
      </c>
    </row>
    <row r="75" spans="1:2" x14ac:dyDescent="0.25">
      <c r="A75">
        <v>135.78767400000001</v>
      </c>
      <c r="B75">
        <v>179.86956799999999</v>
      </c>
    </row>
    <row r="76" spans="1:2" x14ac:dyDescent="0.25">
      <c r="A76">
        <v>156.96061700000001</v>
      </c>
      <c r="B76">
        <v>178.97856100000001</v>
      </c>
    </row>
    <row r="77" spans="1:2" x14ac:dyDescent="0.25">
      <c r="A77">
        <v>51.581871</v>
      </c>
      <c r="B77">
        <v>145.834518</v>
      </c>
    </row>
    <row r="78" spans="1:2" x14ac:dyDescent="0.25">
      <c r="A78">
        <v>39.899692999999999</v>
      </c>
      <c r="B78">
        <v>46.115752999999998</v>
      </c>
    </row>
    <row r="79" spans="1:2" x14ac:dyDescent="0.25">
      <c r="A79">
        <v>35.405357000000002</v>
      </c>
      <c r="B79">
        <v>15.107082999999999</v>
      </c>
    </row>
    <row r="80" spans="1:2" x14ac:dyDescent="0.25">
      <c r="A80">
        <v>33.497230999999999</v>
      </c>
      <c r="B80">
        <v>8.7512869999999996</v>
      </c>
    </row>
    <row r="81" spans="1:2" x14ac:dyDescent="0.25">
      <c r="A81">
        <v>32.593941000000001</v>
      </c>
      <c r="B81">
        <v>4.313599</v>
      </c>
    </row>
    <row r="82" spans="1:2" x14ac:dyDescent="0.25">
      <c r="A82">
        <v>32.085030000000003</v>
      </c>
      <c r="B82">
        <v>3.8326180000000001</v>
      </c>
    </row>
    <row r="83" spans="1:2" x14ac:dyDescent="0.25">
      <c r="A83">
        <v>153.25254799999999</v>
      </c>
      <c r="B83">
        <v>139.292328</v>
      </c>
    </row>
    <row r="84" spans="1:2" x14ac:dyDescent="0.25">
      <c r="A84">
        <v>112.85123400000001</v>
      </c>
      <c r="B84">
        <v>99.700485</v>
      </c>
    </row>
    <row r="85" spans="1:2" x14ac:dyDescent="0.25">
      <c r="A85">
        <v>66.385283999999999</v>
      </c>
      <c r="B85">
        <v>84.374129999999994</v>
      </c>
    </row>
    <row r="86" spans="1:2" x14ac:dyDescent="0.25">
      <c r="A86">
        <v>36.148345999999997</v>
      </c>
      <c r="B86">
        <v>63.927475000000001</v>
      </c>
    </row>
    <row r="87" spans="1:2" x14ac:dyDescent="0.25">
      <c r="A87">
        <v>148.706772</v>
      </c>
      <c r="B87">
        <v>226.95912200000001</v>
      </c>
    </row>
    <row r="88" spans="1:2" x14ac:dyDescent="0.25">
      <c r="A88">
        <v>326.83874500000002</v>
      </c>
      <c r="B88">
        <v>289.29977400000001</v>
      </c>
    </row>
    <row r="89" spans="1:2" x14ac:dyDescent="0.25">
      <c r="A89">
        <v>188.55256700000001</v>
      </c>
      <c r="B89">
        <v>210.702789</v>
      </c>
    </row>
    <row r="90" spans="1:2" x14ac:dyDescent="0.25">
      <c r="A90">
        <v>58.680526999999998</v>
      </c>
      <c r="B90">
        <v>222.690201</v>
      </c>
    </row>
    <row r="91" spans="1:2" x14ac:dyDescent="0.25">
      <c r="A91">
        <v>37.735348000000002</v>
      </c>
      <c r="B91">
        <v>64.618301000000002</v>
      </c>
    </row>
    <row r="92" spans="1:2" x14ac:dyDescent="0.25">
      <c r="A92">
        <v>35.457413000000003</v>
      </c>
      <c r="B92">
        <v>12.722206999999999</v>
      </c>
    </row>
    <row r="93" spans="1:2" x14ac:dyDescent="0.25">
      <c r="A93">
        <v>34.605938000000002</v>
      </c>
      <c r="B93">
        <v>5.5583710000000002</v>
      </c>
    </row>
    <row r="94" spans="1:2" x14ac:dyDescent="0.25">
      <c r="A94">
        <v>34.722983999999997</v>
      </c>
      <c r="B94">
        <v>7.3814109999999999</v>
      </c>
    </row>
    <row r="95" spans="1:2" x14ac:dyDescent="0.25">
      <c r="A95">
        <v>71.836844999999997</v>
      </c>
      <c r="B95">
        <v>74.242058</v>
      </c>
    </row>
    <row r="96" spans="1:2" x14ac:dyDescent="0.25">
      <c r="A96">
        <v>166.368515</v>
      </c>
      <c r="B96">
        <v>185.89265399999999</v>
      </c>
    </row>
    <row r="97" spans="1:2" x14ac:dyDescent="0.25">
      <c r="A97">
        <v>48.376148000000001</v>
      </c>
      <c r="B97">
        <v>63.622272000000002</v>
      </c>
    </row>
    <row r="98" spans="1:2" x14ac:dyDescent="0.25">
      <c r="A98">
        <v>155.55046100000001</v>
      </c>
      <c r="B98">
        <v>148.81964099999999</v>
      </c>
    </row>
    <row r="99" spans="1:2" x14ac:dyDescent="0.25">
      <c r="A99">
        <v>59.618015</v>
      </c>
      <c r="B99">
        <v>96.521690000000007</v>
      </c>
    </row>
    <row r="100" spans="1:2" x14ac:dyDescent="0.25">
      <c r="A100">
        <v>142.725494</v>
      </c>
      <c r="B100">
        <v>75.432365000000004</v>
      </c>
    </row>
    <row r="101" spans="1:2" x14ac:dyDescent="0.25">
      <c r="A101">
        <v>118.916962</v>
      </c>
      <c r="B101">
        <v>183.43009900000001</v>
      </c>
    </row>
    <row r="102" spans="1:2" x14ac:dyDescent="0.25">
      <c r="A102">
        <v>39.827618000000001</v>
      </c>
      <c r="B102">
        <v>74.037163000000007</v>
      </c>
    </row>
    <row r="103" spans="1:2" x14ac:dyDescent="0.25">
      <c r="A103">
        <v>35.195438000000003</v>
      </c>
      <c r="B103">
        <v>15.258069000000001</v>
      </c>
    </row>
    <row r="104" spans="1:2" x14ac:dyDescent="0.25">
      <c r="A104">
        <v>34.109295000000003</v>
      </c>
      <c r="B104">
        <v>6.5332999999999997</v>
      </c>
    </row>
    <row r="105" spans="1:2" x14ac:dyDescent="0.25">
      <c r="A105">
        <v>33.489536000000001</v>
      </c>
      <c r="B105">
        <v>3.9439679999999999</v>
      </c>
    </row>
    <row r="106" spans="1:2" x14ac:dyDescent="0.25">
      <c r="A106">
        <v>32.963448</v>
      </c>
      <c r="B106">
        <v>3.1133329999999999</v>
      </c>
    </row>
    <row r="107" spans="1:2" x14ac:dyDescent="0.25">
      <c r="A107">
        <v>32.526516000000001</v>
      </c>
      <c r="B107">
        <v>4.7913139999999999</v>
      </c>
    </row>
    <row r="108" spans="1:2" x14ac:dyDescent="0.25">
      <c r="A108">
        <v>46.469684999999998</v>
      </c>
      <c r="B108">
        <v>24.839796</v>
      </c>
    </row>
    <row r="109" spans="1:2" x14ac:dyDescent="0.25">
      <c r="A109">
        <v>147.42468299999999</v>
      </c>
      <c r="B109">
        <v>130.29863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37E9-3F2D-4781-B29A-726D9F6C7C8F}">
  <dimension ref="A1:B109"/>
  <sheetViews>
    <sheetView topLeftCell="A68" workbookViewId="0">
      <selection sqref="A1:B109"/>
    </sheetView>
  </sheetViews>
  <sheetFormatPr defaultRowHeight="15" x14ac:dyDescent="0.25"/>
  <sheetData>
    <row r="1" spans="1:2" ht="240" x14ac:dyDescent="0.25">
      <c r="A1" s="3" t="s">
        <v>30</v>
      </c>
      <c r="B1" s="3" t="s">
        <v>31</v>
      </c>
    </row>
    <row r="2" spans="1:2" x14ac:dyDescent="0.25">
      <c r="A2">
        <v>829.25805700000001</v>
      </c>
      <c r="B2">
        <v>1351.4923100000001</v>
      </c>
    </row>
    <row r="3" spans="1:2" x14ac:dyDescent="0.25">
      <c r="A3">
        <v>428.24316399999998</v>
      </c>
      <c r="B3">
        <v>1035.700562</v>
      </c>
    </row>
    <row r="4" spans="1:2" x14ac:dyDescent="0.25">
      <c r="A4">
        <v>355.92511000000002</v>
      </c>
      <c r="B4">
        <v>991.09222399999999</v>
      </c>
    </row>
    <row r="5" spans="1:2" x14ac:dyDescent="0.25">
      <c r="A5">
        <v>610.08709699999997</v>
      </c>
      <c r="B5">
        <v>1196.871216</v>
      </c>
    </row>
    <row r="6" spans="1:2" x14ac:dyDescent="0.25">
      <c r="A6">
        <v>414.57708700000001</v>
      </c>
      <c r="B6">
        <v>1176.111938</v>
      </c>
    </row>
    <row r="7" spans="1:2" x14ac:dyDescent="0.25">
      <c r="A7">
        <v>574.22076400000003</v>
      </c>
      <c r="B7">
        <v>1279.1579589999999</v>
      </c>
    </row>
    <row r="8" spans="1:2" x14ac:dyDescent="0.25">
      <c r="A8">
        <v>205.34982299999999</v>
      </c>
      <c r="B8">
        <v>825.16625999999997</v>
      </c>
    </row>
    <row r="9" spans="1:2" x14ac:dyDescent="0.25">
      <c r="A9">
        <v>192.87408400000001</v>
      </c>
      <c r="B9">
        <v>719.93640100000005</v>
      </c>
    </row>
    <row r="10" spans="1:2" x14ac:dyDescent="0.25">
      <c r="A10">
        <v>190.336456</v>
      </c>
      <c r="B10">
        <v>707.87573199999997</v>
      </c>
    </row>
    <row r="11" spans="1:2" x14ac:dyDescent="0.25">
      <c r="A11">
        <v>208.08964499999999</v>
      </c>
      <c r="B11">
        <v>678.90423599999997</v>
      </c>
    </row>
    <row r="12" spans="1:2" x14ac:dyDescent="0.25">
      <c r="A12">
        <v>494.96139499999998</v>
      </c>
      <c r="B12">
        <v>946.42828399999996</v>
      </c>
    </row>
    <row r="13" spans="1:2" x14ac:dyDescent="0.25">
      <c r="A13">
        <v>962.89013699999998</v>
      </c>
      <c r="B13">
        <v>1409.924927</v>
      </c>
    </row>
    <row r="14" spans="1:2" x14ac:dyDescent="0.25">
      <c r="A14">
        <v>1128.262817</v>
      </c>
      <c r="B14">
        <v>1561.7685550000001</v>
      </c>
    </row>
    <row r="15" spans="1:2" x14ac:dyDescent="0.25">
      <c r="A15">
        <v>449.21002199999998</v>
      </c>
      <c r="B15">
        <v>1148.4418949999999</v>
      </c>
    </row>
    <row r="16" spans="1:2" x14ac:dyDescent="0.25">
      <c r="A16">
        <v>833.59741199999996</v>
      </c>
      <c r="B16">
        <v>1149.443481</v>
      </c>
    </row>
    <row r="17" spans="1:2" x14ac:dyDescent="0.25">
      <c r="A17">
        <v>954.24902299999997</v>
      </c>
      <c r="B17">
        <v>1441.413452</v>
      </c>
    </row>
    <row r="18" spans="1:2" x14ac:dyDescent="0.25">
      <c r="A18">
        <v>887.79528800000003</v>
      </c>
      <c r="B18">
        <v>1464.1297609999999</v>
      </c>
    </row>
    <row r="19" spans="1:2" x14ac:dyDescent="0.25">
      <c r="A19">
        <v>312.58728000000002</v>
      </c>
      <c r="B19">
        <v>1501.9652100000001</v>
      </c>
    </row>
    <row r="20" spans="1:2" x14ac:dyDescent="0.25">
      <c r="A20">
        <v>213.61587499999999</v>
      </c>
      <c r="B20">
        <v>1033.8477780000001</v>
      </c>
    </row>
    <row r="21" spans="1:2" x14ac:dyDescent="0.25">
      <c r="A21">
        <v>203.31399500000001</v>
      </c>
      <c r="B21">
        <v>887.4375</v>
      </c>
    </row>
    <row r="22" spans="1:2" x14ac:dyDescent="0.25">
      <c r="A22">
        <v>199.429047</v>
      </c>
      <c r="B22">
        <v>793.30554199999995</v>
      </c>
    </row>
    <row r="23" spans="1:2" x14ac:dyDescent="0.25">
      <c r="A23">
        <v>198.26194799999999</v>
      </c>
      <c r="B23">
        <v>745.39343299999996</v>
      </c>
    </row>
    <row r="24" spans="1:2" x14ac:dyDescent="0.25">
      <c r="A24">
        <v>256.371307</v>
      </c>
      <c r="B24">
        <v>786.22570800000005</v>
      </c>
    </row>
    <row r="25" spans="1:2" x14ac:dyDescent="0.25">
      <c r="A25">
        <v>488.98846400000002</v>
      </c>
      <c r="B25">
        <v>918.89282200000002</v>
      </c>
    </row>
    <row r="26" spans="1:2" x14ac:dyDescent="0.25">
      <c r="A26">
        <v>821.98400900000001</v>
      </c>
      <c r="B26">
        <v>1595.6573490000001</v>
      </c>
    </row>
    <row r="27" spans="1:2" x14ac:dyDescent="0.25">
      <c r="A27">
        <v>798.065247</v>
      </c>
      <c r="B27">
        <v>1422.75</v>
      </c>
    </row>
    <row r="28" spans="1:2" x14ac:dyDescent="0.25">
      <c r="A28">
        <v>1009.708862</v>
      </c>
      <c r="B28">
        <v>1402.0225829999999</v>
      </c>
    </row>
    <row r="29" spans="1:2" x14ac:dyDescent="0.25">
      <c r="A29">
        <v>1442.7886960000001</v>
      </c>
      <c r="B29">
        <v>1791.1527100000001</v>
      </c>
    </row>
    <row r="30" spans="1:2" x14ac:dyDescent="0.25">
      <c r="A30">
        <v>396.97876000000002</v>
      </c>
      <c r="B30">
        <v>1798.4073490000001</v>
      </c>
    </row>
    <row r="31" spans="1:2" x14ac:dyDescent="0.25">
      <c r="A31">
        <v>290.11721799999998</v>
      </c>
      <c r="B31">
        <v>1281.5010990000001</v>
      </c>
    </row>
    <row r="32" spans="1:2" x14ac:dyDescent="0.25">
      <c r="A32">
        <v>224.42837499999999</v>
      </c>
      <c r="B32">
        <v>1024.6129149999999</v>
      </c>
    </row>
    <row r="33" spans="1:2" x14ac:dyDescent="0.25">
      <c r="A33">
        <v>205.53161600000001</v>
      </c>
      <c r="B33">
        <v>885.74230999999997</v>
      </c>
    </row>
    <row r="34" spans="1:2" x14ac:dyDescent="0.25">
      <c r="A34">
        <v>201.01866100000001</v>
      </c>
      <c r="B34">
        <v>796.38201900000001</v>
      </c>
    </row>
    <row r="35" spans="1:2" x14ac:dyDescent="0.25">
      <c r="A35">
        <v>326.75826999999998</v>
      </c>
      <c r="B35">
        <v>820.245544</v>
      </c>
    </row>
    <row r="36" spans="1:2" x14ac:dyDescent="0.25">
      <c r="A36">
        <v>1021.194702</v>
      </c>
      <c r="B36">
        <v>1196.8671879999999</v>
      </c>
    </row>
    <row r="37" spans="1:2" x14ac:dyDescent="0.25">
      <c r="A37">
        <v>867.90338099999997</v>
      </c>
      <c r="B37">
        <v>1614.6099850000001</v>
      </c>
    </row>
    <row r="38" spans="1:2" x14ac:dyDescent="0.25">
      <c r="A38">
        <v>336.98748799999998</v>
      </c>
      <c r="B38">
        <v>1025.7650149999999</v>
      </c>
    </row>
    <row r="39" spans="1:2" x14ac:dyDescent="0.25">
      <c r="A39">
        <v>430.942139</v>
      </c>
      <c r="B39">
        <v>992.23205600000006</v>
      </c>
    </row>
    <row r="40" spans="1:2" x14ac:dyDescent="0.25">
      <c r="A40">
        <v>843.59912099999997</v>
      </c>
      <c r="B40">
        <v>1137.719971</v>
      </c>
    </row>
    <row r="41" spans="1:2" x14ac:dyDescent="0.25">
      <c r="A41">
        <v>931.85968000000003</v>
      </c>
      <c r="B41">
        <v>1561.857788</v>
      </c>
    </row>
    <row r="42" spans="1:2" x14ac:dyDescent="0.25">
      <c r="A42">
        <v>257.56662</v>
      </c>
      <c r="B42">
        <v>1216.6606449999999</v>
      </c>
    </row>
    <row r="43" spans="1:2" x14ac:dyDescent="0.25">
      <c r="A43">
        <v>236.23417699999999</v>
      </c>
      <c r="B43">
        <v>970.26275599999997</v>
      </c>
    </row>
    <row r="44" spans="1:2" x14ac:dyDescent="0.25">
      <c r="A44">
        <v>208.51757799999999</v>
      </c>
      <c r="B44">
        <v>803.92834500000004</v>
      </c>
    </row>
    <row r="45" spans="1:2" x14ac:dyDescent="0.25">
      <c r="A45">
        <v>200.28241</v>
      </c>
      <c r="B45">
        <v>705.91772500000002</v>
      </c>
    </row>
    <row r="46" spans="1:2" x14ac:dyDescent="0.25">
      <c r="A46">
        <v>198.334396</v>
      </c>
      <c r="B46">
        <v>715.51385500000004</v>
      </c>
    </row>
    <row r="47" spans="1:2" x14ac:dyDescent="0.25">
      <c r="A47">
        <v>296.14276100000001</v>
      </c>
      <c r="B47">
        <v>822.73376499999995</v>
      </c>
    </row>
    <row r="48" spans="1:2" x14ac:dyDescent="0.25">
      <c r="A48">
        <v>370.05773900000003</v>
      </c>
      <c r="B48">
        <v>812.07128899999998</v>
      </c>
    </row>
    <row r="49" spans="1:2" x14ac:dyDescent="0.25">
      <c r="A49">
        <v>358.15887500000002</v>
      </c>
      <c r="B49">
        <v>851.21130400000004</v>
      </c>
    </row>
    <row r="50" spans="1:2" x14ac:dyDescent="0.25">
      <c r="A50">
        <v>441.25006100000002</v>
      </c>
      <c r="B50">
        <v>861.99066200000004</v>
      </c>
    </row>
    <row r="51" spans="1:2" x14ac:dyDescent="0.25">
      <c r="A51">
        <v>1165.598999</v>
      </c>
      <c r="B51">
        <v>1630.7633060000001</v>
      </c>
    </row>
    <row r="52" spans="1:2" x14ac:dyDescent="0.25">
      <c r="A52">
        <v>1640.7150879999999</v>
      </c>
      <c r="B52">
        <v>1952.201294</v>
      </c>
    </row>
    <row r="53" spans="1:2" x14ac:dyDescent="0.25">
      <c r="A53">
        <v>598.59948699999995</v>
      </c>
      <c r="B53">
        <v>1413.715332</v>
      </c>
    </row>
    <row r="54" spans="1:2" x14ac:dyDescent="0.25">
      <c r="A54">
        <v>451.05273399999999</v>
      </c>
      <c r="B54">
        <v>1292.4205320000001</v>
      </c>
    </row>
    <row r="55" spans="1:2" x14ac:dyDescent="0.25">
      <c r="A55">
        <v>226.84013400000001</v>
      </c>
      <c r="B55">
        <v>911.171875</v>
      </c>
    </row>
    <row r="56" spans="1:2" x14ac:dyDescent="0.25">
      <c r="A56">
        <v>207.891785</v>
      </c>
      <c r="B56">
        <v>850.10467500000004</v>
      </c>
    </row>
    <row r="57" spans="1:2" x14ac:dyDescent="0.25">
      <c r="A57">
        <v>201.04016100000001</v>
      </c>
      <c r="B57">
        <v>766.54736300000002</v>
      </c>
    </row>
    <row r="58" spans="1:2" x14ac:dyDescent="0.25">
      <c r="A58">
        <v>197.50230400000001</v>
      </c>
      <c r="B58">
        <v>708.05377199999998</v>
      </c>
    </row>
    <row r="59" spans="1:2" x14ac:dyDescent="0.25">
      <c r="A59">
        <v>249.88475</v>
      </c>
      <c r="B59">
        <v>698.65429700000004</v>
      </c>
    </row>
    <row r="60" spans="1:2" x14ac:dyDescent="0.25">
      <c r="A60">
        <v>1062.4323730000001</v>
      </c>
      <c r="B60">
        <v>1033.2142329999999</v>
      </c>
    </row>
    <row r="61" spans="1:2" x14ac:dyDescent="0.25">
      <c r="A61">
        <v>1196.9068600000001</v>
      </c>
      <c r="B61">
        <v>1513.271606</v>
      </c>
    </row>
    <row r="62" spans="1:2" x14ac:dyDescent="0.25">
      <c r="A62">
        <v>591.85089100000005</v>
      </c>
      <c r="B62">
        <v>1260.665405</v>
      </c>
    </row>
    <row r="63" spans="1:2" x14ac:dyDescent="0.25">
      <c r="A63">
        <v>554.86358600000005</v>
      </c>
      <c r="B63">
        <v>1210.1175539999999</v>
      </c>
    </row>
    <row r="64" spans="1:2" x14ac:dyDescent="0.25">
      <c r="A64">
        <v>276.02075200000002</v>
      </c>
      <c r="B64">
        <v>930.53008999999997</v>
      </c>
    </row>
    <row r="65" spans="1:2" x14ac:dyDescent="0.25">
      <c r="A65">
        <v>319.223206</v>
      </c>
      <c r="B65">
        <v>944.802368</v>
      </c>
    </row>
    <row r="66" spans="1:2" x14ac:dyDescent="0.25">
      <c r="A66">
        <v>222.38230899999999</v>
      </c>
      <c r="B66">
        <v>763.13403300000004</v>
      </c>
    </row>
    <row r="67" spans="1:2" x14ac:dyDescent="0.25">
      <c r="A67">
        <v>202.45661899999999</v>
      </c>
      <c r="B67">
        <v>692.95660399999997</v>
      </c>
    </row>
    <row r="68" spans="1:2" x14ac:dyDescent="0.25">
      <c r="A68">
        <v>195.295975</v>
      </c>
      <c r="B68">
        <v>624.40258800000004</v>
      </c>
    </row>
    <row r="69" spans="1:2" x14ac:dyDescent="0.25">
      <c r="A69">
        <v>191.806488</v>
      </c>
      <c r="B69">
        <v>608.09906000000001</v>
      </c>
    </row>
    <row r="70" spans="1:2" x14ac:dyDescent="0.25">
      <c r="A70">
        <v>188.79960600000001</v>
      </c>
      <c r="B70">
        <v>574.85827600000005</v>
      </c>
    </row>
    <row r="71" spans="1:2" x14ac:dyDescent="0.25">
      <c r="A71">
        <v>185.903549</v>
      </c>
      <c r="B71">
        <v>555.50769000000003</v>
      </c>
    </row>
    <row r="72" spans="1:2" x14ac:dyDescent="0.25">
      <c r="A72">
        <v>589.53668200000004</v>
      </c>
      <c r="B72">
        <v>713.16815199999996</v>
      </c>
    </row>
    <row r="73" spans="1:2" x14ac:dyDescent="0.25">
      <c r="A73">
        <v>1225.257202</v>
      </c>
      <c r="B73">
        <v>1351.6357419999999</v>
      </c>
    </row>
    <row r="74" spans="1:2" x14ac:dyDescent="0.25">
      <c r="A74">
        <v>1109.4930420000001</v>
      </c>
      <c r="B74">
        <v>1099.654419</v>
      </c>
    </row>
    <row r="75" spans="1:2" x14ac:dyDescent="0.25">
      <c r="A75">
        <v>1138.311279</v>
      </c>
      <c r="B75">
        <v>1394.8095699999999</v>
      </c>
    </row>
    <row r="76" spans="1:2" x14ac:dyDescent="0.25">
      <c r="A76">
        <v>1002.579346</v>
      </c>
      <c r="B76">
        <v>1485.4270019999999</v>
      </c>
    </row>
    <row r="77" spans="1:2" x14ac:dyDescent="0.25">
      <c r="A77">
        <v>302.81802399999998</v>
      </c>
      <c r="B77">
        <v>1372.7429199999999</v>
      </c>
    </row>
    <row r="78" spans="1:2" x14ac:dyDescent="0.25">
      <c r="A78">
        <v>238.345978</v>
      </c>
      <c r="B78">
        <v>976.98852499999998</v>
      </c>
    </row>
    <row r="79" spans="1:2" x14ac:dyDescent="0.25">
      <c r="A79">
        <v>211.03668200000001</v>
      </c>
      <c r="B79">
        <v>799.22711200000003</v>
      </c>
    </row>
    <row r="80" spans="1:2" x14ac:dyDescent="0.25">
      <c r="A80">
        <v>202.67681899999999</v>
      </c>
      <c r="B80">
        <v>703.88140899999996</v>
      </c>
    </row>
    <row r="81" spans="1:2" x14ac:dyDescent="0.25">
      <c r="A81">
        <v>198.12794500000001</v>
      </c>
      <c r="B81">
        <v>636.21698000000004</v>
      </c>
    </row>
    <row r="82" spans="1:2" x14ac:dyDescent="0.25">
      <c r="A82">
        <v>194.85131799999999</v>
      </c>
      <c r="B82">
        <v>590.60699499999998</v>
      </c>
    </row>
    <row r="83" spans="1:2" x14ac:dyDescent="0.25">
      <c r="A83">
        <v>991.90270999999996</v>
      </c>
      <c r="B83">
        <v>980.22009300000002</v>
      </c>
    </row>
    <row r="84" spans="1:2" x14ac:dyDescent="0.25">
      <c r="A84">
        <v>679.52703899999995</v>
      </c>
      <c r="B84">
        <v>992.93054199999995</v>
      </c>
    </row>
    <row r="85" spans="1:2" x14ac:dyDescent="0.25">
      <c r="A85">
        <v>355.16885400000001</v>
      </c>
      <c r="B85">
        <v>1040.915649</v>
      </c>
    </row>
    <row r="86" spans="1:2" x14ac:dyDescent="0.25">
      <c r="A86">
        <v>213.41836499999999</v>
      </c>
      <c r="B86">
        <v>924.10693400000002</v>
      </c>
    </row>
    <row r="87" spans="1:2" x14ac:dyDescent="0.25">
      <c r="A87">
        <v>908.05517599999996</v>
      </c>
      <c r="B87">
        <v>1413.880981</v>
      </c>
    </row>
    <row r="88" spans="1:2" x14ac:dyDescent="0.25">
      <c r="A88">
        <v>2344.04126</v>
      </c>
      <c r="B88">
        <v>1728.1054690000001</v>
      </c>
    </row>
    <row r="89" spans="1:2" x14ac:dyDescent="0.25">
      <c r="A89">
        <v>1082.5249020000001</v>
      </c>
      <c r="B89">
        <v>1762.0623780000001</v>
      </c>
    </row>
    <row r="90" spans="1:2" x14ac:dyDescent="0.25">
      <c r="A90">
        <v>332.34805299999999</v>
      </c>
      <c r="B90">
        <v>1765.6082759999999</v>
      </c>
    </row>
    <row r="91" spans="1:2" x14ac:dyDescent="0.25">
      <c r="A91">
        <v>229.45401000000001</v>
      </c>
      <c r="B91">
        <v>1199.4376219999999</v>
      </c>
    </row>
    <row r="92" spans="1:2" x14ac:dyDescent="0.25">
      <c r="A92">
        <v>215.830139</v>
      </c>
      <c r="B92">
        <v>910.91625999999997</v>
      </c>
    </row>
    <row r="93" spans="1:2" x14ac:dyDescent="0.25">
      <c r="A93">
        <v>210.961243</v>
      </c>
      <c r="B93">
        <v>778.49505599999998</v>
      </c>
    </row>
    <row r="94" spans="1:2" x14ac:dyDescent="0.25">
      <c r="A94">
        <v>213.06868</v>
      </c>
      <c r="B94">
        <v>672.80059800000004</v>
      </c>
    </row>
    <row r="95" spans="1:2" x14ac:dyDescent="0.25">
      <c r="A95">
        <v>445.79791299999999</v>
      </c>
      <c r="B95">
        <v>888.09045400000002</v>
      </c>
    </row>
    <row r="96" spans="1:2" x14ac:dyDescent="0.25">
      <c r="A96">
        <v>1059.9520259999999</v>
      </c>
      <c r="B96">
        <v>1267.0722659999999</v>
      </c>
    </row>
    <row r="97" spans="1:2" x14ac:dyDescent="0.25">
      <c r="A97">
        <v>295.22882099999998</v>
      </c>
      <c r="B97">
        <v>1044.9929199999999</v>
      </c>
    </row>
    <row r="98" spans="1:2" x14ac:dyDescent="0.25">
      <c r="A98">
        <v>935.547729</v>
      </c>
      <c r="B98">
        <v>1216.7695309999999</v>
      </c>
    </row>
    <row r="99" spans="1:2" x14ac:dyDescent="0.25">
      <c r="A99">
        <v>456.51171900000003</v>
      </c>
      <c r="B99">
        <v>1160.3663329999999</v>
      </c>
    </row>
    <row r="100" spans="1:2" x14ac:dyDescent="0.25">
      <c r="A100">
        <v>827.35192900000004</v>
      </c>
      <c r="B100">
        <v>983.05316200000004</v>
      </c>
    </row>
    <row r="101" spans="1:2" x14ac:dyDescent="0.25">
      <c r="A101">
        <v>709.49292000000003</v>
      </c>
      <c r="B101">
        <v>1368.8576660000001</v>
      </c>
    </row>
    <row r="102" spans="1:2" x14ac:dyDescent="0.25">
      <c r="A102">
        <v>244.82019</v>
      </c>
      <c r="B102">
        <v>1082.9212649999999</v>
      </c>
    </row>
    <row r="103" spans="1:2" x14ac:dyDescent="0.25">
      <c r="A103">
        <v>213.56616199999999</v>
      </c>
      <c r="B103">
        <v>811.29077099999995</v>
      </c>
    </row>
    <row r="104" spans="1:2" x14ac:dyDescent="0.25">
      <c r="A104">
        <v>206.94270299999999</v>
      </c>
      <c r="B104">
        <v>702.262878</v>
      </c>
    </row>
    <row r="105" spans="1:2" x14ac:dyDescent="0.25">
      <c r="A105">
        <v>203.04838599999999</v>
      </c>
      <c r="B105">
        <v>708.31597899999997</v>
      </c>
    </row>
    <row r="106" spans="1:2" x14ac:dyDescent="0.25">
      <c r="A106">
        <v>199.65168800000001</v>
      </c>
      <c r="B106">
        <v>604.39343299999996</v>
      </c>
    </row>
    <row r="107" spans="1:2" x14ac:dyDescent="0.25">
      <c r="A107">
        <v>196.64956699999999</v>
      </c>
      <c r="B107">
        <v>548.89679000000001</v>
      </c>
    </row>
    <row r="108" spans="1:2" x14ac:dyDescent="0.25">
      <c r="A108">
        <v>241.41952499999999</v>
      </c>
      <c r="B108">
        <v>622.53692599999999</v>
      </c>
    </row>
    <row r="109" spans="1:2" x14ac:dyDescent="0.25">
      <c r="A109">
        <v>810.27233899999999</v>
      </c>
      <c r="B109">
        <v>919.52148399999999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BD78-6787-4AD8-B1A5-90F838986B98}">
  <dimension ref="A1:B109"/>
  <sheetViews>
    <sheetView topLeftCell="A68" workbookViewId="0">
      <selection sqref="A1:B109"/>
    </sheetView>
  </sheetViews>
  <sheetFormatPr defaultRowHeight="15" x14ac:dyDescent="0.25"/>
  <sheetData>
    <row r="1" spans="1:2" ht="210" x14ac:dyDescent="0.25">
      <c r="A1" s="3" t="s">
        <v>28</v>
      </c>
      <c r="B1" s="3" t="s">
        <v>29</v>
      </c>
    </row>
    <row r="2" spans="1:2" x14ac:dyDescent="0.25">
      <c r="A2">
        <v>658.69097899999997</v>
      </c>
      <c r="B2">
        <v>1167.973755</v>
      </c>
    </row>
    <row r="3" spans="1:2" x14ac:dyDescent="0.25">
      <c r="A3">
        <v>502.95419299999998</v>
      </c>
      <c r="B3">
        <v>579.50970500000005</v>
      </c>
    </row>
    <row r="4" spans="1:2" x14ac:dyDescent="0.25">
      <c r="A4">
        <v>527.48571800000002</v>
      </c>
      <c r="B4">
        <v>737.89788799999997</v>
      </c>
    </row>
    <row r="5" spans="1:2" x14ac:dyDescent="0.25">
      <c r="A5">
        <v>643.35241699999995</v>
      </c>
      <c r="B5">
        <v>997.17987100000005</v>
      </c>
    </row>
    <row r="6" spans="1:2" x14ac:dyDescent="0.25">
      <c r="A6">
        <v>452.97796599999998</v>
      </c>
      <c r="B6">
        <v>543.96307400000001</v>
      </c>
    </row>
    <row r="7" spans="1:2" x14ac:dyDescent="0.25">
      <c r="A7">
        <v>460.04476899999997</v>
      </c>
      <c r="B7">
        <v>847.96118200000001</v>
      </c>
    </row>
    <row r="8" spans="1:2" x14ac:dyDescent="0.25">
      <c r="A8">
        <v>171.64027400000001</v>
      </c>
      <c r="B8">
        <v>130.51414500000001</v>
      </c>
    </row>
    <row r="9" spans="1:2" x14ac:dyDescent="0.25">
      <c r="A9">
        <v>154.45414700000001</v>
      </c>
      <c r="B9">
        <v>50.801338000000001</v>
      </c>
    </row>
    <row r="10" spans="1:2" x14ac:dyDescent="0.25">
      <c r="A10">
        <v>158.655991</v>
      </c>
      <c r="B10">
        <v>52.073120000000003</v>
      </c>
    </row>
    <row r="11" spans="1:2" x14ac:dyDescent="0.25">
      <c r="A11">
        <v>172.14498900000001</v>
      </c>
      <c r="B11">
        <v>159.83656300000001</v>
      </c>
    </row>
    <row r="12" spans="1:2" x14ac:dyDescent="0.25">
      <c r="A12">
        <v>354.78634599999998</v>
      </c>
      <c r="B12">
        <v>743.54663100000005</v>
      </c>
    </row>
    <row r="13" spans="1:2" x14ac:dyDescent="0.25">
      <c r="A13">
        <v>867.55108600000005</v>
      </c>
      <c r="B13">
        <v>1709.0405270000001</v>
      </c>
    </row>
    <row r="14" spans="1:2" x14ac:dyDescent="0.25">
      <c r="A14">
        <v>712.58196999999996</v>
      </c>
      <c r="B14">
        <v>1217.0961910000001</v>
      </c>
    </row>
    <row r="15" spans="1:2" x14ac:dyDescent="0.25">
      <c r="A15">
        <v>442.766998</v>
      </c>
      <c r="B15">
        <v>543.63909899999999</v>
      </c>
    </row>
    <row r="16" spans="1:2" x14ac:dyDescent="0.25">
      <c r="A16">
        <v>877.95666500000004</v>
      </c>
      <c r="B16">
        <v>1486.1547849999999</v>
      </c>
    </row>
    <row r="17" spans="1:2" x14ac:dyDescent="0.25">
      <c r="A17">
        <v>826.89746100000002</v>
      </c>
      <c r="B17">
        <v>1261.269409</v>
      </c>
    </row>
    <row r="18" spans="1:2" x14ac:dyDescent="0.25">
      <c r="A18">
        <v>473.58676100000002</v>
      </c>
      <c r="B18">
        <v>497.22387700000002</v>
      </c>
    </row>
    <row r="19" spans="1:2" x14ac:dyDescent="0.25">
      <c r="A19">
        <v>326.56140099999999</v>
      </c>
      <c r="B19">
        <v>337.02191199999999</v>
      </c>
    </row>
    <row r="20" spans="1:2" x14ac:dyDescent="0.25">
      <c r="A20">
        <v>214.045883</v>
      </c>
      <c r="B20">
        <v>121.14922300000001</v>
      </c>
    </row>
    <row r="21" spans="1:2" x14ac:dyDescent="0.25">
      <c r="A21">
        <v>175.35296600000001</v>
      </c>
      <c r="B21">
        <v>56.475966999999997</v>
      </c>
    </row>
    <row r="22" spans="1:2" x14ac:dyDescent="0.25">
      <c r="A22">
        <v>170.174408</v>
      </c>
      <c r="B22">
        <v>36.944035</v>
      </c>
    </row>
    <row r="23" spans="1:2" x14ac:dyDescent="0.25">
      <c r="A23">
        <v>180.05625900000001</v>
      </c>
      <c r="B23">
        <v>54.953960000000002</v>
      </c>
    </row>
    <row r="24" spans="1:2" x14ac:dyDescent="0.25">
      <c r="A24">
        <v>212.55474899999999</v>
      </c>
      <c r="B24">
        <v>215.176086</v>
      </c>
    </row>
    <row r="25" spans="1:2" x14ac:dyDescent="0.25">
      <c r="A25">
        <v>232.12292500000001</v>
      </c>
      <c r="B25">
        <v>143.42907700000001</v>
      </c>
    </row>
    <row r="26" spans="1:2" x14ac:dyDescent="0.25">
      <c r="A26">
        <v>860.13342299999999</v>
      </c>
      <c r="B26">
        <v>639.10144000000003</v>
      </c>
    </row>
    <row r="27" spans="1:2" x14ac:dyDescent="0.25">
      <c r="A27">
        <v>568.35876499999995</v>
      </c>
      <c r="B27">
        <v>517.02081299999998</v>
      </c>
    </row>
    <row r="28" spans="1:2" x14ac:dyDescent="0.25">
      <c r="A28">
        <v>993.86688200000003</v>
      </c>
      <c r="B28">
        <v>1352.5634769999999</v>
      </c>
    </row>
    <row r="29" spans="1:2" x14ac:dyDescent="0.25">
      <c r="A29">
        <v>839.709656</v>
      </c>
      <c r="B29">
        <v>567.08264199999996</v>
      </c>
    </row>
    <row r="30" spans="1:2" x14ac:dyDescent="0.25">
      <c r="A30">
        <v>416.14276100000001</v>
      </c>
      <c r="B30">
        <v>455.79904199999999</v>
      </c>
    </row>
    <row r="31" spans="1:2" x14ac:dyDescent="0.25">
      <c r="A31">
        <v>427.398346</v>
      </c>
      <c r="B31">
        <v>346.51458700000001</v>
      </c>
    </row>
    <row r="32" spans="1:2" x14ac:dyDescent="0.25">
      <c r="A32">
        <v>220.929047</v>
      </c>
      <c r="B32">
        <v>135.293396</v>
      </c>
    </row>
    <row r="33" spans="1:2" x14ac:dyDescent="0.25">
      <c r="A33">
        <v>176.81320199999999</v>
      </c>
      <c r="B33">
        <v>59.259926</v>
      </c>
    </row>
    <row r="34" spans="1:2" x14ac:dyDescent="0.25">
      <c r="A34">
        <v>173.233597</v>
      </c>
      <c r="B34">
        <v>40.599651000000001</v>
      </c>
    </row>
    <row r="35" spans="1:2" x14ac:dyDescent="0.25">
      <c r="A35">
        <v>209.190811</v>
      </c>
      <c r="B35">
        <v>126.51290899999999</v>
      </c>
    </row>
    <row r="36" spans="1:2" x14ac:dyDescent="0.25">
      <c r="A36">
        <v>495.94519000000003</v>
      </c>
      <c r="B36">
        <v>242.026398</v>
      </c>
    </row>
    <row r="37" spans="1:2" x14ac:dyDescent="0.25">
      <c r="A37">
        <v>971.36669900000004</v>
      </c>
      <c r="B37">
        <v>1202.6229249999999</v>
      </c>
    </row>
    <row r="38" spans="1:2" x14ac:dyDescent="0.25">
      <c r="A38">
        <v>513.03387499999997</v>
      </c>
      <c r="B38">
        <v>579.41332999999997</v>
      </c>
    </row>
    <row r="39" spans="1:2" x14ac:dyDescent="0.25">
      <c r="A39">
        <v>537.93438700000002</v>
      </c>
      <c r="B39">
        <v>753.01348900000005</v>
      </c>
    </row>
    <row r="40" spans="1:2" x14ac:dyDescent="0.25">
      <c r="A40">
        <v>464.36364700000001</v>
      </c>
      <c r="B40">
        <v>521.90570100000002</v>
      </c>
    </row>
    <row r="41" spans="1:2" x14ac:dyDescent="0.25">
      <c r="A41">
        <v>481.73959400000001</v>
      </c>
      <c r="B41">
        <v>430.890961</v>
      </c>
    </row>
    <row r="42" spans="1:2" x14ac:dyDescent="0.25">
      <c r="A42">
        <v>324.597534</v>
      </c>
      <c r="B42">
        <v>249.62434400000001</v>
      </c>
    </row>
    <row r="43" spans="1:2" x14ac:dyDescent="0.25">
      <c r="A43">
        <v>294.55441300000001</v>
      </c>
      <c r="B43">
        <v>169.43563800000001</v>
      </c>
    </row>
    <row r="44" spans="1:2" x14ac:dyDescent="0.25">
      <c r="A44">
        <v>198.73826600000001</v>
      </c>
      <c r="B44">
        <v>61.893813999999999</v>
      </c>
    </row>
    <row r="45" spans="1:2" x14ac:dyDescent="0.25">
      <c r="A45">
        <v>177.830536</v>
      </c>
      <c r="B45">
        <v>34.411304000000001</v>
      </c>
    </row>
    <row r="46" spans="1:2" x14ac:dyDescent="0.25">
      <c r="A46">
        <v>203.817947</v>
      </c>
      <c r="B46">
        <v>61.766506</v>
      </c>
    </row>
    <row r="47" spans="1:2" x14ac:dyDescent="0.25">
      <c r="A47">
        <v>266.50100700000002</v>
      </c>
      <c r="B47">
        <v>202.870575</v>
      </c>
    </row>
    <row r="48" spans="1:2" x14ac:dyDescent="0.25">
      <c r="A48">
        <v>325.49410999999998</v>
      </c>
      <c r="B48">
        <v>328.30999800000001</v>
      </c>
    </row>
    <row r="49" spans="1:2" x14ac:dyDescent="0.25">
      <c r="A49">
        <v>317.63690200000002</v>
      </c>
      <c r="B49">
        <v>267.64648399999999</v>
      </c>
    </row>
    <row r="50" spans="1:2" x14ac:dyDescent="0.25">
      <c r="A50">
        <v>363.26019300000002</v>
      </c>
      <c r="B50">
        <v>467.49136399999998</v>
      </c>
    </row>
    <row r="51" spans="1:2" x14ac:dyDescent="0.25">
      <c r="A51">
        <v>965.41308600000002</v>
      </c>
      <c r="B51">
        <v>380.68139600000001</v>
      </c>
    </row>
    <row r="52" spans="1:2" x14ac:dyDescent="0.25">
      <c r="A52">
        <v>909.00744599999996</v>
      </c>
      <c r="B52">
        <v>1369.4798579999999</v>
      </c>
    </row>
    <row r="53" spans="1:2" x14ac:dyDescent="0.25">
      <c r="A53">
        <v>561.52368200000001</v>
      </c>
      <c r="B53">
        <v>692.77044699999999</v>
      </c>
    </row>
    <row r="54" spans="1:2" x14ac:dyDescent="0.25">
      <c r="A54">
        <v>442.90310699999998</v>
      </c>
      <c r="B54">
        <v>484.53933699999999</v>
      </c>
    </row>
    <row r="55" spans="1:2" x14ac:dyDescent="0.25">
      <c r="A55">
        <v>259.03332499999999</v>
      </c>
      <c r="B55">
        <v>155.090103</v>
      </c>
    </row>
    <row r="56" spans="1:2" x14ac:dyDescent="0.25">
      <c r="A56">
        <v>200.638687</v>
      </c>
      <c r="B56">
        <v>68.851746000000006</v>
      </c>
    </row>
    <row r="57" spans="1:2" x14ac:dyDescent="0.25">
      <c r="A57">
        <v>177.33578499999999</v>
      </c>
      <c r="B57">
        <v>34.378563</v>
      </c>
    </row>
    <row r="58" spans="1:2" x14ac:dyDescent="0.25">
      <c r="A58">
        <v>178.04879800000001</v>
      </c>
      <c r="B58">
        <v>29.98443</v>
      </c>
    </row>
    <row r="59" spans="1:2" x14ac:dyDescent="0.25">
      <c r="A59">
        <v>212.87352000000001</v>
      </c>
      <c r="B59">
        <v>77.778496000000004</v>
      </c>
    </row>
    <row r="60" spans="1:2" x14ac:dyDescent="0.25">
      <c r="A60">
        <v>379.315155</v>
      </c>
      <c r="B60">
        <v>478.47592200000003</v>
      </c>
    </row>
    <row r="61" spans="1:2" x14ac:dyDescent="0.25">
      <c r="A61">
        <v>744.78716999999995</v>
      </c>
      <c r="B61">
        <v>1144.134888</v>
      </c>
    </row>
    <row r="62" spans="1:2" x14ac:dyDescent="0.25">
      <c r="A62">
        <v>449.33117700000003</v>
      </c>
      <c r="B62">
        <v>681.47070299999996</v>
      </c>
    </row>
    <row r="63" spans="1:2" x14ac:dyDescent="0.25">
      <c r="A63">
        <v>466.13653599999998</v>
      </c>
      <c r="B63">
        <v>734.77398700000003</v>
      </c>
    </row>
    <row r="64" spans="1:2" x14ac:dyDescent="0.25">
      <c r="A64">
        <v>395.54650900000001</v>
      </c>
      <c r="B64">
        <v>394.23089599999997</v>
      </c>
    </row>
    <row r="65" spans="1:2" x14ac:dyDescent="0.25">
      <c r="A65">
        <v>435.117615</v>
      </c>
      <c r="B65">
        <v>380.46527099999997</v>
      </c>
    </row>
    <row r="66" spans="1:2" x14ac:dyDescent="0.25">
      <c r="A66">
        <v>289.43319700000001</v>
      </c>
      <c r="B66">
        <v>172.18266299999999</v>
      </c>
    </row>
    <row r="67" spans="1:2" x14ac:dyDescent="0.25">
      <c r="A67">
        <v>203.36273199999999</v>
      </c>
      <c r="B67">
        <v>82.549271000000005</v>
      </c>
    </row>
    <row r="68" spans="1:2" x14ac:dyDescent="0.25">
      <c r="A68">
        <v>160.67759699999999</v>
      </c>
      <c r="B68">
        <v>35.783707</v>
      </c>
    </row>
    <row r="69" spans="1:2" x14ac:dyDescent="0.25">
      <c r="A69">
        <v>157.55427599999999</v>
      </c>
      <c r="B69">
        <v>19.473002999999999</v>
      </c>
    </row>
    <row r="70" spans="1:2" x14ac:dyDescent="0.25">
      <c r="A70">
        <v>163.72846999999999</v>
      </c>
      <c r="B70">
        <v>23.638721</v>
      </c>
    </row>
    <row r="71" spans="1:2" x14ac:dyDescent="0.25">
      <c r="A71">
        <v>160.02151499999999</v>
      </c>
      <c r="B71">
        <v>27.850822000000001</v>
      </c>
    </row>
    <row r="72" spans="1:2" x14ac:dyDescent="0.25">
      <c r="A72">
        <v>246.06201200000001</v>
      </c>
      <c r="B72">
        <v>171.47735599999999</v>
      </c>
    </row>
    <row r="73" spans="1:2" x14ac:dyDescent="0.25">
      <c r="A73">
        <v>950.47015399999998</v>
      </c>
      <c r="B73">
        <v>1799.2924800000001</v>
      </c>
    </row>
    <row r="74" spans="1:2" x14ac:dyDescent="0.25">
      <c r="A74">
        <v>709.04132100000004</v>
      </c>
      <c r="B74">
        <v>1022.244202</v>
      </c>
    </row>
    <row r="75" spans="1:2" x14ac:dyDescent="0.25">
      <c r="A75">
        <v>670.87695299999996</v>
      </c>
      <c r="B75">
        <v>926.53161599999999</v>
      </c>
    </row>
    <row r="76" spans="1:2" x14ac:dyDescent="0.25">
      <c r="A76">
        <v>863.12609899999995</v>
      </c>
      <c r="B76">
        <v>1124.2146</v>
      </c>
    </row>
    <row r="77" spans="1:2" x14ac:dyDescent="0.25">
      <c r="A77">
        <v>437.90664700000002</v>
      </c>
      <c r="B77">
        <v>439.63168300000001</v>
      </c>
    </row>
    <row r="78" spans="1:2" x14ac:dyDescent="0.25">
      <c r="A78">
        <v>290.54998799999998</v>
      </c>
      <c r="B78">
        <v>195.84678600000001</v>
      </c>
    </row>
    <row r="79" spans="1:2" x14ac:dyDescent="0.25">
      <c r="A79">
        <v>238.346024</v>
      </c>
      <c r="B79">
        <v>95.190078999999997</v>
      </c>
    </row>
    <row r="80" spans="1:2" x14ac:dyDescent="0.25">
      <c r="A80">
        <v>203.288498</v>
      </c>
      <c r="B80">
        <v>52.746143000000004</v>
      </c>
    </row>
    <row r="81" spans="1:2" x14ac:dyDescent="0.25">
      <c r="A81">
        <v>168.93609599999999</v>
      </c>
      <c r="B81">
        <v>23.016473999999999</v>
      </c>
    </row>
    <row r="82" spans="1:2" x14ac:dyDescent="0.25">
      <c r="A82">
        <v>173.598175</v>
      </c>
      <c r="B82">
        <v>22.703617000000001</v>
      </c>
    </row>
    <row r="83" spans="1:2" x14ac:dyDescent="0.25">
      <c r="A83">
        <v>382.92993200000001</v>
      </c>
      <c r="B83">
        <v>402.845978</v>
      </c>
    </row>
    <row r="84" spans="1:2" x14ac:dyDescent="0.25">
      <c r="A84">
        <v>500.11807299999998</v>
      </c>
      <c r="B84">
        <v>647.79370100000006</v>
      </c>
    </row>
    <row r="85" spans="1:2" x14ac:dyDescent="0.25">
      <c r="A85">
        <v>770.198669</v>
      </c>
      <c r="B85">
        <v>1322.5902100000001</v>
      </c>
    </row>
    <row r="86" spans="1:2" x14ac:dyDescent="0.25">
      <c r="A86">
        <v>294.22628800000001</v>
      </c>
      <c r="B86">
        <v>878.75824</v>
      </c>
    </row>
    <row r="87" spans="1:2" x14ac:dyDescent="0.25">
      <c r="A87">
        <v>939.79003899999998</v>
      </c>
      <c r="B87">
        <v>1536.482422</v>
      </c>
    </row>
    <row r="88" spans="1:2" x14ac:dyDescent="0.25">
      <c r="A88">
        <v>1701.894409</v>
      </c>
      <c r="B88">
        <v>1923.0491939999999</v>
      </c>
    </row>
    <row r="89" spans="1:2" x14ac:dyDescent="0.25">
      <c r="A89">
        <v>705.78479000000004</v>
      </c>
      <c r="B89">
        <v>937.92755099999999</v>
      </c>
    </row>
    <row r="90" spans="1:2" x14ac:dyDescent="0.25">
      <c r="A90">
        <v>500.80526700000001</v>
      </c>
      <c r="B90">
        <v>577.82372999999995</v>
      </c>
    </row>
    <row r="91" spans="1:2" x14ac:dyDescent="0.25">
      <c r="A91">
        <v>283.35086100000001</v>
      </c>
      <c r="B91">
        <v>184.39047199999999</v>
      </c>
    </row>
    <row r="92" spans="1:2" x14ac:dyDescent="0.25">
      <c r="A92">
        <v>194.797211</v>
      </c>
      <c r="B92">
        <v>67.474593999999996</v>
      </c>
    </row>
    <row r="93" spans="1:2" x14ac:dyDescent="0.25">
      <c r="A93">
        <v>189.732651</v>
      </c>
      <c r="B93">
        <v>31.208216</v>
      </c>
    </row>
    <row r="94" spans="1:2" x14ac:dyDescent="0.25">
      <c r="A94">
        <v>202.43600499999999</v>
      </c>
      <c r="B94">
        <v>38.002150999999998</v>
      </c>
    </row>
    <row r="95" spans="1:2" x14ac:dyDescent="0.25">
      <c r="A95">
        <v>295.926331</v>
      </c>
      <c r="B95">
        <v>171.70541399999999</v>
      </c>
    </row>
    <row r="96" spans="1:2" x14ac:dyDescent="0.25">
      <c r="A96">
        <v>569.36218299999996</v>
      </c>
      <c r="B96">
        <v>620.50982699999997</v>
      </c>
    </row>
    <row r="97" spans="1:2" x14ac:dyDescent="0.25">
      <c r="A97">
        <v>308.75</v>
      </c>
      <c r="B97">
        <v>498.21441700000003</v>
      </c>
    </row>
    <row r="98" spans="1:2" x14ac:dyDescent="0.25">
      <c r="A98">
        <v>887.64648399999999</v>
      </c>
      <c r="B98">
        <v>939.29571499999997</v>
      </c>
    </row>
    <row r="99" spans="1:2" x14ac:dyDescent="0.25">
      <c r="A99">
        <v>529.83783000000005</v>
      </c>
      <c r="B99">
        <v>628.34002699999996</v>
      </c>
    </row>
    <row r="100" spans="1:2" x14ac:dyDescent="0.25">
      <c r="A100">
        <v>679.13391100000001</v>
      </c>
      <c r="B100">
        <v>855.50854500000003</v>
      </c>
    </row>
    <row r="101" spans="1:2" x14ac:dyDescent="0.25">
      <c r="A101">
        <v>678.30718999999999</v>
      </c>
      <c r="B101">
        <v>921.39282200000002</v>
      </c>
    </row>
    <row r="102" spans="1:2" x14ac:dyDescent="0.25">
      <c r="A102">
        <v>279.63089000000002</v>
      </c>
      <c r="B102">
        <v>224.56788599999999</v>
      </c>
    </row>
    <row r="103" spans="1:2" x14ac:dyDescent="0.25">
      <c r="A103">
        <v>265.842468</v>
      </c>
      <c r="B103">
        <v>105.31714599999999</v>
      </c>
    </row>
    <row r="104" spans="1:2" x14ac:dyDescent="0.25">
      <c r="A104">
        <v>192.09588600000001</v>
      </c>
      <c r="B104">
        <v>40.775886999999997</v>
      </c>
    </row>
    <row r="105" spans="1:2" x14ac:dyDescent="0.25">
      <c r="A105">
        <v>185.84591699999999</v>
      </c>
      <c r="B105">
        <v>21.204737000000002</v>
      </c>
    </row>
    <row r="106" spans="1:2" x14ac:dyDescent="0.25">
      <c r="A106">
        <v>188.08523600000001</v>
      </c>
      <c r="B106">
        <v>18.901112000000001</v>
      </c>
    </row>
    <row r="107" spans="1:2" x14ac:dyDescent="0.25">
      <c r="A107">
        <v>188.80064400000001</v>
      </c>
      <c r="B107">
        <v>28.272175000000001</v>
      </c>
    </row>
    <row r="108" spans="1:2" x14ac:dyDescent="0.25">
      <c r="A108">
        <v>210.02024800000001</v>
      </c>
      <c r="B108">
        <v>85.348808000000005</v>
      </c>
    </row>
    <row r="109" spans="1:2" x14ac:dyDescent="0.25">
      <c r="A109">
        <v>378.76080300000001</v>
      </c>
      <c r="B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96A-8193-460A-9AF9-6CEB03CA6542}">
  <dimension ref="A1:B109"/>
  <sheetViews>
    <sheetView topLeftCell="A75" workbookViewId="0">
      <selection activeCell="A109" sqref="A109:B109"/>
    </sheetView>
  </sheetViews>
  <sheetFormatPr defaultRowHeight="15" x14ac:dyDescent="0.25"/>
  <sheetData>
    <row r="1" spans="1:2" ht="240" x14ac:dyDescent="0.25">
      <c r="A1" s="3" t="s">
        <v>26</v>
      </c>
      <c r="B1" s="3" t="s">
        <v>27</v>
      </c>
    </row>
    <row r="2" spans="1:2" x14ac:dyDescent="0.25">
      <c r="A2">
        <v>253.11476099999999</v>
      </c>
      <c r="B2">
        <v>633.59283400000004</v>
      </c>
    </row>
    <row r="3" spans="1:2" x14ac:dyDescent="0.25">
      <c r="A3">
        <v>139.40450999999999</v>
      </c>
      <c r="B3">
        <v>425.65698200000003</v>
      </c>
    </row>
    <row r="4" spans="1:2" x14ac:dyDescent="0.25">
      <c r="A4">
        <v>120.98904400000001</v>
      </c>
      <c r="B4">
        <v>373.90524299999998</v>
      </c>
    </row>
    <row r="5" spans="1:2" x14ac:dyDescent="0.25">
      <c r="A5">
        <v>187.98245199999999</v>
      </c>
      <c r="B5">
        <v>516.30627400000003</v>
      </c>
    </row>
    <row r="6" spans="1:2" x14ac:dyDescent="0.25">
      <c r="A6">
        <v>142.23230000000001</v>
      </c>
      <c r="B6">
        <v>510.29437300000001</v>
      </c>
    </row>
    <row r="7" spans="1:2" x14ac:dyDescent="0.25">
      <c r="A7">
        <v>177.676422</v>
      </c>
      <c r="B7">
        <v>628.17913799999997</v>
      </c>
    </row>
    <row r="8" spans="1:2" x14ac:dyDescent="0.25">
      <c r="A8">
        <v>79.229545999999999</v>
      </c>
      <c r="B8">
        <v>374.57525600000002</v>
      </c>
    </row>
    <row r="9" spans="1:2" x14ac:dyDescent="0.25">
      <c r="A9">
        <v>75.963577000000001</v>
      </c>
      <c r="B9">
        <v>275.82794200000001</v>
      </c>
    </row>
    <row r="10" spans="1:2" x14ac:dyDescent="0.25">
      <c r="A10">
        <v>75.247078000000002</v>
      </c>
      <c r="B10">
        <v>241.34721400000001</v>
      </c>
    </row>
    <row r="11" spans="1:2" x14ac:dyDescent="0.25">
      <c r="A11">
        <v>81.743072999999995</v>
      </c>
      <c r="B11">
        <v>229.03131099999999</v>
      </c>
    </row>
    <row r="12" spans="1:2" x14ac:dyDescent="0.25">
      <c r="A12">
        <v>161.72637900000001</v>
      </c>
      <c r="B12">
        <v>366.80126999999999</v>
      </c>
    </row>
    <row r="13" spans="1:2" x14ac:dyDescent="0.25">
      <c r="A13">
        <v>313.776611</v>
      </c>
      <c r="B13">
        <v>656.46301300000005</v>
      </c>
    </row>
    <row r="14" spans="1:2" x14ac:dyDescent="0.25">
      <c r="A14">
        <v>332.096161</v>
      </c>
      <c r="B14">
        <v>758.90728799999999</v>
      </c>
    </row>
    <row r="15" spans="1:2" x14ac:dyDescent="0.25">
      <c r="A15">
        <v>139.79248000000001</v>
      </c>
      <c r="B15">
        <v>523.816101</v>
      </c>
    </row>
    <row r="16" spans="1:2" x14ac:dyDescent="0.25">
      <c r="A16">
        <v>270.38070699999997</v>
      </c>
      <c r="B16">
        <v>472.20327800000001</v>
      </c>
    </row>
    <row r="17" spans="1:2" x14ac:dyDescent="0.25">
      <c r="A17">
        <v>284.86288500000001</v>
      </c>
      <c r="B17">
        <v>686.89923099999999</v>
      </c>
    </row>
    <row r="18" spans="1:2" x14ac:dyDescent="0.25">
      <c r="A18">
        <v>213.18206799999999</v>
      </c>
      <c r="B18">
        <v>778.66332999999997</v>
      </c>
    </row>
    <row r="19" spans="1:2" x14ac:dyDescent="0.25">
      <c r="A19">
        <v>109.324898</v>
      </c>
      <c r="B19">
        <v>826.61328100000003</v>
      </c>
    </row>
    <row r="20" spans="1:2" x14ac:dyDescent="0.25">
      <c r="A20">
        <v>81.521445999999997</v>
      </c>
      <c r="B20">
        <v>513.37567100000001</v>
      </c>
    </row>
    <row r="21" spans="1:2" x14ac:dyDescent="0.25">
      <c r="A21">
        <v>78.790169000000006</v>
      </c>
      <c r="B21">
        <v>398.268799</v>
      </c>
    </row>
    <row r="22" spans="1:2" x14ac:dyDescent="0.25">
      <c r="A22">
        <v>77.744063999999995</v>
      </c>
      <c r="B22">
        <v>310.50412</v>
      </c>
    </row>
    <row r="23" spans="1:2" x14ac:dyDescent="0.25">
      <c r="A23">
        <v>77.506393000000003</v>
      </c>
      <c r="B23">
        <v>267.33938599999999</v>
      </c>
    </row>
    <row r="24" spans="1:2" x14ac:dyDescent="0.25">
      <c r="A24">
        <v>95.894690999999995</v>
      </c>
      <c r="B24">
        <v>271.36877399999997</v>
      </c>
    </row>
    <row r="25" spans="1:2" x14ac:dyDescent="0.25">
      <c r="A25">
        <v>162.456558</v>
      </c>
      <c r="B25">
        <v>332.02279700000003</v>
      </c>
    </row>
    <row r="26" spans="1:2" x14ac:dyDescent="0.25">
      <c r="A26">
        <v>245.909683</v>
      </c>
      <c r="B26">
        <v>747.57867399999998</v>
      </c>
    </row>
    <row r="27" spans="1:2" x14ac:dyDescent="0.25">
      <c r="A27">
        <v>271.59295700000001</v>
      </c>
      <c r="B27">
        <v>626.625</v>
      </c>
    </row>
    <row r="28" spans="1:2" x14ac:dyDescent="0.25">
      <c r="A28">
        <v>304.262787</v>
      </c>
      <c r="B28">
        <v>563.50689699999998</v>
      </c>
    </row>
    <row r="29" spans="1:2" x14ac:dyDescent="0.25">
      <c r="A29">
        <v>385.53518700000001</v>
      </c>
      <c r="B29">
        <v>898.37103300000001</v>
      </c>
    </row>
    <row r="30" spans="1:2" x14ac:dyDescent="0.25">
      <c r="A30">
        <v>134.20124799999999</v>
      </c>
      <c r="B30">
        <v>996.23992899999996</v>
      </c>
    </row>
    <row r="31" spans="1:2" x14ac:dyDescent="0.25">
      <c r="A31">
        <v>108.59451300000001</v>
      </c>
      <c r="B31">
        <v>681.18328899999995</v>
      </c>
    </row>
    <row r="32" spans="1:2" x14ac:dyDescent="0.25">
      <c r="A32">
        <v>84.556892000000005</v>
      </c>
      <c r="B32">
        <v>481.72918700000002</v>
      </c>
    </row>
    <row r="33" spans="1:2" x14ac:dyDescent="0.25">
      <c r="A33">
        <v>79.677672999999999</v>
      </c>
      <c r="B33">
        <v>366.778595</v>
      </c>
    </row>
    <row r="34" spans="1:2" x14ac:dyDescent="0.25">
      <c r="A34">
        <v>78.462822000000003</v>
      </c>
      <c r="B34">
        <v>294.694458</v>
      </c>
    </row>
    <row r="35" spans="1:2" x14ac:dyDescent="0.25">
      <c r="A35">
        <v>114.18615</v>
      </c>
      <c r="B35">
        <v>274.35879499999999</v>
      </c>
    </row>
    <row r="36" spans="1:2" x14ac:dyDescent="0.25">
      <c r="A36">
        <v>315.71902499999999</v>
      </c>
      <c r="B36">
        <v>514.78887899999995</v>
      </c>
    </row>
    <row r="37" spans="1:2" x14ac:dyDescent="0.25">
      <c r="A37">
        <v>265.17678799999999</v>
      </c>
      <c r="B37">
        <v>824.81103499999995</v>
      </c>
    </row>
    <row r="38" spans="1:2" x14ac:dyDescent="0.25">
      <c r="A38">
        <v>120.190338</v>
      </c>
      <c r="B38">
        <v>412.20935100000003</v>
      </c>
    </row>
    <row r="39" spans="1:2" x14ac:dyDescent="0.25">
      <c r="A39">
        <v>155.33566300000001</v>
      </c>
      <c r="B39">
        <v>382.81478900000002</v>
      </c>
    </row>
    <row r="40" spans="1:2" x14ac:dyDescent="0.25">
      <c r="A40">
        <v>280.03497299999998</v>
      </c>
      <c r="B40">
        <v>437.68179300000003</v>
      </c>
    </row>
    <row r="41" spans="1:2" x14ac:dyDescent="0.25">
      <c r="A41">
        <v>221.061295</v>
      </c>
      <c r="B41">
        <v>782.16125499999998</v>
      </c>
    </row>
    <row r="42" spans="1:2" x14ac:dyDescent="0.25">
      <c r="A42">
        <v>98.446929999999995</v>
      </c>
      <c r="B42">
        <v>584.118652</v>
      </c>
    </row>
    <row r="43" spans="1:2" x14ac:dyDescent="0.25">
      <c r="A43">
        <v>88.720337000000001</v>
      </c>
      <c r="B43">
        <v>451.94134500000001</v>
      </c>
    </row>
    <row r="44" spans="1:2" x14ac:dyDescent="0.25">
      <c r="A44">
        <v>81.038269</v>
      </c>
      <c r="B44">
        <v>334.18719499999997</v>
      </c>
    </row>
    <row r="45" spans="1:2" x14ac:dyDescent="0.25">
      <c r="A45">
        <v>78.462272999999996</v>
      </c>
      <c r="B45">
        <v>244.20327800000001</v>
      </c>
    </row>
    <row r="46" spans="1:2" x14ac:dyDescent="0.25">
      <c r="A46">
        <v>78.283118999999999</v>
      </c>
      <c r="B46">
        <v>220.821213</v>
      </c>
    </row>
    <row r="47" spans="1:2" x14ac:dyDescent="0.25">
      <c r="A47">
        <v>106.88906900000001</v>
      </c>
      <c r="B47">
        <v>315.99529999999999</v>
      </c>
    </row>
    <row r="48" spans="1:2" x14ac:dyDescent="0.25">
      <c r="A48">
        <v>123.06257600000001</v>
      </c>
      <c r="B48">
        <v>307.77313199999998</v>
      </c>
    </row>
    <row r="49" spans="1:2" x14ac:dyDescent="0.25">
      <c r="A49">
        <v>122.362083</v>
      </c>
      <c r="B49">
        <v>356.69754</v>
      </c>
    </row>
    <row r="50" spans="1:2" x14ac:dyDescent="0.25">
      <c r="A50">
        <v>137.966949</v>
      </c>
      <c r="B50">
        <v>335.19628899999998</v>
      </c>
    </row>
    <row r="51" spans="1:2" x14ac:dyDescent="0.25">
      <c r="A51">
        <v>351.81939699999998</v>
      </c>
      <c r="B51">
        <v>805.42468299999996</v>
      </c>
    </row>
    <row r="52" spans="1:2" x14ac:dyDescent="0.25">
      <c r="A52">
        <v>452.84243800000002</v>
      </c>
      <c r="B52">
        <v>1049.1136469999999</v>
      </c>
    </row>
    <row r="53" spans="1:2" x14ac:dyDescent="0.25">
      <c r="A53">
        <v>185.81114199999999</v>
      </c>
      <c r="B53">
        <v>720.01660200000003</v>
      </c>
    </row>
    <row r="54" spans="1:2" x14ac:dyDescent="0.25">
      <c r="A54">
        <v>154.46743799999999</v>
      </c>
      <c r="B54">
        <v>658.71105999999997</v>
      </c>
    </row>
    <row r="55" spans="1:2" x14ac:dyDescent="0.25">
      <c r="A55">
        <v>86.094016999999994</v>
      </c>
      <c r="B55">
        <v>441.70452899999998</v>
      </c>
    </row>
    <row r="56" spans="1:2" x14ac:dyDescent="0.25">
      <c r="A56">
        <v>80.811790000000002</v>
      </c>
      <c r="B56">
        <v>362.28997800000002</v>
      </c>
    </row>
    <row r="57" spans="1:2" x14ac:dyDescent="0.25">
      <c r="A57">
        <v>78.529869000000005</v>
      </c>
      <c r="B57">
        <v>278.85382099999998</v>
      </c>
    </row>
    <row r="58" spans="1:2" x14ac:dyDescent="0.25">
      <c r="A58">
        <v>77.536736000000005</v>
      </c>
      <c r="B58">
        <v>235.81594799999999</v>
      </c>
    </row>
    <row r="59" spans="1:2" x14ac:dyDescent="0.25">
      <c r="A59">
        <v>94.675094999999999</v>
      </c>
      <c r="B59">
        <v>223.83869899999999</v>
      </c>
    </row>
    <row r="60" spans="1:2" x14ac:dyDescent="0.25">
      <c r="A60">
        <v>309.36038200000002</v>
      </c>
      <c r="B60">
        <v>411.79901100000001</v>
      </c>
    </row>
    <row r="61" spans="1:2" x14ac:dyDescent="0.25">
      <c r="A61">
        <v>342.81036399999999</v>
      </c>
      <c r="B61">
        <v>656.54193099999998</v>
      </c>
    </row>
    <row r="62" spans="1:2" x14ac:dyDescent="0.25">
      <c r="A62">
        <v>182.374405</v>
      </c>
      <c r="B62">
        <v>514.29370100000006</v>
      </c>
    </row>
    <row r="63" spans="1:2" x14ac:dyDescent="0.25">
      <c r="A63">
        <v>181.33879099999999</v>
      </c>
      <c r="B63">
        <v>565.96466099999998</v>
      </c>
    </row>
    <row r="64" spans="1:2" x14ac:dyDescent="0.25">
      <c r="A64">
        <v>98.080780000000004</v>
      </c>
      <c r="B64">
        <v>385.28106700000001</v>
      </c>
    </row>
    <row r="65" spans="1:2" x14ac:dyDescent="0.25">
      <c r="A65">
        <v>110.840233</v>
      </c>
      <c r="B65">
        <v>396.03781099999998</v>
      </c>
    </row>
    <row r="66" spans="1:2" x14ac:dyDescent="0.25">
      <c r="A66">
        <v>84.459609999999998</v>
      </c>
      <c r="B66">
        <v>293.912689</v>
      </c>
    </row>
    <row r="67" spans="1:2" x14ac:dyDescent="0.25">
      <c r="A67">
        <v>79.197074999999998</v>
      </c>
      <c r="B67">
        <v>220.25415000000001</v>
      </c>
    </row>
    <row r="68" spans="1:2" x14ac:dyDescent="0.25">
      <c r="A68">
        <v>76.892082000000002</v>
      </c>
      <c r="B68">
        <v>173.981537</v>
      </c>
    </row>
    <row r="69" spans="1:2" x14ac:dyDescent="0.25">
      <c r="A69">
        <v>75.913177000000005</v>
      </c>
      <c r="B69">
        <v>152.941193</v>
      </c>
    </row>
    <row r="70" spans="1:2" x14ac:dyDescent="0.25">
      <c r="A70">
        <v>75.093329999999995</v>
      </c>
      <c r="B70">
        <v>139.972916</v>
      </c>
    </row>
    <row r="71" spans="1:2" x14ac:dyDescent="0.25">
      <c r="A71">
        <v>74.302199999999999</v>
      </c>
      <c r="B71">
        <v>126.537308</v>
      </c>
    </row>
    <row r="72" spans="1:2" x14ac:dyDescent="0.25">
      <c r="A72">
        <v>179.08015399999999</v>
      </c>
      <c r="B72">
        <v>221.43119799999999</v>
      </c>
    </row>
    <row r="73" spans="1:2" x14ac:dyDescent="0.25">
      <c r="A73">
        <v>373.82186899999999</v>
      </c>
      <c r="B73">
        <v>607.42169200000001</v>
      </c>
    </row>
    <row r="74" spans="1:2" x14ac:dyDescent="0.25">
      <c r="A74">
        <v>343.05352800000003</v>
      </c>
      <c r="B74">
        <v>434.39514200000002</v>
      </c>
    </row>
    <row r="75" spans="1:2" x14ac:dyDescent="0.25">
      <c r="A75">
        <v>267.37976099999997</v>
      </c>
      <c r="B75">
        <v>641.31897000000004</v>
      </c>
    </row>
    <row r="76" spans="1:2" x14ac:dyDescent="0.25">
      <c r="A76">
        <v>282.72738600000002</v>
      </c>
      <c r="B76">
        <v>707.70825200000002</v>
      </c>
    </row>
    <row r="77" spans="1:2" x14ac:dyDescent="0.25">
      <c r="A77">
        <v>107.27428399999999</v>
      </c>
      <c r="B77">
        <v>676.07458499999996</v>
      </c>
    </row>
    <row r="78" spans="1:2" x14ac:dyDescent="0.25">
      <c r="A78">
        <v>88.519547000000003</v>
      </c>
      <c r="B78">
        <v>452.76947000000001</v>
      </c>
    </row>
    <row r="79" spans="1:2" x14ac:dyDescent="0.25">
      <c r="A79">
        <v>81.390297000000004</v>
      </c>
      <c r="B79">
        <v>336.61318999999997</v>
      </c>
    </row>
    <row r="80" spans="1:2" x14ac:dyDescent="0.25">
      <c r="A80">
        <v>78.726180999999997</v>
      </c>
      <c r="B80">
        <v>252.70665</v>
      </c>
    </row>
    <row r="81" spans="1:2" x14ac:dyDescent="0.25">
      <c r="A81">
        <v>77.294533000000001</v>
      </c>
      <c r="B81">
        <v>204.46639999999999</v>
      </c>
    </row>
    <row r="82" spans="1:2" x14ac:dyDescent="0.25">
      <c r="A82">
        <v>76.399933000000004</v>
      </c>
      <c r="B82">
        <v>178.68644699999999</v>
      </c>
    </row>
    <row r="83" spans="1:2" x14ac:dyDescent="0.25">
      <c r="A83">
        <v>285.864349</v>
      </c>
      <c r="B83">
        <v>331.07891799999999</v>
      </c>
    </row>
    <row r="84" spans="1:2" x14ac:dyDescent="0.25">
      <c r="A84">
        <v>214.23701500000001</v>
      </c>
      <c r="B84">
        <v>404.97912600000001</v>
      </c>
    </row>
    <row r="85" spans="1:2" x14ac:dyDescent="0.25">
      <c r="A85">
        <v>123.570801</v>
      </c>
      <c r="B85">
        <v>411.908569</v>
      </c>
    </row>
    <row r="86" spans="1:2" x14ac:dyDescent="0.25">
      <c r="A86">
        <v>82.273026000000002</v>
      </c>
      <c r="B86">
        <v>335.74652099999997</v>
      </c>
    </row>
    <row r="87" spans="1:2" x14ac:dyDescent="0.25">
      <c r="A87">
        <v>280.15750100000002</v>
      </c>
      <c r="B87">
        <v>599.73553500000003</v>
      </c>
    </row>
    <row r="88" spans="1:2" x14ac:dyDescent="0.25">
      <c r="A88">
        <v>636.70764199999996</v>
      </c>
      <c r="B88">
        <v>821.78002900000001</v>
      </c>
    </row>
    <row r="89" spans="1:2" x14ac:dyDescent="0.25">
      <c r="A89">
        <v>300.27340700000002</v>
      </c>
      <c r="B89">
        <v>915.23547399999995</v>
      </c>
    </row>
    <row r="90" spans="1:2" x14ac:dyDescent="0.25">
      <c r="A90">
        <v>116.95491</v>
      </c>
      <c r="B90">
        <v>970.514771</v>
      </c>
    </row>
    <row r="91" spans="1:2" x14ac:dyDescent="0.25">
      <c r="A91">
        <v>86.035079999999994</v>
      </c>
      <c r="B91">
        <v>608.74694799999997</v>
      </c>
    </row>
    <row r="92" spans="1:2" x14ac:dyDescent="0.25">
      <c r="A92">
        <v>82.038291999999998</v>
      </c>
      <c r="B92">
        <v>433.807343</v>
      </c>
    </row>
    <row r="93" spans="1:2" x14ac:dyDescent="0.25">
      <c r="A93">
        <v>80.632339000000002</v>
      </c>
      <c r="B93">
        <v>333.24765000000002</v>
      </c>
    </row>
    <row r="94" spans="1:2" x14ac:dyDescent="0.25">
      <c r="A94">
        <v>80.716224999999994</v>
      </c>
      <c r="B94">
        <v>279.36144999999999</v>
      </c>
    </row>
    <row r="95" spans="1:2" x14ac:dyDescent="0.25">
      <c r="A95">
        <v>140.191956</v>
      </c>
      <c r="B95">
        <v>325.57327299999997</v>
      </c>
    </row>
    <row r="96" spans="1:2" x14ac:dyDescent="0.25">
      <c r="A96">
        <v>305.657715</v>
      </c>
      <c r="B96">
        <v>611.67675799999995</v>
      </c>
    </row>
    <row r="97" spans="1:2" x14ac:dyDescent="0.25">
      <c r="A97">
        <v>103.851456</v>
      </c>
      <c r="B97">
        <v>490.97482300000001</v>
      </c>
    </row>
    <row r="98" spans="1:2" x14ac:dyDescent="0.25">
      <c r="A98">
        <v>273.71112099999999</v>
      </c>
      <c r="B98">
        <v>515.40911900000003</v>
      </c>
    </row>
    <row r="99" spans="1:2" x14ac:dyDescent="0.25">
      <c r="A99">
        <v>138.62205499999999</v>
      </c>
      <c r="B99">
        <v>531.03466800000001</v>
      </c>
    </row>
    <row r="100" spans="1:2" x14ac:dyDescent="0.25">
      <c r="A100">
        <v>247.14167800000001</v>
      </c>
      <c r="B100">
        <v>404.23397799999998</v>
      </c>
    </row>
    <row r="101" spans="1:2" x14ac:dyDescent="0.25">
      <c r="A101">
        <v>218.39198300000001</v>
      </c>
      <c r="B101">
        <v>656.39202899999998</v>
      </c>
    </row>
    <row r="102" spans="1:2" x14ac:dyDescent="0.25">
      <c r="A102">
        <v>90.422150000000002</v>
      </c>
      <c r="B102">
        <v>521.24169900000004</v>
      </c>
    </row>
    <row r="103" spans="1:2" x14ac:dyDescent="0.25">
      <c r="A103">
        <v>81.562293999999994</v>
      </c>
      <c r="B103">
        <v>358.698395</v>
      </c>
    </row>
    <row r="104" spans="1:2" x14ac:dyDescent="0.25">
      <c r="A104">
        <v>79.556145000000001</v>
      </c>
      <c r="B104">
        <v>279.09741200000002</v>
      </c>
    </row>
    <row r="105" spans="1:2" x14ac:dyDescent="0.25">
      <c r="A105">
        <v>78.459289999999996</v>
      </c>
      <c r="B105">
        <v>232.69052099999999</v>
      </c>
    </row>
    <row r="106" spans="1:2" x14ac:dyDescent="0.25">
      <c r="A106">
        <v>77.547111999999998</v>
      </c>
      <c r="B106">
        <v>199.79652400000001</v>
      </c>
    </row>
    <row r="107" spans="1:2" x14ac:dyDescent="0.25">
      <c r="A107">
        <v>76.748596000000006</v>
      </c>
      <c r="B107">
        <v>175.65425099999999</v>
      </c>
    </row>
    <row r="108" spans="1:2" x14ac:dyDescent="0.25">
      <c r="A108">
        <v>92.241234000000006</v>
      </c>
      <c r="B108">
        <v>177.17825300000001</v>
      </c>
    </row>
    <row r="109" spans="1:2" x14ac:dyDescent="0.25">
      <c r="A109">
        <v>92.241234000000006</v>
      </c>
      <c r="B109">
        <v>177.17825300000001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53F-9C58-49EA-B331-2AF741C00B75}">
  <dimension ref="A1:B109"/>
  <sheetViews>
    <sheetView topLeftCell="A70" workbookViewId="0">
      <selection sqref="A1:B109"/>
    </sheetView>
  </sheetViews>
  <sheetFormatPr defaultRowHeight="15" x14ac:dyDescent="0.25"/>
  <sheetData>
    <row r="1" spans="1:2" ht="210" x14ac:dyDescent="0.25">
      <c r="A1" s="3" t="s">
        <v>24</v>
      </c>
      <c r="B1" s="3" t="s">
        <v>25</v>
      </c>
    </row>
    <row r="2" spans="1:2" x14ac:dyDescent="0.25">
      <c r="A2">
        <v>5207.2563479999999</v>
      </c>
      <c r="B2">
        <v>6244.5864259999998</v>
      </c>
    </row>
    <row r="3" spans="1:2" x14ac:dyDescent="0.25">
      <c r="A3">
        <v>2570.8989259999998</v>
      </c>
      <c r="B3">
        <v>3257.5834960000002</v>
      </c>
    </row>
    <row r="4" spans="1:2" x14ac:dyDescent="0.25">
      <c r="A4">
        <v>2598.9458009999998</v>
      </c>
      <c r="B4">
        <v>3293.4914549999999</v>
      </c>
    </row>
    <row r="5" spans="1:2" x14ac:dyDescent="0.25">
      <c r="A5">
        <v>3598.8684079999998</v>
      </c>
      <c r="B5">
        <v>4366.53125</v>
      </c>
    </row>
    <row r="6" spans="1:2" x14ac:dyDescent="0.25">
      <c r="A6">
        <v>2965.3051759999998</v>
      </c>
      <c r="B6">
        <v>4256.8549800000001</v>
      </c>
    </row>
    <row r="7" spans="1:2" x14ac:dyDescent="0.25">
      <c r="A7">
        <v>3855.6218260000001</v>
      </c>
      <c r="B7">
        <v>6079.5747069999998</v>
      </c>
    </row>
    <row r="8" spans="1:2" x14ac:dyDescent="0.25">
      <c r="A8">
        <v>1722.5756839999999</v>
      </c>
      <c r="B8">
        <v>2735.7294919999999</v>
      </c>
    </row>
    <row r="9" spans="1:2" x14ac:dyDescent="0.25">
      <c r="A9">
        <v>1653.580322</v>
      </c>
      <c r="B9">
        <v>2623.7639159999999</v>
      </c>
    </row>
    <row r="10" spans="1:2" x14ac:dyDescent="0.25">
      <c r="A10">
        <v>2106.351807</v>
      </c>
      <c r="B10">
        <v>1942.190918</v>
      </c>
    </row>
    <row r="11" spans="1:2" x14ac:dyDescent="0.25">
      <c r="A11">
        <v>2658.608643</v>
      </c>
      <c r="B11">
        <v>3342.4379880000001</v>
      </c>
    </row>
    <row r="12" spans="1:2" x14ac:dyDescent="0.25">
      <c r="A12">
        <v>4657.8422849999997</v>
      </c>
      <c r="B12">
        <v>4682.6630859999996</v>
      </c>
    </row>
    <row r="13" spans="1:2" x14ac:dyDescent="0.25">
      <c r="A13">
        <v>7067.1767579999996</v>
      </c>
      <c r="B13">
        <v>8336.8554690000001</v>
      </c>
    </row>
    <row r="14" spans="1:2" x14ac:dyDescent="0.25">
      <c r="A14">
        <v>7172.2626950000003</v>
      </c>
      <c r="B14">
        <v>8025.0898440000001</v>
      </c>
    </row>
    <row r="15" spans="1:2" x14ac:dyDescent="0.25">
      <c r="A15">
        <v>2799.9152829999998</v>
      </c>
      <c r="B15">
        <v>3515.8793949999999</v>
      </c>
    </row>
    <row r="16" spans="1:2" x14ac:dyDescent="0.25">
      <c r="A16">
        <v>4753.1440430000002</v>
      </c>
      <c r="B16">
        <v>4831.7036129999997</v>
      </c>
    </row>
    <row r="17" spans="1:2" x14ac:dyDescent="0.25">
      <c r="A17">
        <v>5191.328125</v>
      </c>
      <c r="B17">
        <v>6298.3862300000001</v>
      </c>
    </row>
    <row r="18" spans="1:2" x14ac:dyDescent="0.25">
      <c r="A18">
        <v>5103.2880859999996</v>
      </c>
      <c r="B18">
        <v>5863.7412109999996</v>
      </c>
    </row>
    <row r="19" spans="1:2" x14ac:dyDescent="0.25">
      <c r="A19">
        <v>4948.6337890000004</v>
      </c>
      <c r="B19">
        <v>5519.5639650000003</v>
      </c>
    </row>
    <row r="20" spans="1:2" x14ac:dyDescent="0.25">
      <c r="A20">
        <v>2095.1030270000001</v>
      </c>
      <c r="B20">
        <v>3505.0139159999999</v>
      </c>
    </row>
    <row r="21" spans="1:2" x14ac:dyDescent="0.25">
      <c r="A21">
        <v>1709.379639</v>
      </c>
      <c r="B21">
        <v>2787.0905760000001</v>
      </c>
    </row>
    <row r="22" spans="1:2" x14ac:dyDescent="0.25">
      <c r="A22">
        <v>2385.9064939999998</v>
      </c>
      <c r="B22">
        <v>2632.1047359999998</v>
      </c>
    </row>
    <row r="23" spans="1:2" x14ac:dyDescent="0.25">
      <c r="A23">
        <v>2841.2810060000002</v>
      </c>
      <c r="B23">
        <v>3061.5668949999999</v>
      </c>
    </row>
    <row r="24" spans="1:2" x14ac:dyDescent="0.25">
      <c r="A24">
        <v>3245.9487300000001</v>
      </c>
      <c r="B24">
        <v>3975.163086</v>
      </c>
    </row>
    <row r="25" spans="1:2" x14ac:dyDescent="0.25">
      <c r="A25">
        <v>2592.73999</v>
      </c>
      <c r="B25">
        <v>3496.0119629999999</v>
      </c>
    </row>
    <row r="26" spans="1:2" x14ac:dyDescent="0.25">
      <c r="A26">
        <v>6652.2871089999999</v>
      </c>
      <c r="B26">
        <v>9323.0996090000008</v>
      </c>
    </row>
    <row r="27" spans="1:2" x14ac:dyDescent="0.25">
      <c r="A27">
        <v>4061.0666500000002</v>
      </c>
      <c r="B27">
        <v>4295.6992190000001</v>
      </c>
    </row>
    <row r="28" spans="1:2" x14ac:dyDescent="0.25">
      <c r="A28">
        <v>5507.1342770000001</v>
      </c>
      <c r="B28">
        <v>6261.9121089999999</v>
      </c>
    </row>
    <row r="29" spans="1:2" x14ac:dyDescent="0.25">
      <c r="A29">
        <v>7472.1000979999999</v>
      </c>
      <c r="B29">
        <v>7925.6293949999999</v>
      </c>
    </row>
    <row r="30" spans="1:2" x14ac:dyDescent="0.25">
      <c r="A30">
        <v>4848.0976559999999</v>
      </c>
      <c r="B30">
        <v>6222.0864259999998</v>
      </c>
    </row>
    <row r="31" spans="1:2" x14ac:dyDescent="0.25">
      <c r="A31">
        <v>3136.9343260000001</v>
      </c>
      <c r="B31">
        <v>4844.2036129999997</v>
      </c>
    </row>
    <row r="32" spans="1:2" x14ac:dyDescent="0.25">
      <c r="A32">
        <v>1860.2282709999999</v>
      </c>
      <c r="B32">
        <v>3261.306885</v>
      </c>
    </row>
    <row r="33" spans="1:2" x14ac:dyDescent="0.25">
      <c r="A33">
        <v>1713.0462649999999</v>
      </c>
      <c r="B33">
        <v>2980.991211</v>
      </c>
    </row>
    <row r="34" spans="1:2" x14ac:dyDescent="0.25">
      <c r="A34">
        <v>2353.3754880000001</v>
      </c>
      <c r="B34">
        <v>2823.5454100000002</v>
      </c>
    </row>
    <row r="35" spans="1:2" x14ac:dyDescent="0.25">
      <c r="A35">
        <v>3613.5573730000001</v>
      </c>
      <c r="B35">
        <v>3689.7209469999998</v>
      </c>
    </row>
    <row r="36" spans="1:2" x14ac:dyDescent="0.25">
      <c r="A36">
        <v>7168.3046880000002</v>
      </c>
      <c r="B36">
        <v>6776.8481449999999</v>
      </c>
    </row>
    <row r="37" spans="1:2" x14ac:dyDescent="0.25">
      <c r="A37">
        <v>7126.642578</v>
      </c>
      <c r="B37">
        <v>8247.5019530000009</v>
      </c>
    </row>
    <row r="38" spans="1:2" x14ac:dyDescent="0.25">
      <c r="A38">
        <v>4134.9296880000002</v>
      </c>
      <c r="B38">
        <v>4287.7246089999999</v>
      </c>
    </row>
    <row r="39" spans="1:2" x14ac:dyDescent="0.25">
      <c r="A39">
        <v>2891.7990719999998</v>
      </c>
      <c r="B39">
        <v>3565.3015140000002</v>
      </c>
    </row>
    <row r="40" spans="1:2" x14ac:dyDescent="0.25">
      <c r="A40">
        <v>3188.0097660000001</v>
      </c>
      <c r="B40">
        <v>3775.4267580000001</v>
      </c>
    </row>
    <row r="41" spans="1:2" x14ac:dyDescent="0.25">
      <c r="A41">
        <v>4247.7973629999997</v>
      </c>
      <c r="B41">
        <v>5110.0322269999997</v>
      </c>
    </row>
    <row r="42" spans="1:2" x14ac:dyDescent="0.25">
      <c r="A42">
        <v>3207.2788089999999</v>
      </c>
      <c r="B42">
        <v>4004.1154790000001</v>
      </c>
    </row>
    <row r="43" spans="1:2" x14ac:dyDescent="0.25">
      <c r="A43">
        <v>1975.2650149999999</v>
      </c>
      <c r="B43">
        <v>3128.1423340000001</v>
      </c>
    </row>
    <row r="44" spans="1:2" x14ac:dyDescent="0.25">
      <c r="A44">
        <v>1734.1032709999999</v>
      </c>
      <c r="B44">
        <v>2305.2048340000001</v>
      </c>
    </row>
    <row r="45" spans="1:2" x14ac:dyDescent="0.25">
      <c r="A45">
        <v>1688.4968260000001</v>
      </c>
      <c r="B45">
        <v>2220.9914549999999</v>
      </c>
    </row>
    <row r="46" spans="1:2" x14ac:dyDescent="0.25">
      <c r="A46">
        <v>1947.8767089999999</v>
      </c>
      <c r="B46">
        <v>2836.9643550000001</v>
      </c>
    </row>
    <row r="47" spans="1:2" x14ac:dyDescent="0.25">
      <c r="A47">
        <v>3452.4626459999999</v>
      </c>
      <c r="B47">
        <v>3382.7624510000001</v>
      </c>
    </row>
    <row r="48" spans="1:2" x14ac:dyDescent="0.25">
      <c r="A48">
        <v>3889.6447750000002</v>
      </c>
      <c r="B48">
        <v>4123.8271480000003</v>
      </c>
    </row>
    <row r="49" spans="1:2" x14ac:dyDescent="0.25">
      <c r="A49">
        <v>2633.0754390000002</v>
      </c>
      <c r="B49">
        <v>3238.2590329999998</v>
      </c>
    </row>
    <row r="50" spans="1:2" x14ac:dyDescent="0.25">
      <c r="A50">
        <v>3285.9733890000002</v>
      </c>
      <c r="B50">
        <v>3759.3483890000002</v>
      </c>
    </row>
    <row r="51" spans="1:2" x14ac:dyDescent="0.25">
      <c r="A51">
        <v>6856.6928710000002</v>
      </c>
      <c r="B51">
        <v>7535.3227539999998</v>
      </c>
    </row>
    <row r="52" spans="1:2" x14ac:dyDescent="0.25">
      <c r="A52">
        <v>8430.0517579999996</v>
      </c>
      <c r="B52">
        <v>7875.0161129999997</v>
      </c>
    </row>
    <row r="53" spans="1:2" x14ac:dyDescent="0.25">
      <c r="A53">
        <v>4679.4814450000003</v>
      </c>
      <c r="B53">
        <v>5321.919922</v>
      </c>
    </row>
    <row r="54" spans="1:2" x14ac:dyDescent="0.25">
      <c r="A54">
        <v>3943.4985350000002</v>
      </c>
      <c r="B54">
        <v>4853.1923829999996</v>
      </c>
    </row>
    <row r="55" spans="1:2" x14ac:dyDescent="0.25">
      <c r="A55">
        <v>1916.544312</v>
      </c>
      <c r="B55">
        <v>3208.139404</v>
      </c>
    </row>
    <row r="56" spans="1:2" x14ac:dyDescent="0.25">
      <c r="A56">
        <v>1745.934448</v>
      </c>
      <c r="B56">
        <v>2391.750732</v>
      </c>
    </row>
    <row r="57" spans="1:2" x14ac:dyDescent="0.25">
      <c r="A57">
        <v>1696.4053960000001</v>
      </c>
      <c r="B57">
        <v>2629.6972660000001</v>
      </c>
    </row>
    <row r="58" spans="1:2" x14ac:dyDescent="0.25">
      <c r="A58">
        <v>2216.2373050000001</v>
      </c>
      <c r="B58">
        <v>2412.9174800000001</v>
      </c>
    </row>
    <row r="59" spans="1:2" x14ac:dyDescent="0.25">
      <c r="A59">
        <v>3247.5776369999999</v>
      </c>
      <c r="B59">
        <v>2910.2585450000001</v>
      </c>
    </row>
    <row r="60" spans="1:2" x14ac:dyDescent="0.25">
      <c r="A60">
        <v>7687.2607420000004</v>
      </c>
      <c r="B60">
        <v>5873.5415039999998</v>
      </c>
    </row>
    <row r="61" spans="1:2" x14ac:dyDescent="0.25">
      <c r="A61">
        <v>8438.0019530000009</v>
      </c>
      <c r="B61">
        <v>8805.2763670000004</v>
      </c>
    </row>
    <row r="62" spans="1:2" x14ac:dyDescent="0.25">
      <c r="A62">
        <v>5237.4697269999997</v>
      </c>
      <c r="B62">
        <v>5431.6606449999999</v>
      </c>
    </row>
    <row r="63" spans="1:2" x14ac:dyDescent="0.25">
      <c r="A63">
        <v>3412.4377439999998</v>
      </c>
      <c r="B63">
        <v>4394.2041019999997</v>
      </c>
    </row>
    <row r="64" spans="1:2" x14ac:dyDescent="0.25">
      <c r="A64">
        <v>2167.0192870000001</v>
      </c>
      <c r="B64">
        <v>2779.251953</v>
      </c>
    </row>
    <row r="65" spans="1:2" x14ac:dyDescent="0.25">
      <c r="A65">
        <v>2342.6303710000002</v>
      </c>
      <c r="B65">
        <v>2909.0417480000001</v>
      </c>
    </row>
    <row r="66" spans="1:2" x14ac:dyDescent="0.25">
      <c r="A66">
        <v>1839.830811</v>
      </c>
      <c r="B66">
        <v>2317.9670409999999</v>
      </c>
    </row>
    <row r="67" spans="1:2" x14ac:dyDescent="0.25">
      <c r="A67">
        <v>1727.101318</v>
      </c>
      <c r="B67">
        <v>2099.8784179999998</v>
      </c>
    </row>
    <row r="68" spans="1:2" x14ac:dyDescent="0.25">
      <c r="A68">
        <v>1716.19751</v>
      </c>
      <c r="B68">
        <v>1917.755371</v>
      </c>
    </row>
    <row r="69" spans="1:2" x14ac:dyDescent="0.25">
      <c r="A69">
        <v>1578.774658</v>
      </c>
      <c r="B69">
        <v>1826.5020750000001</v>
      </c>
    </row>
    <row r="70" spans="1:2" x14ac:dyDescent="0.25">
      <c r="A70">
        <v>1454.1995850000001</v>
      </c>
      <c r="B70">
        <v>1752.3474120000001</v>
      </c>
    </row>
    <row r="71" spans="1:2" x14ac:dyDescent="0.25">
      <c r="A71">
        <v>1590.185913</v>
      </c>
      <c r="B71">
        <v>1729.244263</v>
      </c>
    </row>
    <row r="72" spans="1:2" x14ac:dyDescent="0.25">
      <c r="A72">
        <v>4195.2416990000002</v>
      </c>
      <c r="B72">
        <v>3132.5451659999999</v>
      </c>
    </row>
    <row r="73" spans="1:2" x14ac:dyDescent="0.25">
      <c r="A73">
        <v>8702.3291019999997</v>
      </c>
      <c r="B73">
        <v>8454.3652340000008</v>
      </c>
    </row>
    <row r="74" spans="1:2" x14ac:dyDescent="0.25">
      <c r="A74">
        <v>6767.8647460000002</v>
      </c>
      <c r="B74">
        <v>5990.5893550000001</v>
      </c>
    </row>
    <row r="75" spans="1:2" x14ac:dyDescent="0.25">
      <c r="A75">
        <v>5548.3032229999999</v>
      </c>
      <c r="B75">
        <v>5863.1181640000004</v>
      </c>
    </row>
    <row r="76" spans="1:2" x14ac:dyDescent="0.25">
      <c r="A76">
        <v>5656.4428710000002</v>
      </c>
      <c r="B76">
        <v>6886.216797</v>
      </c>
    </row>
    <row r="77" spans="1:2" x14ac:dyDescent="0.25">
      <c r="A77">
        <v>3740.4501949999999</v>
      </c>
      <c r="B77">
        <v>3833.6987300000001</v>
      </c>
    </row>
    <row r="78" spans="1:2" x14ac:dyDescent="0.25">
      <c r="A78">
        <v>2213.3911130000001</v>
      </c>
      <c r="B78">
        <v>2902.6779790000001</v>
      </c>
    </row>
    <row r="79" spans="1:2" x14ac:dyDescent="0.25">
      <c r="A79">
        <v>1777.171143</v>
      </c>
      <c r="B79">
        <v>2419.0139159999999</v>
      </c>
    </row>
    <row r="80" spans="1:2" x14ac:dyDescent="0.25">
      <c r="A80">
        <v>1711.564697</v>
      </c>
      <c r="B80">
        <v>2062.8562010000001</v>
      </c>
    </row>
    <row r="81" spans="1:2" x14ac:dyDescent="0.25">
      <c r="A81">
        <v>1679.4654539999999</v>
      </c>
      <c r="B81">
        <v>1955.5241699999999</v>
      </c>
    </row>
    <row r="82" spans="1:2" x14ac:dyDescent="0.25">
      <c r="A82">
        <v>1940.8616939999999</v>
      </c>
      <c r="B82">
        <v>1880.517578</v>
      </c>
    </row>
    <row r="83" spans="1:2" x14ac:dyDescent="0.25">
      <c r="A83">
        <v>7100.390625</v>
      </c>
      <c r="B83">
        <v>3738.2863769999999</v>
      </c>
    </row>
    <row r="84" spans="1:2" x14ac:dyDescent="0.25">
      <c r="A84">
        <v>5721.7202150000003</v>
      </c>
      <c r="B84">
        <v>4100.7963870000003</v>
      </c>
    </row>
    <row r="85" spans="1:2" x14ac:dyDescent="0.25">
      <c r="A85">
        <v>4081.2404790000001</v>
      </c>
      <c r="B85">
        <v>5770.8666990000002</v>
      </c>
    </row>
    <row r="86" spans="1:2" x14ac:dyDescent="0.25">
      <c r="A86">
        <v>1921.624268</v>
      </c>
      <c r="B86">
        <v>4150.578125</v>
      </c>
    </row>
    <row r="87" spans="1:2" x14ac:dyDescent="0.25">
      <c r="A87">
        <v>4924.2197269999997</v>
      </c>
      <c r="B87">
        <v>5957.5327150000003</v>
      </c>
    </row>
    <row r="88" spans="1:2" x14ac:dyDescent="0.25">
      <c r="A88">
        <v>11640.673828000001</v>
      </c>
      <c r="B88">
        <v>8375.7197269999997</v>
      </c>
    </row>
    <row r="89" spans="1:2" x14ac:dyDescent="0.25">
      <c r="A89">
        <v>8691.7216800000006</v>
      </c>
      <c r="B89">
        <v>6519.3857420000004</v>
      </c>
    </row>
    <row r="90" spans="1:2" x14ac:dyDescent="0.25">
      <c r="A90">
        <v>2874.0270999999998</v>
      </c>
      <c r="B90">
        <v>6199.123047</v>
      </c>
    </row>
    <row r="91" spans="1:2" x14ac:dyDescent="0.25">
      <c r="A91">
        <v>1901.7928469999999</v>
      </c>
      <c r="B91">
        <v>3566.188232</v>
      </c>
    </row>
    <row r="92" spans="1:2" x14ac:dyDescent="0.25">
      <c r="A92">
        <v>1755.644043</v>
      </c>
      <c r="B92">
        <v>2445.352539</v>
      </c>
    </row>
    <row r="93" spans="1:2" x14ac:dyDescent="0.25">
      <c r="A93">
        <v>1730.4304199999999</v>
      </c>
      <c r="B93">
        <v>3261.0795899999998</v>
      </c>
    </row>
    <row r="94" spans="1:2" x14ac:dyDescent="0.25">
      <c r="A94">
        <v>2443.5810550000001</v>
      </c>
      <c r="B94">
        <v>2321.0834960000002</v>
      </c>
    </row>
    <row r="95" spans="1:2" x14ac:dyDescent="0.25">
      <c r="A95">
        <v>4772.2939450000003</v>
      </c>
      <c r="B95">
        <v>4142.7758789999998</v>
      </c>
    </row>
    <row r="96" spans="1:2" x14ac:dyDescent="0.25">
      <c r="A96">
        <v>6675.6303710000002</v>
      </c>
      <c r="B96">
        <v>7005.9467770000001</v>
      </c>
    </row>
    <row r="97" spans="1:2" x14ac:dyDescent="0.25">
      <c r="A97">
        <v>3133.9182129999999</v>
      </c>
      <c r="B97">
        <v>3725.195068</v>
      </c>
    </row>
    <row r="98" spans="1:2" x14ac:dyDescent="0.25">
      <c r="A98">
        <v>6144.4165039999998</v>
      </c>
      <c r="B98">
        <v>5450.3286129999997</v>
      </c>
    </row>
    <row r="99" spans="1:2" x14ac:dyDescent="0.25">
      <c r="A99">
        <v>2897.7250979999999</v>
      </c>
      <c r="B99">
        <v>3702.6525879999999</v>
      </c>
    </row>
    <row r="100" spans="1:2" x14ac:dyDescent="0.25">
      <c r="A100">
        <v>3898.1423340000001</v>
      </c>
      <c r="B100">
        <v>3429.6477049999999</v>
      </c>
    </row>
    <row r="101" spans="1:2" x14ac:dyDescent="0.25">
      <c r="A101">
        <v>4399.8603519999997</v>
      </c>
      <c r="B101">
        <v>4782.6220700000003</v>
      </c>
    </row>
    <row r="102" spans="1:2" x14ac:dyDescent="0.25">
      <c r="A102">
        <v>2021.9343260000001</v>
      </c>
      <c r="B102">
        <v>4169.2280270000001</v>
      </c>
    </row>
    <row r="103" spans="1:2" x14ac:dyDescent="0.25">
      <c r="A103">
        <v>1756.0704350000001</v>
      </c>
      <c r="B103">
        <v>3305.9650879999999</v>
      </c>
    </row>
    <row r="104" spans="1:2" x14ac:dyDescent="0.25">
      <c r="A104">
        <v>1713.282471</v>
      </c>
      <c r="B104">
        <v>2162.830078</v>
      </c>
    </row>
    <row r="105" spans="1:2" x14ac:dyDescent="0.25">
      <c r="A105">
        <v>1693.1563719999999</v>
      </c>
      <c r="B105">
        <v>2034.4354249999999</v>
      </c>
    </row>
    <row r="106" spans="1:2" x14ac:dyDescent="0.25">
      <c r="A106">
        <v>1923.939331</v>
      </c>
      <c r="B106">
        <v>1857.3195800000001</v>
      </c>
    </row>
    <row r="107" spans="1:2" x14ac:dyDescent="0.25">
      <c r="A107">
        <v>2169.328125</v>
      </c>
      <c r="B107">
        <v>1627.963745</v>
      </c>
    </row>
    <row r="108" spans="1:2" x14ac:dyDescent="0.25">
      <c r="A108">
        <v>2785.306885</v>
      </c>
      <c r="B108">
        <v>2217.858643</v>
      </c>
    </row>
    <row r="109" spans="1:2" x14ac:dyDescent="0.25">
      <c r="A109">
        <v>5130.5908200000003</v>
      </c>
      <c r="B109">
        <v>4338.9814450000003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399-2C4F-4659-8FCD-C09BC4FD6FFB}">
  <dimension ref="A1:B109"/>
  <sheetViews>
    <sheetView topLeftCell="A78" workbookViewId="0">
      <selection sqref="A1:B109"/>
    </sheetView>
  </sheetViews>
  <sheetFormatPr defaultRowHeight="15" x14ac:dyDescent="0.25"/>
  <sheetData>
    <row r="1" spans="1:2" ht="255" x14ac:dyDescent="0.25">
      <c r="A1" s="3" t="s">
        <v>22</v>
      </c>
      <c r="B1" s="3" t="s">
        <v>23</v>
      </c>
    </row>
    <row r="2" spans="1:2" x14ac:dyDescent="0.25">
      <c r="A2">
        <v>6591.34375</v>
      </c>
      <c r="B2">
        <v>7731.4653319999998</v>
      </c>
    </row>
    <row r="3" spans="1:2" x14ac:dyDescent="0.25">
      <c r="A3">
        <v>3463.6352539999998</v>
      </c>
      <c r="B3">
        <v>3764.2907709999999</v>
      </c>
    </row>
    <row r="4" spans="1:2" x14ac:dyDescent="0.25">
      <c r="A4">
        <v>3541.220703</v>
      </c>
      <c r="B4">
        <v>4031.554443</v>
      </c>
    </row>
    <row r="5" spans="1:2" x14ac:dyDescent="0.25">
      <c r="A5">
        <v>4803.2163090000004</v>
      </c>
      <c r="B5">
        <v>5563.5078130000002</v>
      </c>
    </row>
    <row r="6" spans="1:2" x14ac:dyDescent="0.25">
      <c r="A6">
        <v>3792.126953</v>
      </c>
      <c r="B6">
        <v>4884.7182620000003</v>
      </c>
    </row>
    <row r="7" spans="1:2" x14ac:dyDescent="0.25">
      <c r="A7">
        <v>4813.5063479999999</v>
      </c>
      <c r="B7">
        <v>7665.8681640000004</v>
      </c>
    </row>
    <row r="8" spans="1:2" x14ac:dyDescent="0.25">
      <c r="A8">
        <v>2188.280029</v>
      </c>
      <c r="B8">
        <v>2627.0671390000002</v>
      </c>
    </row>
    <row r="9" spans="1:2" x14ac:dyDescent="0.25">
      <c r="A9">
        <v>2098.7297359999998</v>
      </c>
      <c r="B9">
        <v>1990.168091</v>
      </c>
    </row>
    <row r="10" spans="1:2" x14ac:dyDescent="0.25">
      <c r="A10">
        <v>2541.7145999999998</v>
      </c>
      <c r="B10">
        <v>2384.7985840000001</v>
      </c>
    </row>
    <row r="11" spans="1:2" x14ac:dyDescent="0.25">
      <c r="A11">
        <v>3099.6218260000001</v>
      </c>
      <c r="B11">
        <v>3398.7834469999998</v>
      </c>
    </row>
    <row r="12" spans="1:2" x14ac:dyDescent="0.25">
      <c r="A12">
        <v>5844.9003910000001</v>
      </c>
      <c r="B12">
        <v>5645.6079099999997</v>
      </c>
    </row>
    <row r="13" spans="1:2" x14ac:dyDescent="0.25">
      <c r="A13">
        <v>9084.4970699999994</v>
      </c>
      <c r="B13">
        <v>11827.931640999999</v>
      </c>
    </row>
    <row r="14" spans="1:2" x14ac:dyDescent="0.25">
      <c r="A14">
        <v>8630.9121090000008</v>
      </c>
      <c r="B14">
        <v>10789.300781</v>
      </c>
    </row>
    <row r="15" spans="1:2" x14ac:dyDescent="0.25">
      <c r="A15">
        <v>3665.7907709999999</v>
      </c>
      <c r="B15">
        <v>3880.3869629999999</v>
      </c>
    </row>
    <row r="16" spans="1:2" x14ac:dyDescent="0.25">
      <c r="A16">
        <v>6370.5170900000003</v>
      </c>
      <c r="B16">
        <v>6301.9423829999996</v>
      </c>
    </row>
    <row r="17" spans="1:2" x14ac:dyDescent="0.25">
      <c r="A17">
        <v>6657.2026370000003</v>
      </c>
      <c r="B17">
        <v>8257.7431639999995</v>
      </c>
    </row>
    <row r="18" spans="1:2" x14ac:dyDescent="0.25">
      <c r="A18">
        <v>5919.0375979999999</v>
      </c>
      <c r="B18">
        <v>6898.2861329999996</v>
      </c>
    </row>
    <row r="19" spans="1:2" x14ac:dyDescent="0.25">
      <c r="A19">
        <v>5654.6787109999996</v>
      </c>
      <c r="B19">
        <v>6224.9716799999997</v>
      </c>
    </row>
    <row r="20" spans="1:2" x14ac:dyDescent="0.25">
      <c r="A20">
        <v>2602.8271479999999</v>
      </c>
      <c r="B20">
        <v>3586.1628420000002</v>
      </c>
    </row>
    <row r="21" spans="1:2" x14ac:dyDescent="0.25">
      <c r="A21">
        <v>2175.9865719999998</v>
      </c>
      <c r="B21">
        <v>2766.5927729999999</v>
      </c>
    </row>
    <row r="22" spans="1:2" x14ac:dyDescent="0.25">
      <c r="A22">
        <v>2818.040039</v>
      </c>
      <c r="B22">
        <v>2568.4582519999999</v>
      </c>
    </row>
    <row r="23" spans="1:2" x14ac:dyDescent="0.25">
      <c r="A23">
        <v>3320.2612300000001</v>
      </c>
      <c r="B23">
        <v>2841.3374020000001</v>
      </c>
    </row>
    <row r="24" spans="1:2" x14ac:dyDescent="0.25">
      <c r="A24">
        <v>3847.5710450000001</v>
      </c>
      <c r="B24">
        <v>3978.67749</v>
      </c>
    </row>
    <row r="25" spans="1:2" x14ac:dyDescent="0.25">
      <c r="A25">
        <v>3252.7468260000001</v>
      </c>
      <c r="B25">
        <v>4171.935547</v>
      </c>
    </row>
    <row r="26" spans="1:2" x14ac:dyDescent="0.25">
      <c r="A26">
        <v>8776.6328130000002</v>
      </c>
      <c r="B26">
        <v>12011.785156</v>
      </c>
    </row>
    <row r="27" spans="1:2" x14ac:dyDescent="0.25">
      <c r="A27">
        <v>5318.7304690000001</v>
      </c>
      <c r="B27">
        <v>6274.9853519999997</v>
      </c>
    </row>
    <row r="28" spans="1:2" x14ac:dyDescent="0.25">
      <c r="A28">
        <v>7178.4487300000001</v>
      </c>
      <c r="B28">
        <v>8751.96875</v>
      </c>
    </row>
    <row r="29" spans="1:2" x14ac:dyDescent="0.25">
      <c r="A29">
        <v>9075.6621090000008</v>
      </c>
      <c r="B29">
        <v>9398.6601559999999</v>
      </c>
    </row>
    <row r="30" spans="1:2" x14ac:dyDescent="0.25">
      <c r="A30">
        <v>5680.9731449999999</v>
      </c>
      <c r="B30">
        <v>6719.7983400000003</v>
      </c>
    </row>
    <row r="31" spans="1:2" x14ac:dyDescent="0.25">
      <c r="A31">
        <v>3943.9404300000001</v>
      </c>
      <c r="B31">
        <v>5210.1948240000002</v>
      </c>
    </row>
    <row r="32" spans="1:2" x14ac:dyDescent="0.25">
      <c r="A32">
        <v>2387.9091800000001</v>
      </c>
      <c r="B32">
        <v>3293.6625979999999</v>
      </c>
    </row>
    <row r="33" spans="1:2" x14ac:dyDescent="0.25">
      <c r="A33">
        <v>2183.469482</v>
      </c>
      <c r="B33">
        <v>2860.4638669999999</v>
      </c>
    </row>
    <row r="34" spans="1:2" x14ac:dyDescent="0.25">
      <c r="A34">
        <v>2789.5129390000002</v>
      </c>
      <c r="B34">
        <v>2684.0275879999999</v>
      </c>
    </row>
    <row r="35" spans="1:2" x14ac:dyDescent="0.25">
      <c r="A35">
        <v>4144.7485349999997</v>
      </c>
      <c r="B35">
        <v>3626.814453</v>
      </c>
    </row>
    <row r="36" spans="1:2" x14ac:dyDescent="0.25">
      <c r="A36">
        <v>8792.4013670000004</v>
      </c>
      <c r="B36">
        <v>5968.6997069999998</v>
      </c>
    </row>
    <row r="37" spans="1:2" x14ac:dyDescent="0.25">
      <c r="A37">
        <v>9307.3964840000008</v>
      </c>
      <c r="B37">
        <v>9865.5234380000002</v>
      </c>
    </row>
    <row r="38" spans="1:2" x14ac:dyDescent="0.25">
      <c r="A38">
        <v>5123.6069340000004</v>
      </c>
      <c r="B38">
        <v>5165.4565430000002</v>
      </c>
    </row>
    <row r="39" spans="1:2" x14ac:dyDescent="0.25">
      <c r="A39">
        <v>3958.5297850000002</v>
      </c>
      <c r="B39">
        <v>4384.8510740000002</v>
      </c>
    </row>
    <row r="40" spans="1:2" x14ac:dyDescent="0.25">
      <c r="A40">
        <v>4023.8027339999999</v>
      </c>
      <c r="B40">
        <v>4295.7241210000002</v>
      </c>
    </row>
    <row r="41" spans="1:2" x14ac:dyDescent="0.25">
      <c r="A41">
        <v>5181.4521480000003</v>
      </c>
      <c r="B41">
        <v>5470.6733400000003</v>
      </c>
    </row>
    <row r="42" spans="1:2" x14ac:dyDescent="0.25">
      <c r="A42">
        <v>3837.836914</v>
      </c>
      <c r="B42">
        <v>4222.9233400000003</v>
      </c>
    </row>
    <row r="43" spans="1:2" x14ac:dyDescent="0.25">
      <c r="A43">
        <v>2586.5344239999999</v>
      </c>
      <c r="B43">
        <v>3116.2150879999999</v>
      </c>
    </row>
    <row r="44" spans="1:2" x14ac:dyDescent="0.25">
      <c r="A44">
        <v>2227.1677249999998</v>
      </c>
      <c r="B44">
        <v>2251.0541990000002</v>
      </c>
    </row>
    <row r="45" spans="1:2" x14ac:dyDescent="0.25">
      <c r="A45">
        <v>2156.0085450000001</v>
      </c>
      <c r="B45">
        <v>2185.2485350000002</v>
      </c>
    </row>
    <row r="46" spans="1:2" x14ac:dyDescent="0.25">
      <c r="A46">
        <v>2414.0090329999998</v>
      </c>
      <c r="B46">
        <v>2879.4721679999998</v>
      </c>
    </row>
    <row r="47" spans="1:2" x14ac:dyDescent="0.25">
      <c r="A47">
        <v>4135.6186520000001</v>
      </c>
      <c r="B47">
        <v>3710.0266109999998</v>
      </c>
    </row>
    <row r="48" spans="1:2" x14ac:dyDescent="0.25">
      <c r="A48">
        <v>4742.5766599999997</v>
      </c>
      <c r="B48">
        <v>4405.0717770000001</v>
      </c>
    </row>
    <row r="49" spans="1:2" x14ac:dyDescent="0.25">
      <c r="A49">
        <v>3409.7204590000001</v>
      </c>
      <c r="B49">
        <v>2784.196289</v>
      </c>
    </row>
    <row r="50" spans="1:2" x14ac:dyDescent="0.25">
      <c r="A50">
        <v>4146.2275390000004</v>
      </c>
      <c r="B50">
        <v>3600.7658689999998</v>
      </c>
    </row>
    <row r="51" spans="1:2" x14ac:dyDescent="0.25">
      <c r="A51">
        <v>8963.2324219999991</v>
      </c>
      <c r="B51">
        <v>11908.654296999999</v>
      </c>
    </row>
    <row r="52" spans="1:2" x14ac:dyDescent="0.25">
      <c r="A52">
        <v>10087.270508</v>
      </c>
      <c r="B52">
        <v>9075.5693360000005</v>
      </c>
    </row>
    <row r="53" spans="1:2" x14ac:dyDescent="0.25">
      <c r="A53">
        <v>5799.4174800000001</v>
      </c>
      <c r="B53">
        <v>6030.7529299999997</v>
      </c>
    </row>
    <row r="54" spans="1:2" x14ac:dyDescent="0.25">
      <c r="A54">
        <v>4845.1533200000003</v>
      </c>
      <c r="B54">
        <v>5272.5742190000001</v>
      </c>
    </row>
    <row r="55" spans="1:2" x14ac:dyDescent="0.25">
      <c r="A55">
        <v>2450.7836910000001</v>
      </c>
      <c r="B55">
        <v>3332.3615719999998</v>
      </c>
    </row>
    <row r="56" spans="1:2" x14ac:dyDescent="0.25">
      <c r="A56">
        <v>2234.0034179999998</v>
      </c>
      <c r="B56">
        <v>2467.9572750000002</v>
      </c>
    </row>
    <row r="57" spans="1:2" x14ac:dyDescent="0.25">
      <c r="A57">
        <v>2160.7116700000001</v>
      </c>
      <c r="B57">
        <v>2476.669922</v>
      </c>
    </row>
    <row r="58" spans="1:2" x14ac:dyDescent="0.25">
      <c r="A58">
        <v>2652.7517090000001</v>
      </c>
      <c r="B58">
        <v>2288.59375</v>
      </c>
    </row>
    <row r="59" spans="1:2" x14ac:dyDescent="0.25">
      <c r="A59">
        <v>3743.2973630000001</v>
      </c>
      <c r="B59">
        <v>2809.5463869999999</v>
      </c>
    </row>
    <row r="60" spans="1:2" x14ac:dyDescent="0.25">
      <c r="A60">
        <v>8920.2285159999992</v>
      </c>
      <c r="B60">
        <v>6130.9331050000001</v>
      </c>
    </row>
    <row r="61" spans="1:2" x14ac:dyDescent="0.25">
      <c r="A61">
        <v>10399.180664</v>
      </c>
      <c r="B61">
        <v>10606.087890999999</v>
      </c>
    </row>
    <row r="62" spans="1:2" x14ac:dyDescent="0.25">
      <c r="A62">
        <v>6114.2290039999998</v>
      </c>
      <c r="B62">
        <v>5744.9121089999999</v>
      </c>
    </row>
    <row r="63" spans="1:2" x14ac:dyDescent="0.25">
      <c r="A63">
        <v>4400.0361329999996</v>
      </c>
      <c r="B63">
        <v>5008.0356449999999</v>
      </c>
    </row>
    <row r="64" spans="1:2" x14ac:dyDescent="0.25">
      <c r="A64">
        <v>2869.0551759999998</v>
      </c>
      <c r="B64">
        <v>3114.3237300000001</v>
      </c>
    </row>
    <row r="65" spans="1:2" x14ac:dyDescent="0.25">
      <c r="A65">
        <v>3143.8625489999999</v>
      </c>
      <c r="B65">
        <v>3157.3017580000001</v>
      </c>
    </row>
    <row r="66" spans="1:2" x14ac:dyDescent="0.25">
      <c r="A66">
        <v>2410.4289549999999</v>
      </c>
      <c r="B66">
        <v>2357.8728030000002</v>
      </c>
    </row>
    <row r="67" spans="1:2" x14ac:dyDescent="0.25">
      <c r="A67">
        <v>2219.0419919999999</v>
      </c>
      <c r="B67">
        <v>1993.559082</v>
      </c>
    </row>
    <row r="68" spans="1:2" x14ac:dyDescent="0.25">
      <c r="A68">
        <v>2165.686279</v>
      </c>
      <c r="B68">
        <v>1708.6188959999999</v>
      </c>
    </row>
    <row r="69" spans="1:2" x14ac:dyDescent="0.25">
      <c r="A69">
        <v>2015.575073</v>
      </c>
      <c r="B69">
        <v>1607.1839600000001</v>
      </c>
    </row>
    <row r="70" spans="1:2" x14ac:dyDescent="0.25">
      <c r="A70">
        <v>1903.6008300000001</v>
      </c>
      <c r="B70">
        <v>1578.5704350000001</v>
      </c>
    </row>
    <row r="71" spans="1:2" x14ac:dyDescent="0.25">
      <c r="A71">
        <v>2019.4262699999999</v>
      </c>
      <c r="B71">
        <v>1602.200928</v>
      </c>
    </row>
    <row r="72" spans="1:2" x14ac:dyDescent="0.25">
      <c r="A72">
        <v>4970.1357420000004</v>
      </c>
      <c r="B72">
        <v>3245.6198730000001</v>
      </c>
    </row>
    <row r="73" spans="1:2" x14ac:dyDescent="0.25">
      <c r="A73">
        <v>11011.357421999999</v>
      </c>
      <c r="B73">
        <v>10816.071289</v>
      </c>
    </row>
    <row r="74" spans="1:2" x14ac:dyDescent="0.25">
      <c r="A74">
        <v>7941.8378910000001</v>
      </c>
      <c r="B74">
        <v>7089.7407229999999</v>
      </c>
    </row>
    <row r="75" spans="1:2" x14ac:dyDescent="0.25">
      <c r="A75">
        <v>6899.9169920000004</v>
      </c>
      <c r="B75">
        <v>7053.9790039999998</v>
      </c>
    </row>
    <row r="76" spans="1:2" x14ac:dyDescent="0.25">
      <c r="A76">
        <v>7172.6298829999996</v>
      </c>
      <c r="B76">
        <v>8079.7070309999999</v>
      </c>
    </row>
    <row r="77" spans="1:2" x14ac:dyDescent="0.25">
      <c r="A77">
        <v>4508.9409180000002</v>
      </c>
      <c r="B77">
        <v>4306.8090819999998</v>
      </c>
    </row>
    <row r="78" spans="1:2" x14ac:dyDescent="0.25">
      <c r="A78">
        <v>2781.6997070000002</v>
      </c>
      <c r="B78">
        <v>3055.006836</v>
      </c>
    </row>
    <row r="79" spans="1:2" x14ac:dyDescent="0.25">
      <c r="A79">
        <v>2277.1875</v>
      </c>
      <c r="B79">
        <v>2420.9304200000001</v>
      </c>
    </row>
    <row r="80" spans="1:2" x14ac:dyDescent="0.25">
      <c r="A80">
        <v>2185.2678219999998</v>
      </c>
      <c r="B80">
        <v>1992.960327</v>
      </c>
    </row>
    <row r="81" spans="1:2" x14ac:dyDescent="0.25">
      <c r="A81">
        <v>2130.0495609999998</v>
      </c>
      <c r="B81">
        <v>1834.895874</v>
      </c>
    </row>
    <row r="82" spans="1:2" x14ac:dyDescent="0.25">
      <c r="A82">
        <v>2376.2260740000002</v>
      </c>
      <c r="B82">
        <v>1755.045288</v>
      </c>
    </row>
    <row r="83" spans="1:2" x14ac:dyDescent="0.25">
      <c r="A83">
        <v>8047.2583009999998</v>
      </c>
      <c r="B83">
        <v>4155.1914059999999</v>
      </c>
    </row>
    <row r="84" spans="1:2" x14ac:dyDescent="0.25">
      <c r="A84">
        <v>6859.8291019999997</v>
      </c>
      <c r="B84">
        <v>4667.6010740000002</v>
      </c>
    </row>
    <row r="85" spans="1:2" x14ac:dyDescent="0.25">
      <c r="A85">
        <v>5652.0986329999996</v>
      </c>
      <c r="B85">
        <v>7449.6606449999999</v>
      </c>
    </row>
    <row r="86" spans="1:2" x14ac:dyDescent="0.25">
      <c r="A86">
        <v>2574.9697270000001</v>
      </c>
      <c r="B86">
        <v>5269.7221680000002</v>
      </c>
    </row>
    <row r="87" spans="1:2" x14ac:dyDescent="0.25">
      <c r="A87">
        <v>6469.2890630000002</v>
      </c>
      <c r="B87">
        <v>7626.1015630000002</v>
      </c>
    </row>
    <row r="88" spans="1:2" x14ac:dyDescent="0.25">
      <c r="A88">
        <v>13903.582031</v>
      </c>
      <c r="B88">
        <v>10718.837890999999</v>
      </c>
    </row>
    <row r="89" spans="1:2" x14ac:dyDescent="0.25">
      <c r="A89">
        <v>10119.412109000001</v>
      </c>
      <c r="B89">
        <v>7868.5170900000003</v>
      </c>
    </row>
    <row r="90" spans="1:2" x14ac:dyDescent="0.25">
      <c r="A90">
        <v>3795.0634770000001</v>
      </c>
      <c r="B90">
        <v>7053.4711909999996</v>
      </c>
    </row>
    <row r="91" spans="1:2" x14ac:dyDescent="0.25">
      <c r="A91">
        <v>2452.7939449999999</v>
      </c>
      <c r="B91">
        <v>3840.7082519999999</v>
      </c>
    </row>
    <row r="92" spans="1:2" x14ac:dyDescent="0.25">
      <c r="A92">
        <v>2233.4890140000002</v>
      </c>
      <c r="B92">
        <v>2523.6594239999999</v>
      </c>
    </row>
    <row r="93" spans="1:2" x14ac:dyDescent="0.25">
      <c r="A93">
        <v>2198.42749</v>
      </c>
      <c r="B93">
        <v>3196.7001949999999</v>
      </c>
    </row>
    <row r="94" spans="1:2" x14ac:dyDescent="0.25">
      <c r="A94">
        <v>2884.2922359999998</v>
      </c>
      <c r="B94">
        <v>2396.444336</v>
      </c>
    </row>
    <row r="95" spans="1:2" x14ac:dyDescent="0.25">
      <c r="A95">
        <v>5483.9907229999999</v>
      </c>
      <c r="B95">
        <v>4457.8056640000004</v>
      </c>
    </row>
    <row r="96" spans="1:2" x14ac:dyDescent="0.25">
      <c r="A96">
        <v>8050.9086909999996</v>
      </c>
      <c r="B96">
        <v>8033.3442379999997</v>
      </c>
    </row>
    <row r="97" spans="1:2" x14ac:dyDescent="0.25">
      <c r="A97">
        <v>3812.9135740000002</v>
      </c>
      <c r="B97">
        <v>4622.6630859999996</v>
      </c>
    </row>
    <row r="98" spans="1:2" x14ac:dyDescent="0.25">
      <c r="A98">
        <v>7568.7133789999998</v>
      </c>
      <c r="B98">
        <v>6787.6606449999999</v>
      </c>
    </row>
    <row r="99" spans="1:2" x14ac:dyDescent="0.25">
      <c r="A99">
        <v>3940.530029</v>
      </c>
      <c r="B99">
        <v>4740.3745120000003</v>
      </c>
    </row>
    <row r="100" spans="1:2" x14ac:dyDescent="0.25">
      <c r="A100">
        <v>4994.2080079999996</v>
      </c>
      <c r="B100">
        <v>4707.0249020000001</v>
      </c>
    </row>
    <row r="101" spans="1:2" x14ac:dyDescent="0.25">
      <c r="A101">
        <v>5607.6220700000003</v>
      </c>
      <c r="B101">
        <v>6125.1625979999999</v>
      </c>
    </row>
    <row r="102" spans="1:2" x14ac:dyDescent="0.25">
      <c r="A102">
        <v>2572.9189449999999</v>
      </c>
      <c r="B102">
        <v>4413.2910160000001</v>
      </c>
    </row>
    <row r="103" spans="1:2" x14ac:dyDescent="0.25">
      <c r="A103">
        <v>2269.3732909999999</v>
      </c>
      <c r="B103">
        <v>3377.5207519999999</v>
      </c>
    </row>
    <row r="104" spans="1:2" x14ac:dyDescent="0.25">
      <c r="A104">
        <v>2178.1008299999999</v>
      </c>
      <c r="B104">
        <v>2121.132568</v>
      </c>
    </row>
    <row r="105" spans="1:2" x14ac:dyDescent="0.25">
      <c r="A105">
        <v>2150.1489259999998</v>
      </c>
      <c r="B105">
        <v>1941.7574460000001</v>
      </c>
    </row>
    <row r="106" spans="1:2" x14ac:dyDescent="0.25">
      <c r="A106">
        <v>2365.1921390000002</v>
      </c>
      <c r="B106">
        <v>1797.482544</v>
      </c>
    </row>
    <row r="107" spans="1:2" x14ac:dyDescent="0.25">
      <c r="A107">
        <v>2627.5192870000001</v>
      </c>
      <c r="B107">
        <v>1652.9334719999999</v>
      </c>
    </row>
    <row r="108" spans="1:2" x14ac:dyDescent="0.25">
      <c r="A108">
        <v>3290.2661130000001</v>
      </c>
      <c r="B108">
        <v>2287.5051269999999</v>
      </c>
    </row>
    <row r="109" spans="1:2" x14ac:dyDescent="0.25">
      <c r="A109">
        <v>6376.1831050000001</v>
      </c>
      <c r="B109">
        <v>4750.248047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 calculator</vt:lpstr>
      <vt:lpstr>Smith River</vt:lpstr>
      <vt:lpstr>BLW TRAIL BR DAM</vt:lpstr>
      <vt:lpstr>MOHAWK RIVER NEAR SPRINGFIELD</vt:lpstr>
      <vt:lpstr>Outlet of Clear Lake</vt:lpstr>
      <vt:lpstr>MCKENZIE NEAR VIDA</vt:lpstr>
      <vt:lpstr>MCKENZIE RIVER ABV HAYDEN 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2020-10-15T20:58:54Z</dcterms:modified>
</cp:coreProperties>
</file>