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4628B8E6-6C45-4A22-9456-1BE804C41322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I2" i="1"/>
  <c r="B9" i="1" s="1"/>
  <c r="B7" i="1" l="1"/>
  <c r="B2" i="1"/>
  <c r="B3" i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<sst xmlns="http://schemas.openxmlformats.org/spreadsheetml/2006/main" count="48" uniqueCount="38">
  <si>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</si>
  <si>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</si>
  <si>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</si>
  <si>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</si>
  <si>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</si>
  <si>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</si>
  <si>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</si>
  <si>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</si>
  <si>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</si>
  <si>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</si>
  <si>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</si>
  <si>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</si>
  <si>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</si>
  <si>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</si>
  <si>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</si>
  <si>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</si>
  <si>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</si>
  <si>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</si>
  <si>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</si>
  <si>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</si>
  <si>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</si>
  <si>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</si>
  <si>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</si>
  <si>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</si>
  <si>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</si>
  <si>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</si>
  <si>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</si>
  <si>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</si>
  <si>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</si>
  <si>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</si>
  <si>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</si>
  <si>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</si>
  <si>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</si>
  <si>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</si>
  <si>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</si>
  <si>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</si>
  <si>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</si>
  <si>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sim minus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</si>
</sst>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gaged temperature near</a:t>
            </a:r>
            <a:r>
              <a:rPr lang="en-US" baseline="0"/>
              <a:t> Hayden Bridge</a:t>
            </a:r>
            <a:r>
              <a:rPr lang="en-US"/>
              <a:t>, CW3M ver. 138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USGS_14164900_temp_MCKENZIE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5.6408699999999996</c:v>
                </c:pt>
                <c:pt idx="1">
                  <c:v>6.2118820000000001</c:v>
                </c:pt>
                <c:pt idx="2">
                  <c:v>7.6190759999999997</c:v>
                </c:pt>
                <c:pt idx="3">
                  <c:v>8.4978529999999992</c:v>
                </c:pt>
                <c:pt idx="4">
                  <c:v>10.052485000000001</c:v>
                </c:pt>
                <c:pt idx="5">
                  <c:v>11.528485999999999</c:v>
                </c:pt>
                <c:pt idx="6">
                  <c:v>15.874349</c:v>
                </c:pt>
                <c:pt idx="7">
                  <c:v>16.06204</c:v>
                </c:pt>
                <c:pt idx="8">
                  <c:v>14.933883</c:v>
                </c:pt>
                <c:pt idx="9">
                  <c:v>12.818709</c:v>
                </c:pt>
                <c:pt idx="10">
                  <c:v>7.5511429999999997</c:v>
                </c:pt>
                <c:pt idx="11">
                  <c:v>4.948124</c:v>
                </c:pt>
                <c:pt idx="12">
                  <c:v>4.8738060000000001</c:v>
                </c:pt>
                <c:pt idx="13">
                  <c:v>5.4618359999999999</c:v>
                </c:pt>
                <c:pt idx="14">
                  <c:v>6.4310700000000001</c:v>
                </c:pt>
                <c:pt idx="15">
                  <c:v>7.8601400000000003</c:v>
                </c:pt>
                <c:pt idx="16">
                  <c:v>9.6265579999999993</c:v>
                </c:pt>
                <c:pt idx="17">
                  <c:v>11.359493000000001</c:v>
                </c:pt>
                <c:pt idx="18">
                  <c:v>13.666841</c:v>
                </c:pt>
                <c:pt idx="19">
                  <c:v>15.760770000000001</c:v>
                </c:pt>
                <c:pt idx="20">
                  <c:v>15.665265</c:v>
                </c:pt>
                <c:pt idx="21">
                  <c:v>12.653942000000001</c:v>
                </c:pt>
                <c:pt idx="22">
                  <c:v>8.5705810000000007</c:v>
                </c:pt>
                <c:pt idx="23">
                  <c:v>5.4709139999999996</c:v>
                </c:pt>
                <c:pt idx="24">
                  <c:v>4.992197</c:v>
                </c:pt>
                <c:pt idx="25">
                  <c:v>5.5697510000000001</c:v>
                </c:pt>
                <c:pt idx="26">
                  <c:v>6.27597</c:v>
                </c:pt>
                <c:pt idx="27">
                  <c:v>8.5433990000000009</c:v>
                </c:pt>
                <c:pt idx="28">
                  <c:v>10.724126</c:v>
                </c:pt>
                <c:pt idx="29">
                  <c:v>10.968446999999999</c:v>
                </c:pt>
                <c:pt idx="30">
                  <c:v>14.935286</c:v>
                </c:pt>
                <c:pt idx="31">
                  <c:v>16.070640999999998</c:v>
                </c:pt>
                <c:pt idx="32">
                  <c:v>15.937308</c:v>
                </c:pt>
                <c:pt idx="33">
                  <c:v>12.708824999999999</c:v>
                </c:pt>
                <c:pt idx="34">
                  <c:v>7.7949000000000002</c:v>
                </c:pt>
                <c:pt idx="35">
                  <c:v>4.90055</c:v>
                </c:pt>
                <c:pt idx="36">
                  <c:v>4.61843</c:v>
                </c:pt>
                <c:pt idx="37">
                  <c:v>5.7472180000000002</c:v>
                </c:pt>
                <c:pt idx="38">
                  <c:v>7.2944839999999997</c:v>
                </c:pt>
                <c:pt idx="39">
                  <c:v>8.8281209999999994</c:v>
                </c:pt>
                <c:pt idx="40">
                  <c:v>11.087895</c:v>
                </c:pt>
                <c:pt idx="41">
                  <c:v>13.505334</c:v>
                </c:pt>
                <c:pt idx="42">
                  <c:v>16.214399</c:v>
                </c:pt>
                <c:pt idx="43">
                  <c:v>15.713748000000001</c:v>
                </c:pt>
                <c:pt idx="44">
                  <c:v>14.993501999999999</c:v>
                </c:pt>
                <c:pt idx="45">
                  <c:v>11.893057000000001</c:v>
                </c:pt>
                <c:pt idx="46">
                  <c:v>7.967943</c:v>
                </c:pt>
                <c:pt idx="47">
                  <c:v>4.9708870000000003</c:v>
                </c:pt>
                <c:pt idx="48">
                  <c:v>5.6611089999999997</c:v>
                </c:pt>
                <c:pt idx="49">
                  <c:v>5.484623</c:v>
                </c:pt>
                <c:pt idx="50">
                  <c:v>7.4775520000000002</c:v>
                </c:pt>
                <c:pt idx="51">
                  <c:v>9.3489959999999996</c:v>
                </c:pt>
                <c:pt idx="52">
                  <c:v>11.266698999999999</c:v>
                </c:pt>
                <c:pt idx="53">
                  <c:v>13.757198000000001</c:v>
                </c:pt>
                <c:pt idx="54">
                  <c:v>16.126942</c:v>
                </c:pt>
                <c:pt idx="55">
                  <c:v>16.257487999999999</c:v>
                </c:pt>
                <c:pt idx="56">
                  <c:v>16.072773000000002</c:v>
                </c:pt>
                <c:pt idx="57">
                  <c:v>13.462987</c:v>
                </c:pt>
                <c:pt idx="58">
                  <c:v>7.8246010000000004</c:v>
                </c:pt>
                <c:pt idx="59">
                  <c:v>5.6044770000000002</c:v>
                </c:pt>
                <c:pt idx="60">
                  <c:v>5.7451800000000004</c:v>
                </c:pt>
                <c:pt idx="61">
                  <c:v>6.8297699999999999</c:v>
                </c:pt>
                <c:pt idx="62">
                  <c:v>8.8826999999999998</c:v>
                </c:pt>
                <c:pt idx="63">
                  <c:v>9.8488950000000006</c:v>
                </c:pt>
                <c:pt idx="64">
                  <c:v>12.945648</c:v>
                </c:pt>
                <c:pt idx="65">
                  <c:v>15.87955</c:v>
                </c:pt>
                <c:pt idx="66">
                  <c:v>16.865604000000001</c:v>
                </c:pt>
                <c:pt idx="67">
                  <c:v>16.829004000000001</c:v>
                </c:pt>
                <c:pt idx="68">
                  <c:v>15.146062000000001</c:v>
                </c:pt>
                <c:pt idx="69">
                  <c:v>13.570384000000001</c:v>
                </c:pt>
                <c:pt idx="70">
                  <c:v>8.9422979999999992</c:v>
                </c:pt>
                <c:pt idx="71">
                  <c:v>5.2128269999999999</c:v>
                </c:pt>
                <c:pt idx="72">
                  <c:v>4.9130700000000003</c:v>
                </c:pt>
                <c:pt idx="73">
                  <c:v>6.0250130000000004</c:v>
                </c:pt>
                <c:pt idx="74">
                  <c:v>7.2481359999999997</c:v>
                </c:pt>
                <c:pt idx="75">
                  <c:v>9.8911479999999994</c:v>
                </c:pt>
                <c:pt idx="76">
                  <c:v>12.054392</c:v>
                </c:pt>
                <c:pt idx="77">
                  <c:v>14.588003</c:v>
                </c:pt>
                <c:pt idx="78">
                  <c:v>15.652453</c:v>
                </c:pt>
                <c:pt idx="79">
                  <c:v>16.499231000000002</c:v>
                </c:pt>
                <c:pt idx="80">
                  <c:v>15.567494</c:v>
                </c:pt>
                <c:pt idx="81">
                  <c:v>10.939890999999999</c:v>
                </c:pt>
                <c:pt idx="82">
                  <c:v>7.691643</c:v>
                </c:pt>
                <c:pt idx="83">
                  <c:v>4.4755289999999999</c:v>
                </c:pt>
                <c:pt idx="84">
                  <c:v>2.5244849999999999</c:v>
                </c:pt>
                <c:pt idx="85">
                  <c:v>4.1498359999999996</c:v>
                </c:pt>
                <c:pt idx="86">
                  <c:v>5.8737279999999998</c:v>
                </c:pt>
                <c:pt idx="87">
                  <c:v>8.5448909999999998</c:v>
                </c:pt>
                <c:pt idx="88">
                  <c:v>11.347408</c:v>
                </c:pt>
                <c:pt idx="89">
                  <c:v>13.817653</c:v>
                </c:pt>
                <c:pt idx="90">
                  <c:v>16.408850000000001</c:v>
                </c:pt>
                <c:pt idx="91">
                  <c:v>14.862885</c:v>
                </c:pt>
                <c:pt idx="92">
                  <c:v>13.903612000000001</c:v>
                </c:pt>
                <c:pt idx="93">
                  <c:v>10.420681999999999</c:v>
                </c:pt>
                <c:pt idx="94">
                  <c:v>5.9164130000000004</c:v>
                </c:pt>
                <c:pt idx="95">
                  <c:v>3.6593179999999998</c:v>
                </c:pt>
                <c:pt idx="96">
                  <c:v>5.140574</c:v>
                </c:pt>
                <c:pt idx="97">
                  <c:v>5.6557779999999998</c:v>
                </c:pt>
                <c:pt idx="98">
                  <c:v>7.5378340000000001</c:v>
                </c:pt>
                <c:pt idx="99">
                  <c:v>8.6778230000000001</c:v>
                </c:pt>
                <c:pt idx="100">
                  <c:v>13.231346</c:v>
                </c:pt>
                <c:pt idx="101">
                  <c:v>14.66371</c:v>
                </c:pt>
                <c:pt idx="102">
                  <c:v>16.844687</c:v>
                </c:pt>
                <c:pt idx="103">
                  <c:v>16.499600999999998</c:v>
                </c:pt>
                <c:pt idx="104">
                  <c:v>15.148479999999999</c:v>
                </c:pt>
                <c:pt idx="105">
                  <c:v>13.43371</c:v>
                </c:pt>
                <c:pt idx="106">
                  <c:v>9.7541349999999998</c:v>
                </c:pt>
                <c:pt idx="107">
                  <c:v>5.5432129999999997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6.7575260000000004</c:v>
                </c:pt>
                <c:pt idx="1">
                  <c:v>7.0468979999999997</c:v>
                </c:pt>
                <c:pt idx="2">
                  <c:v>7.5625140000000002</c:v>
                </c:pt>
                <c:pt idx="3">
                  <c:v>8.5006950000000003</c:v>
                </c:pt>
                <c:pt idx="4">
                  <c:v>10.083938</c:v>
                </c:pt>
                <c:pt idx="5">
                  <c:v>11.837152</c:v>
                </c:pt>
                <c:pt idx="6">
                  <c:v>16.065334</c:v>
                </c:pt>
                <c:pt idx="7">
                  <c:v>15.599329000000001</c:v>
                </c:pt>
                <c:pt idx="8">
                  <c:v>13.234444999999999</c:v>
                </c:pt>
                <c:pt idx="9">
                  <c:v>11.104032999999999</c:v>
                </c:pt>
                <c:pt idx="10">
                  <c:v>7.7684309999999996</c:v>
                </c:pt>
                <c:pt idx="11">
                  <c:v>6.5254580000000004</c:v>
                </c:pt>
                <c:pt idx="12">
                  <c:v>5.8123259999999997</c:v>
                </c:pt>
                <c:pt idx="13">
                  <c:v>5.5251479999999997</c:v>
                </c:pt>
                <c:pt idx="14">
                  <c:v>6.5961270000000001</c:v>
                </c:pt>
                <c:pt idx="15">
                  <c:v>7.4708329999999998</c:v>
                </c:pt>
                <c:pt idx="16">
                  <c:v>8.912903</c:v>
                </c:pt>
                <c:pt idx="17">
                  <c:v>10.841665000000001</c:v>
                </c:pt>
                <c:pt idx="18">
                  <c:v>13.848522000000001</c:v>
                </c:pt>
                <c:pt idx="19">
                  <c:v>15.150067999999999</c:v>
                </c:pt>
                <c:pt idx="20">
                  <c:v>12.886526999999999</c:v>
                </c:pt>
                <c:pt idx="21">
                  <c:v>10.686559000000001</c:v>
                </c:pt>
                <c:pt idx="22">
                  <c:v>7.3908750000000003</c:v>
                </c:pt>
                <c:pt idx="23">
                  <c:v>4.6762090000000001</c:v>
                </c:pt>
                <c:pt idx="24">
                  <c:v>5.7243950000000003</c:v>
                </c:pt>
                <c:pt idx="25">
                  <c:v>6.0212640000000004</c:v>
                </c:pt>
                <c:pt idx="26">
                  <c:v>6.2946020000000003</c:v>
                </c:pt>
                <c:pt idx="27">
                  <c:v>8.0125010000000003</c:v>
                </c:pt>
                <c:pt idx="28">
                  <c:v>9.9014100000000003</c:v>
                </c:pt>
                <c:pt idx="29">
                  <c:v>11.643750000000001</c:v>
                </c:pt>
                <c:pt idx="30">
                  <c:v>14.857324999999999</c:v>
                </c:pt>
                <c:pt idx="31">
                  <c:v>15.432864</c:v>
                </c:pt>
                <c:pt idx="32">
                  <c:v>12.870347000000001</c:v>
                </c:pt>
                <c:pt idx="33">
                  <c:v>10.587904999999999</c:v>
                </c:pt>
                <c:pt idx="34">
                  <c:v>8.4551409999999994</c:v>
                </c:pt>
                <c:pt idx="35">
                  <c:v>6.7407919999999999</c:v>
                </c:pt>
                <c:pt idx="36">
                  <c:v>4.9180770000000003</c:v>
                </c:pt>
                <c:pt idx="37">
                  <c:v>6.1956850000000001</c:v>
                </c:pt>
                <c:pt idx="38">
                  <c:v>7.492057</c:v>
                </c:pt>
                <c:pt idx="39">
                  <c:v>8.5971530000000005</c:v>
                </c:pt>
                <c:pt idx="40">
                  <c:v>11.077218</c:v>
                </c:pt>
                <c:pt idx="41">
                  <c:v>13.704166000000001</c:v>
                </c:pt>
                <c:pt idx="42">
                  <c:v>16.750347000000001</c:v>
                </c:pt>
                <c:pt idx="43">
                  <c:v>15.772145</c:v>
                </c:pt>
                <c:pt idx="44">
                  <c:v>13.215868</c:v>
                </c:pt>
                <c:pt idx="45">
                  <c:v>9.9914310000000004</c:v>
                </c:pt>
                <c:pt idx="46">
                  <c:v>7.4102540000000001</c:v>
                </c:pt>
                <c:pt idx="47">
                  <c:v>4.2807459999999997</c:v>
                </c:pt>
                <c:pt idx="48">
                  <c:v>5.2900869999999998</c:v>
                </c:pt>
                <c:pt idx="49">
                  <c:v>5.9716139999999998</c:v>
                </c:pt>
                <c:pt idx="50">
                  <c:v>7.3243400000000003</c:v>
                </c:pt>
                <c:pt idx="51">
                  <c:v>8.8320469999999993</c:v>
                </c:pt>
                <c:pt idx="52">
                  <c:v>11.221339</c:v>
                </c:pt>
                <c:pt idx="53">
                  <c:v>13.324306</c:v>
                </c:pt>
                <c:pt idx="54">
                  <c:v>16.180609</c:v>
                </c:pt>
                <c:pt idx="55">
                  <c:v>15.435485</c:v>
                </c:pt>
                <c:pt idx="56">
                  <c:v>13.738193000000001</c:v>
                </c:pt>
                <c:pt idx="57">
                  <c:v>11.838914000000001</c:v>
                </c:pt>
                <c:pt idx="58">
                  <c:v>8.3758119999999998</c:v>
                </c:pt>
                <c:pt idx="59">
                  <c:v>7.792554</c:v>
                </c:pt>
                <c:pt idx="60">
                  <c:v>6.7203629999999999</c:v>
                </c:pt>
                <c:pt idx="61">
                  <c:v>7.6048359999999997</c:v>
                </c:pt>
                <c:pt idx="62">
                  <c:v>8.8436210000000006</c:v>
                </c:pt>
                <c:pt idx="63">
                  <c:v>10.058611000000001</c:v>
                </c:pt>
                <c:pt idx="64">
                  <c:v>13.074730000000001</c:v>
                </c:pt>
                <c:pt idx="65">
                  <c:v>16.857534000000001</c:v>
                </c:pt>
                <c:pt idx="66">
                  <c:v>18.027048000000001</c:v>
                </c:pt>
                <c:pt idx="67">
                  <c:v>17.185048999999999</c:v>
                </c:pt>
                <c:pt idx="68">
                  <c:v>14.390521</c:v>
                </c:pt>
                <c:pt idx="69">
                  <c:v>11.777958</c:v>
                </c:pt>
                <c:pt idx="70">
                  <c:v>8.0507980000000003</c:v>
                </c:pt>
                <c:pt idx="71">
                  <c:v>7.1561149999999998</c:v>
                </c:pt>
                <c:pt idx="72">
                  <c:v>6.2070230000000004</c:v>
                </c:pt>
                <c:pt idx="73">
                  <c:v>7.2024429999999997</c:v>
                </c:pt>
                <c:pt idx="74">
                  <c:v>7.5207629999999996</c:v>
                </c:pt>
                <c:pt idx="75">
                  <c:v>10.099689</c:v>
                </c:pt>
                <c:pt idx="76">
                  <c:v>12.167942999999999</c:v>
                </c:pt>
                <c:pt idx="77">
                  <c:v>14.868748</c:v>
                </c:pt>
                <c:pt idx="78">
                  <c:v>16.696805999999999</c:v>
                </c:pt>
                <c:pt idx="79">
                  <c:v>16.748556000000001</c:v>
                </c:pt>
                <c:pt idx="80">
                  <c:v>14.161457</c:v>
                </c:pt>
                <c:pt idx="81">
                  <c:v>11.1876</c:v>
                </c:pt>
                <c:pt idx="82">
                  <c:v>9.3414070000000002</c:v>
                </c:pt>
                <c:pt idx="83">
                  <c:v>6.1767459999999996</c:v>
                </c:pt>
                <c:pt idx="84">
                  <c:v>4.7506050000000002</c:v>
                </c:pt>
                <c:pt idx="85">
                  <c:v>6.3771940000000003</c:v>
                </c:pt>
                <c:pt idx="86">
                  <c:v>7.0906229999999999</c:v>
                </c:pt>
                <c:pt idx="87">
                  <c:v>8.3418410000000005</c:v>
                </c:pt>
                <c:pt idx="88">
                  <c:v>10.444659</c:v>
                </c:pt>
                <c:pt idx="89">
                  <c:v>13.197846</c:v>
                </c:pt>
                <c:pt idx="90">
                  <c:v>16.418118</c:v>
                </c:pt>
                <c:pt idx="91">
                  <c:v>14.948691</c:v>
                </c:pt>
                <c:pt idx="92">
                  <c:v>12.859022</c:v>
                </c:pt>
                <c:pt idx="93">
                  <c:v>10.140311000000001</c:v>
                </c:pt>
                <c:pt idx="94">
                  <c:v>7.9655129999999996</c:v>
                </c:pt>
                <c:pt idx="95">
                  <c:v>5.5748559999999996</c:v>
                </c:pt>
                <c:pt idx="96">
                  <c:v>6.7227480000000002</c:v>
                </c:pt>
                <c:pt idx="97">
                  <c:v>6.0133390000000002</c:v>
                </c:pt>
                <c:pt idx="98">
                  <c:v>7.0182650000000004</c:v>
                </c:pt>
                <c:pt idx="99">
                  <c:v>8.6028570000000002</c:v>
                </c:pt>
                <c:pt idx="100">
                  <c:v>11.752383999999999</c:v>
                </c:pt>
                <c:pt idx="101">
                  <c:v>13.440951999999999</c:v>
                </c:pt>
                <c:pt idx="102">
                  <c:v>16.549931999999998</c:v>
                </c:pt>
                <c:pt idx="103">
                  <c:v>16.771944000000001</c:v>
                </c:pt>
                <c:pt idx="104">
                  <c:v>13.094060000000001</c:v>
                </c:pt>
                <c:pt idx="105">
                  <c:v>10.210146</c:v>
                </c:pt>
                <c:pt idx="106">
                  <c:v>7.540826</c:v>
                </c:pt>
                <c:pt idx="107">
                  <c:v>6.1656829999999996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7</xdr:row>
      <xdr:rowOff>113346</xdr:rowOff>
    </xdr:from>
    <xdr:to>
      <xdr:col>16</xdr:col>
      <xdr:colOff>981075</xdr:colOff>
      <xdr:row>31</xdr:row>
      <xdr:rowOff>26669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26" x14ac:dyDescent="0.3">
      <c r="H1"/>
      <c r="I1"/>
    </row>
    <row r="2" spans="1:26" s="3" customFormat="1" ht="43.2" x14ac:dyDescent="0.3">
      <c r="A2" s="3" t="s">
        <v>37</v>
      </c>
      <c r="B2" s="9">
        <f>H2-I2</f>
        <v>7.6588129629630686E-2</v>
      </c>
      <c r="D2" t="s">
        <v>21</v>
      </c>
      <c r="E2"/>
      <c r="F2"/>
      <c r="G2"/>
      <c r="H2">
        <f>AVERAGE(H4:H111)</f>
        <v>10.329134777777778</v>
      </c>
      <c r="I2">
        <f>AVERAGE(I4:I111)</f>
        <v>10.252546648148147</v>
      </c>
      <c r="J2" s="4"/>
      <c r="K2" s="4"/>
      <c r="L2" s="4"/>
      <c r="M2" s="4"/>
      <c r="N2" s="4"/>
      <c r="O2" s="4"/>
      <c r="P2" s="4"/>
      <c r="Q2" s="4"/>
    </row>
    <row r="3" spans="1:26" s="3" customFormat="1" ht="230.4" x14ac:dyDescent="0.3">
      <c r="A3" s="3" t="s">
        <v>4</v>
      </c>
      <c r="B3" s="6">
        <f>(I2-H2)/H2</f>
        <v>-7.4147671878968301E-3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  <c r="S3" s="3" t="s">
        <v>36</v>
      </c>
      <c r="T3" s="3" t="s">
        <v>35</v>
      </c>
      <c r="U3" s="3" t="s">
        <v>34</v>
      </c>
      <c r="V3" s="3" t="s">
        <v>32</v>
      </c>
      <c r="W3" s="3" t="s">
        <v>33</v>
      </c>
      <c r="Y3" s="3" t="s">
        <v>26</v>
      </c>
      <c r="Z3" s="3" t="s">
        <v>27</v>
      </c>
    </row>
    <row r="4" spans="1:26" x14ac:dyDescent="0.3">
      <c r="A4" t="s">
        <v>5</v>
      </c>
      <c r="B4" s="7">
        <f>1-SUM(P4:P111)/SUM(M4:M111)</f>
        <v>0.90324397427963454</v>
      </c>
      <c r="C4" s="1"/>
      <c r="D4">
        <v>0</v>
      </c>
      <c r="E4">
        <v>2010</v>
      </c>
      <c r="F4">
        <v>1</v>
      </c>
      <c r="G4">
        <v>31</v>
      </c>
      <c r="H4">
        <v>5.6408699999999996</v>
      </c>
      <c r="I4">
        <v>6.7575260000000004</v>
      </c>
      <c r="J4" s="2">
        <f>I4-H4</f>
        <v>1.1166560000000008</v>
      </c>
      <c r="K4" s="2">
        <f>I4-I$2</f>
        <v>-3.4950206481481469</v>
      </c>
      <c r="L4" s="2">
        <f>H4-H$2</f>
        <v>-4.6882647777777784</v>
      </c>
      <c r="M4" s="2">
        <f>K4*K4</f>
        <v>12.215169330981894</v>
      </c>
      <c r="N4" s="2">
        <f>L4*L4</f>
        <v>21.979826626551723</v>
      </c>
      <c r="O4" s="2">
        <f>K4*L4</f>
        <v>16.385582202319018</v>
      </c>
      <c r="P4" s="2">
        <f>J4*J4</f>
        <v>1.2469206223360016</v>
      </c>
      <c r="Q4" s="2">
        <f>(I4-H$2)*(I4-H$2)</f>
        <v>12.756389261499271</v>
      </c>
      <c r="S4">
        <v>5.224564</v>
      </c>
      <c r="T4">
        <v>6.5884280000000004</v>
      </c>
      <c r="U4">
        <v>6.5884280000000004</v>
      </c>
      <c r="V4">
        <v>6.5872460000000004</v>
      </c>
      <c r="W4">
        <v>5.224564</v>
      </c>
      <c r="Y4">
        <v>6.0271819999999998</v>
      </c>
      <c r="Z4">
        <v>5.995069</v>
      </c>
    </row>
    <row r="5" spans="1:26" x14ac:dyDescent="0.3">
      <c r="A5" t="s">
        <v>6</v>
      </c>
      <c r="B5" s="7">
        <f>SQRT(SUM(P4:P111))/SQRT(SUM(Q4:Q111))</f>
        <v>0.31098948269737037</v>
      </c>
      <c r="C5" s="1"/>
      <c r="D5">
        <v>1</v>
      </c>
      <c r="E5">
        <v>2010</v>
      </c>
      <c r="F5">
        <v>2</v>
      </c>
      <c r="G5">
        <v>28</v>
      </c>
      <c r="H5">
        <v>6.2118820000000001</v>
      </c>
      <c r="I5">
        <v>7.0468979999999997</v>
      </c>
      <c r="J5" s="2">
        <f t="shared" ref="J5:J68" si="0">I5-H5</f>
        <v>0.83501599999999954</v>
      </c>
      <c r="K5" s="2">
        <f t="shared" ref="K5:K68" si="1">I5-I$2</f>
        <v>-3.2056486481481477</v>
      </c>
      <c r="L5" s="2">
        <f t="shared" ref="L5:L68" si="2">H5-H$2</f>
        <v>-4.1172527777777779</v>
      </c>
      <c r="M5" s="2">
        <f t="shared" ref="M5:M68" si="3">K5*K5</f>
        <v>10.276183255374047</v>
      </c>
      <c r="N5" s="2">
        <f t="shared" ref="N5:N68" si="4">L5*L5</f>
        <v>16.951770436118828</v>
      </c>
      <c r="O5" s="2">
        <f t="shared" ref="O5:O68" si="5">K5*L5</f>
        <v>13.19846580116754</v>
      </c>
      <c r="P5" s="2">
        <f t="shared" ref="P5:P68" si="6">J5*J5</f>
        <v>0.69725172025599924</v>
      </c>
      <c r="Q5" s="2">
        <f t="shared" ref="Q5:Q68" si="7">(I5-H$2)*(I5-H$2)</f>
        <v>10.773078265397054</v>
      </c>
      <c r="S5">
        <v>5.8026419999999996</v>
      </c>
      <c r="T5">
        <v>5.7353670000000001</v>
      </c>
      <c r="U5">
        <v>5.7353670000000001</v>
      </c>
      <c r="V5">
        <v>6.1014759999999999</v>
      </c>
      <c r="W5">
        <v>5.8026419999999996</v>
      </c>
      <c r="Y5">
        <v>6.0917500000000002</v>
      </c>
      <c r="Z5">
        <v>5.7064260000000004</v>
      </c>
    </row>
    <row r="6" spans="1:26" x14ac:dyDescent="0.3">
      <c r="A6" t="s">
        <v>7</v>
      </c>
      <c r="B6" s="7">
        <f>B12*B12</f>
        <v>0.93133568278620205</v>
      </c>
      <c r="C6" s="1"/>
      <c r="D6">
        <v>2</v>
      </c>
      <c r="E6">
        <v>2010</v>
      </c>
      <c r="F6">
        <v>3</v>
      </c>
      <c r="G6">
        <v>31</v>
      </c>
      <c r="H6">
        <v>7.6190759999999997</v>
      </c>
      <c r="I6">
        <v>7.5625140000000002</v>
      </c>
      <c r="J6" s="2">
        <f t="shared" si="0"/>
        <v>-5.6561999999999557E-2</v>
      </c>
      <c r="K6" s="2">
        <f t="shared" si="1"/>
        <v>-2.6900326481481471</v>
      </c>
      <c r="L6" s="2">
        <f t="shared" si="2"/>
        <v>-2.7100587777777783</v>
      </c>
      <c r="M6" s="2">
        <f t="shared" si="3"/>
        <v>7.2362756481029331</v>
      </c>
      <c r="N6" s="2">
        <f t="shared" si="4"/>
        <v>7.3444185790103855</v>
      </c>
      <c r="O6" s="2">
        <f t="shared" si="5"/>
        <v>7.2901465906226877</v>
      </c>
      <c r="P6" s="2">
        <f t="shared" si="6"/>
        <v>3.1992598439999501E-3</v>
      </c>
      <c r="Q6" s="2">
        <f t="shared" si="7"/>
        <v>7.654190528031716</v>
      </c>
      <c r="S6">
        <v>5.923997</v>
      </c>
      <c r="T6">
        <v>5.882441</v>
      </c>
      <c r="U6">
        <v>5.882441</v>
      </c>
      <c r="V6">
        <v>7.3270049999999998</v>
      </c>
      <c r="W6">
        <v>5.923997</v>
      </c>
      <c r="Y6">
        <v>6.2149340000000004</v>
      </c>
      <c r="Z6">
        <v>5.4635199999999999</v>
      </c>
    </row>
    <row r="7" spans="1:26" x14ac:dyDescent="0.3">
      <c r="A7" t="s">
        <v>8</v>
      </c>
      <c r="B7" s="8">
        <f>H2</f>
        <v>10.329134777777778</v>
      </c>
      <c r="C7" s="2"/>
      <c r="D7">
        <v>3</v>
      </c>
      <c r="E7">
        <v>2010</v>
      </c>
      <c r="F7">
        <v>4</v>
      </c>
      <c r="G7">
        <v>30</v>
      </c>
      <c r="H7">
        <v>8.4978529999999992</v>
      </c>
      <c r="I7">
        <v>8.5006950000000003</v>
      </c>
      <c r="J7" s="2">
        <f t="shared" si="0"/>
        <v>2.8420000000011214E-3</v>
      </c>
      <c r="K7" s="2">
        <f t="shared" si="1"/>
        <v>-1.751851648148147</v>
      </c>
      <c r="L7" s="2">
        <f t="shared" si="2"/>
        <v>-1.8312817777777788</v>
      </c>
      <c r="M7" s="2">
        <f t="shared" si="3"/>
        <v>3.068984197119379</v>
      </c>
      <c r="N7" s="2">
        <f t="shared" si="4"/>
        <v>3.3535929496209418</v>
      </c>
      <c r="O7" s="2">
        <f t="shared" si="5"/>
        <v>3.2081340006236703</v>
      </c>
      <c r="P7" s="2">
        <f t="shared" si="6"/>
        <v>8.0769640000063737E-6</v>
      </c>
      <c r="Q7" s="2">
        <f t="shared" si="7"/>
        <v>3.343192020960049</v>
      </c>
      <c r="S7">
        <v>7.5821870000000002</v>
      </c>
      <c r="T7">
        <v>6.2105370000000004</v>
      </c>
      <c r="U7">
        <v>6.2105370000000004</v>
      </c>
      <c r="V7">
        <v>8.4893850000000004</v>
      </c>
      <c r="W7">
        <v>7.5821870000000002</v>
      </c>
      <c r="Y7">
        <v>6.6572610000000001</v>
      </c>
      <c r="Z7">
        <v>5.8469829999999998</v>
      </c>
    </row>
    <row r="8" spans="1:26" x14ac:dyDescent="0.3">
      <c r="A8" t="s">
        <v>9</v>
      </c>
      <c r="B8" s="8">
        <f>_xlfn.STDEV.P(H4:H111)</f>
        <v>4.1796302690841127</v>
      </c>
      <c r="C8" s="5"/>
      <c r="D8">
        <v>4</v>
      </c>
      <c r="E8">
        <v>2010</v>
      </c>
      <c r="F8">
        <v>5</v>
      </c>
      <c r="G8">
        <v>31</v>
      </c>
      <c r="H8">
        <v>10.052485000000001</v>
      </c>
      <c r="I8">
        <v>10.083938</v>
      </c>
      <c r="J8" s="2">
        <f t="shared" si="0"/>
        <v>3.1452999999999065E-2</v>
      </c>
      <c r="K8" s="2">
        <f t="shared" si="1"/>
        <v>-0.16860864814814747</v>
      </c>
      <c r="L8" s="2">
        <f t="shared" si="2"/>
        <v>-0.27664977777777722</v>
      </c>
      <c r="M8" s="2">
        <f t="shared" si="3"/>
        <v>2.8428876230345793E-2</v>
      </c>
      <c r="N8" s="2">
        <f t="shared" si="4"/>
        <v>7.6535099544493515E-2</v>
      </c>
      <c r="O8" s="2">
        <f t="shared" si="5"/>
        <v>4.6645545041596424E-2</v>
      </c>
      <c r="P8" s="2">
        <f t="shared" si="6"/>
        <v>9.8929120899994127E-4</v>
      </c>
      <c r="Q8" s="2">
        <f t="shared" si="7"/>
        <v>6.0121459832605119E-2</v>
      </c>
      <c r="S8">
        <v>9.4392139999999998</v>
      </c>
      <c r="T8">
        <v>6.5755290000000004</v>
      </c>
      <c r="U8">
        <v>6.5755290000000004</v>
      </c>
      <c r="V8">
        <v>9.9157399999999996</v>
      </c>
      <c r="W8">
        <v>9.4392139999999998</v>
      </c>
      <c r="Y8">
        <v>8.2361129999999996</v>
      </c>
      <c r="Z8">
        <v>7.3546389999999997</v>
      </c>
    </row>
    <row r="9" spans="1:26" x14ac:dyDescent="0.3">
      <c r="A9" t="s">
        <v>10</v>
      </c>
      <c r="B9" s="8">
        <f>I2</f>
        <v>10.252546648148147</v>
      </c>
      <c r="C9" s="2"/>
      <c r="D9">
        <v>5</v>
      </c>
      <c r="E9">
        <v>2010</v>
      </c>
      <c r="F9">
        <v>6</v>
      </c>
      <c r="G9">
        <v>30</v>
      </c>
      <c r="H9">
        <v>11.528485999999999</v>
      </c>
      <c r="I9">
        <v>11.837152</v>
      </c>
      <c r="J9" s="2">
        <f t="shared" si="0"/>
        <v>0.30866600000000055</v>
      </c>
      <c r="K9" s="2">
        <f t="shared" si="1"/>
        <v>1.5846053518518524</v>
      </c>
      <c r="L9" s="2">
        <f t="shared" si="2"/>
        <v>1.1993512222222211</v>
      </c>
      <c r="M9" s="2">
        <f t="shared" si="3"/>
        <v>2.5109741211175329</v>
      </c>
      <c r="N9" s="2">
        <f t="shared" si="4"/>
        <v>1.4384433542459356</v>
      </c>
      <c r="O9" s="2">
        <f t="shared" si="5"/>
        <v>1.9004983654833918</v>
      </c>
      <c r="P9" s="2">
        <f t="shared" si="6"/>
        <v>9.5274699556000333E-2</v>
      </c>
      <c r="Q9" s="2">
        <f t="shared" si="7"/>
        <v>2.2741159425188253</v>
      </c>
      <c r="S9">
        <v>9.8762489999999996</v>
      </c>
      <c r="T9">
        <v>6.801971</v>
      </c>
      <c r="U9">
        <v>6.801971</v>
      </c>
      <c r="V9">
        <v>11.143119</v>
      </c>
      <c r="W9">
        <v>9.8762489999999996</v>
      </c>
      <c r="Y9">
        <v>11.508697</v>
      </c>
      <c r="Z9">
        <v>9.6800379999999997</v>
      </c>
    </row>
    <row r="10" spans="1:26" x14ac:dyDescent="0.3">
      <c r="A10" t="s">
        <v>11</v>
      </c>
      <c r="B10" s="8">
        <f>_xlfn.STDEV.P(I4:I111)</f>
        <v>3.6942891261951312</v>
      </c>
      <c r="D10">
        <v>6</v>
      </c>
      <c r="E10">
        <v>2010</v>
      </c>
      <c r="F10">
        <v>7</v>
      </c>
      <c r="G10">
        <v>31</v>
      </c>
      <c r="H10">
        <v>15.874349</v>
      </c>
      <c r="I10">
        <v>16.065334</v>
      </c>
      <c r="J10" s="2">
        <f t="shared" si="0"/>
        <v>0.19098499999999952</v>
      </c>
      <c r="K10" s="2">
        <f t="shared" si="1"/>
        <v>5.8127873518518527</v>
      </c>
      <c r="L10" s="2">
        <f t="shared" si="2"/>
        <v>5.5452142222222225</v>
      </c>
      <c r="M10" s="2">
        <f t="shared" si="3"/>
        <v>33.788496797848872</v>
      </c>
      <c r="N10" s="2">
        <f t="shared" si="4"/>
        <v>30.749400770335608</v>
      </c>
      <c r="O10" s="2">
        <f t="shared" si="5"/>
        <v>32.233151094242345</v>
      </c>
      <c r="P10" s="2">
        <f t="shared" si="6"/>
        <v>3.6475270224999815E-2</v>
      </c>
      <c r="Q10" s="2">
        <f t="shared" si="7"/>
        <v>32.903981517022828</v>
      </c>
      <c r="S10">
        <v>13.152755000000001</v>
      </c>
      <c r="T10">
        <v>7.1369730000000002</v>
      </c>
      <c r="U10">
        <v>7.1369730000000002</v>
      </c>
      <c r="V10">
        <v>13.856355000000001</v>
      </c>
      <c r="W10">
        <v>13.152755000000001</v>
      </c>
      <c r="Y10">
        <v>16.489000000000001</v>
      </c>
      <c r="Z10">
        <v>14.584220999999999</v>
      </c>
    </row>
    <row r="11" spans="1:26" x14ac:dyDescent="0.3">
      <c r="D11">
        <v>7</v>
      </c>
      <c r="E11">
        <v>2010</v>
      </c>
      <c r="F11">
        <v>8</v>
      </c>
      <c r="G11">
        <v>31</v>
      </c>
      <c r="H11">
        <v>16.06204</v>
      </c>
      <c r="I11">
        <v>15.599329000000001</v>
      </c>
      <c r="J11" s="2">
        <f t="shared" si="0"/>
        <v>-0.46271099999999876</v>
      </c>
      <c r="K11" s="2">
        <f t="shared" si="1"/>
        <v>5.3467823518518536</v>
      </c>
      <c r="L11" s="2">
        <f t="shared" si="2"/>
        <v>5.7329052222222217</v>
      </c>
      <c r="M11" s="2">
        <f t="shared" si="3"/>
        <v>28.588081518074439</v>
      </c>
      <c r="N11" s="2">
        <f t="shared" si="4"/>
        <v>32.866202286982819</v>
      </c>
      <c r="O11" s="2">
        <f t="shared" si="5"/>
        <v>30.652596467017105</v>
      </c>
      <c r="P11" s="2">
        <f t="shared" si="6"/>
        <v>0.21410146952099884</v>
      </c>
      <c r="Q11" s="2">
        <f t="shared" si="7"/>
        <v>27.774947139944501</v>
      </c>
      <c r="S11">
        <v>13.913205</v>
      </c>
      <c r="T11">
        <v>7.4031919999999998</v>
      </c>
      <c r="U11">
        <v>7.4031919999999998</v>
      </c>
      <c r="V11">
        <v>16.792356000000002</v>
      </c>
      <c r="W11">
        <v>13.913205</v>
      </c>
      <c r="Y11">
        <v>16.392616</v>
      </c>
      <c r="Z11">
        <v>15.261647999999999</v>
      </c>
    </row>
    <row r="12" spans="1:26" x14ac:dyDescent="0.3">
      <c r="A12" t="s">
        <v>18</v>
      </c>
      <c r="B12" s="7">
        <f>SUM(O4:O111)/SQRT(SUM(M4:M111)*SUM(N4:N111))</f>
        <v>0.96505734688991518</v>
      </c>
      <c r="C12" s="7"/>
      <c r="D12">
        <v>8</v>
      </c>
      <c r="E12">
        <v>2010</v>
      </c>
      <c r="F12">
        <v>9</v>
      </c>
      <c r="G12">
        <v>30</v>
      </c>
      <c r="H12">
        <v>14.933883</v>
      </c>
      <c r="I12">
        <v>13.234444999999999</v>
      </c>
      <c r="J12" s="2">
        <f t="shared" si="0"/>
        <v>-1.6994380000000007</v>
      </c>
      <c r="K12" s="2">
        <f t="shared" si="1"/>
        <v>2.9818983518518518</v>
      </c>
      <c r="L12" s="2">
        <f t="shared" si="2"/>
        <v>4.6047482222222218</v>
      </c>
      <c r="M12" s="2">
        <f t="shared" si="3"/>
        <v>8.8917177807767906</v>
      </c>
      <c r="N12" s="2">
        <f t="shared" si="4"/>
        <v>21.20370619005871</v>
      </c>
      <c r="O12" s="2">
        <f t="shared" si="5"/>
        <v>13.730891134537188</v>
      </c>
      <c r="P12" s="2">
        <f t="shared" si="6"/>
        <v>2.8880895158440021</v>
      </c>
      <c r="Q12" s="2">
        <f t="shared" si="7"/>
        <v>8.4408274873489315</v>
      </c>
      <c r="S12">
        <v>12.812222</v>
      </c>
      <c r="T12">
        <v>7.5716789999999996</v>
      </c>
      <c r="U12">
        <v>7.5716789999999996</v>
      </c>
      <c r="V12">
        <v>18.412051999999999</v>
      </c>
      <c r="W12">
        <v>12.812222</v>
      </c>
      <c r="Y12">
        <v>12.729642999999999</v>
      </c>
      <c r="Z12">
        <v>12.806131000000001</v>
      </c>
    </row>
    <row r="13" spans="1:26" x14ac:dyDescent="0.3">
      <c r="D13">
        <v>9</v>
      </c>
      <c r="E13">
        <v>2010</v>
      </c>
      <c r="F13">
        <v>10</v>
      </c>
      <c r="G13">
        <v>31</v>
      </c>
      <c r="H13">
        <v>12.818709</v>
      </c>
      <c r="I13">
        <v>11.104032999999999</v>
      </c>
      <c r="J13" s="2">
        <f t="shared" si="0"/>
        <v>-1.7146760000000008</v>
      </c>
      <c r="K13" s="2">
        <f t="shared" si="1"/>
        <v>0.85148635185185206</v>
      </c>
      <c r="L13" s="2">
        <f t="shared" si="2"/>
        <v>2.4895742222222221</v>
      </c>
      <c r="M13" s="2">
        <f t="shared" si="3"/>
        <v>0.725029007389976</v>
      </c>
      <c r="N13" s="2">
        <f t="shared" si="4"/>
        <v>6.1979798079533825</v>
      </c>
      <c r="O13" s="2">
        <f t="shared" si="5"/>
        <v>2.1198384721444121</v>
      </c>
      <c r="P13" s="2">
        <f t="shared" si="6"/>
        <v>2.9401137849760026</v>
      </c>
      <c r="Q13" s="2">
        <f t="shared" si="7"/>
        <v>0.60046725480315921</v>
      </c>
      <c r="S13">
        <v>9.4167349999999992</v>
      </c>
      <c r="T13">
        <v>7.5526289999999996</v>
      </c>
      <c r="U13">
        <v>7.5526289999999996</v>
      </c>
      <c r="V13">
        <v>18.058346</v>
      </c>
      <c r="W13">
        <v>9.4167349999999992</v>
      </c>
      <c r="Y13">
        <v>9.5897050000000004</v>
      </c>
      <c r="Z13">
        <v>9.8069469999999992</v>
      </c>
    </row>
    <row r="14" spans="1:26" x14ac:dyDescent="0.3">
      <c r="D14">
        <v>10</v>
      </c>
      <c r="E14">
        <v>2010</v>
      </c>
      <c r="F14">
        <v>11</v>
      </c>
      <c r="G14">
        <v>30</v>
      </c>
      <c r="H14">
        <v>7.5511429999999997</v>
      </c>
      <c r="I14">
        <v>7.7684309999999996</v>
      </c>
      <c r="J14" s="2">
        <f t="shared" si="0"/>
        <v>0.21728799999999993</v>
      </c>
      <c r="K14" s="2">
        <f t="shared" si="1"/>
        <v>-2.4841156481481477</v>
      </c>
      <c r="L14" s="2">
        <f t="shared" si="2"/>
        <v>-2.7779917777777783</v>
      </c>
      <c r="M14" s="2">
        <f t="shared" si="3"/>
        <v>6.1708305533744916</v>
      </c>
      <c r="N14" s="2">
        <f t="shared" si="4"/>
        <v>7.7172383174009411</v>
      </c>
      <c r="O14" s="2">
        <f t="shared" si="5"/>
        <v>6.9008528456046703</v>
      </c>
      <c r="P14" s="2">
        <f t="shared" si="6"/>
        <v>4.721407494399997E-2</v>
      </c>
      <c r="Q14" s="2">
        <f t="shared" si="7"/>
        <v>6.5572038375253854</v>
      </c>
      <c r="S14">
        <v>7.0914609999999998</v>
      </c>
      <c r="T14">
        <v>6.8328519999999999</v>
      </c>
      <c r="U14">
        <v>6.8328519999999999</v>
      </c>
      <c r="V14">
        <v>13.442185</v>
      </c>
      <c r="W14">
        <v>7.0914609999999998</v>
      </c>
      <c r="Y14">
        <v>5.0972689999999998</v>
      </c>
      <c r="Z14">
        <v>6.3599959999999998</v>
      </c>
    </row>
    <row r="15" spans="1:26" x14ac:dyDescent="0.3">
      <c r="D15">
        <v>11</v>
      </c>
      <c r="E15">
        <v>2010</v>
      </c>
      <c r="F15">
        <v>12</v>
      </c>
      <c r="G15">
        <v>31</v>
      </c>
      <c r="H15">
        <v>4.948124</v>
      </c>
      <c r="I15">
        <v>6.5254580000000004</v>
      </c>
      <c r="J15" s="2">
        <f t="shared" si="0"/>
        <v>1.5773340000000005</v>
      </c>
      <c r="K15" s="2">
        <f t="shared" si="1"/>
        <v>-3.7270886481481469</v>
      </c>
      <c r="L15" s="2">
        <f t="shared" si="2"/>
        <v>-5.381010777777778</v>
      </c>
      <c r="M15" s="2">
        <f t="shared" si="3"/>
        <v>13.891189791154781</v>
      </c>
      <c r="N15" s="2">
        <f t="shared" si="4"/>
        <v>28.955276990560609</v>
      </c>
      <c r="O15" s="2">
        <f t="shared" si="5"/>
        <v>20.055504185418386</v>
      </c>
      <c r="P15" s="2">
        <f t="shared" si="6"/>
        <v>2.4879825475560016</v>
      </c>
      <c r="Q15" s="2">
        <f t="shared" si="7"/>
        <v>14.467957029805937</v>
      </c>
      <c r="S15">
        <v>5.3976810000000004</v>
      </c>
      <c r="T15">
        <v>5.5303319999999996</v>
      </c>
      <c r="U15">
        <v>5.5303319999999996</v>
      </c>
      <c r="V15">
        <v>7.4527349999999997</v>
      </c>
      <c r="W15">
        <v>5.3976810000000004</v>
      </c>
      <c r="Y15">
        <v>4.1435750000000002</v>
      </c>
      <c r="Z15">
        <v>5.272043</v>
      </c>
    </row>
    <row r="16" spans="1:26" x14ac:dyDescent="0.3">
      <c r="D16">
        <v>12</v>
      </c>
      <c r="E16">
        <v>2011</v>
      </c>
      <c r="F16">
        <v>1</v>
      </c>
      <c r="G16">
        <v>31</v>
      </c>
      <c r="H16">
        <v>4.8738060000000001</v>
      </c>
      <c r="I16">
        <v>5.8123259999999997</v>
      </c>
      <c r="J16" s="2">
        <f t="shared" si="0"/>
        <v>0.93851999999999958</v>
      </c>
      <c r="K16" s="2">
        <f t="shared" si="1"/>
        <v>-4.4402206481481477</v>
      </c>
      <c r="L16" s="2">
        <f t="shared" si="2"/>
        <v>-5.4553287777777779</v>
      </c>
      <c r="M16" s="2">
        <f t="shared" si="3"/>
        <v>19.715559404241155</v>
      </c>
      <c r="N16" s="2">
        <f t="shared" si="4"/>
        <v>29.760612073650385</v>
      </c>
      <c r="O16" s="2">
        <f t="shared" si="5"/>
        <v>24.222863481525689</v>
      </c>
      <c r="P16" s="2">
        <f t="shared" si="6"/>
        <v>0.88081979039999925</v>
      </c>
      <c r="Q16" s="2">
        <f t="shared" si="7"/>
        <v>20.401561535010387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5.4618359999999999</v>
      </c>
      <c r="I17">
        <v>5.5251479999999997</v>
      </c>
      <c r="J17" s="2">
        <f t="shared" si="0"/>
        <v>6.3311999999999813E-2</v>
      </c>
      <c r="K17" s="2">
        <f t="shared" si="1"/>
        <v>-4.7273986481481476</v>
      </c>
      <c r="L17" s="2">
        <f t="shared" si="2"/>
        <v>-4.8672987777777781</v>
      </c>
      <c r="M17" s="2">
        <f t="shared" si="3"/>
        <v>22.348297978512932</v>
      </c>
      <c r="N17" s="2">
        <f t="shared" si="4"/>
        <v>23.690597392157052</v>
      </c>
      <c r="O17" s="2">
        <f t="shared" si="5"/>
        <v>23.0096616621998</v>
      </c>
      <c r="P17" s="2">
        <f t="shared" si="6"/>
        <v>4.0084093439999762E-3</v>
      </c>
      <c r="Q17" s="2">
        <f t="shared" si="7"/>
        <v>23.07828896106372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6.4310700000000001</v>
      </c>
      <c r="I18">
        <v>6.5961270000000001</v>
      </c>
      <c r="J18" s="2">
        <f t="shared" si="0"/>
        <v>0.16505700000000001</v>
      </c>
      <c r="K18" s="2">
        <f t="shared" si="1"/>
        <v>-3.6564196481481472</v>
      </c>
      <c r="L18" s="2">
        <f t="shared" si="2"/>
        <v>-3.8980647777777779</v>
      </c>
      <c r="M18" s="2">
        <f t="shared" si="3"/>
        <v>13.36940464336382</v>
      </c>
      <c r="N18" s="2">
        <f t="shared" si="4"/>
        <v>15.194909011751717</v>
      </c>
      <c r="O18" s="2">
        <f t="shared" si="5"/>
        <v>14.252960643220909</v>
      </c>
      <c r="P18" s="2">
        <f t="shared" si="6"/>
        <v>2.7243813249000003E-2</v>
      </c>
      <c r="Q18" s="2">
        <f t="shared" si="7"/>
        <v>13.935347068949383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7.8601400000000003</v>
      </c>
      <c r="I19">
        <v>7.4708329999999998</v>
      </c>
      <c r="J19" s="2">
        <f t="shared" si="0"/>
        <v>-0.38930700000000051</v>
      </c>
      <c r="K19" s="2">
        <f t="shared" si="1"/>
        <v>-2.7817136481481475</v>
      </c>
      <c r="L19" s="2">
        <f t="shared" si="2"/>
        <v>-2.4689947777777776</v>
      </c>
      <c r="M19" s="2">
        <f t="shared" si="3"/>
        <v>7.7379308202936752</v>
      </c>
      <c r="N19" s="2">
        <f t="shared" si="4"/>
        <v>6.0959352126939379</v>
      </c>
      <c r="O19" s="2">
        <f t="shared" si="5"/>
        <v>6.8680364705509467</v>
      </c>
      <c r="P19" s="2">
        <f t="shared" si="6"/>
        <v>0.15155994024900041</v>
      </c>
      <c r="Q19" s="2">
        <f t="shared" si="7"/>
        <v>8.1698890528476067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9.6265579999999993</v>
      </c>
      <c r="I20">
        <v>8.912903</v>
      </c>
      <c r="J20" s="2">
        <f t="shared" si="0"/>
        <v>-0.71365499999999926</v>
      </c>
      <c r="K20" s="2">
        <f t="shared" si="1"/>
        <v>-1.3396436481481473</v>
      </c>
      <c r="L20" s="2">
        <f t="shared" si="2"/>
        <v>-0.70257677777777872</v>
      </c>
      <c r="M20" s="2">
        <f t="shared" si="3"/>
        <v>1.7946451040236771</v>
      </c>
      <c r="N20" s="2">
        <f t="shared" si="4"/>
        <v>0.49361412867260623</v>
      </c>
      <c r="O20" s="2">
        <f t="shared" si="5"/>
        <v>0.94120251768639362</v>
      </c>
      <c r="P20" s="2">
        <f t="shared" si="6"/>
        <v>0.50930345902499896</v>
      </c>
      <c r="Q20" s="2">
        <f t="shared" si="7"/>
        <v>2.0057124483876057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11.359493000000001</v>
      </c>
      <c r="I21">
        <v>10.841665000000001</v>
      </c>
      <c r="J21" s="2">
        <f t="shared" si="0"/>
        <v>-0.51782799999999973</v>
      </c>
      <c r="K21" s="2">
        <f t="shared" si="1"/>
        <v>0.58911835185185346</v>
      </c>
      <c r="L21" s="2">
        <f t="shared" si="2"/>
        <v>1.0303582222222225</v>
      </c>
      <c r="M21" s="2">
        <f t="shared" si="3"/>
        <v>0.34706043248864421</v>
      </c>
      <c r="N21" s="2">
        <f t="shared" si="4"/>
        <v>1.0616380661009388</v>
      </c>
      <c r="O21" s="2">
        <f t="shared" si="5"/>
        <v>0.60700293769256153</v>
      </c>
      <c r="P21" s="2">
        <f t="shared" si="6"/>
        <v>0.26814583758399974</v>
      </c>
      <c r="Q21" s="2">
        <f t="shared" si="7"/>
        <v>0.26268722869116107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13.666841</v>
      </c>
      <c r="I22">
        <v>13.848522000000001</v>
      </c>
      <c r="J22" s="2">
        <f t="shared" si="0"/>
        <v>0.18168100000000109</v>
      </c>
      <c r="K22" s="2">
        <f t="shared" si="1"/>
        <v>3.5959753518518536</v>
      </c>
      <c r="L22" s="2">
        <f t="shared" si="2"/>
        <v>3.3377062222222218</v>
      </c>
      <c r="M22" s="2">
        <f t="shared" si="3"/>
        <v>12.931038731126062</v>
      </c>
      <c r="N22" s="2">
        <f t="shared" si="4"/>
        <v>11.140282825860936</v>
      </c>
      <c r="O22" s="2">
        <f t="shared" si="5"/>
        <v>12.002309306833675</v>
      </c>
      <c r="P22" s="2">
        <f t="shared" si="6"/>
        <v>3.3007985761000398E-2</v>
      </c>
      <c r="Q22" s="2">
        <f t="shared" si="7"/>
        <v>12.386086419941053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15.760770000000001</v>
      </c>
      <c r="I23">
        <v>15.150067999999999</v>
      </c>
      <c r="J23" s="2">
        <f t="shared" si="0"/>
        <v>-0.61070200000000163</v>
      </c>
      <c r="K23" s="2">
        <f t="shared" si="1"/>
        <v>4.8975213518518519</v>
      </c>
      <c r="L23" s="2">
        <f t="shared" si="2"/>
        <v>5.4316352222222228</v>
      </c>
      <c r="M23" s="2">
        <f t="shared" si="3"/>
        <v>23.985715391844792</v>
      </c>
      <c r="N23" s="2">
        <f t="shared" si="4"/>
        <v>29.502661187285057</v>
      </c>
      <c r="O23" s="2">
        <f t="shared" si="5"/>
        <v>26.601549476303916</v>
      </c>
      <c r="P23" s="2">
        <f t="shared" si="6"/>
        <v>0.37295693280400199</v>
      </c>
      <c r="Q23" s="2">
        <f t="shared" si="7"/>
        <v>23.241397133125929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15.665265</v>
      </c>
      <c r="I24">
        <v>12.886526999999999</v>
      </c>
      <c r="J24" s="2">
        <f t="shared" si="0"/>
        <v>-2.7787380000000006</v>
      </c>
      <c r="K24" s="2">
        <f t="shared" si="1"/>
        <v>2.6339803518518519</v>
      </c>
      <c r="L24" s="2">
        <f t="shared" si="2"/>
        <v>5.3361302222222218</v>
      </c>
      <c r="M24" s="2">
        <f t="shared" si="3"/>
        <v>6.9378524939416053</v>
      </c>
      <c r="N24" s="2">
        <f t="shared" si="4"/>
        <v>28.474285748513378</v>
      </c>
      <c r="O24" s="2">
        <f t="shared" si="5"/>
        <v>14.055262160256188</v>
      </c>
      <c r="P24" s="2">
        <f t="shared" si="6"/>
        <v>7.7213848726440037</v>
      </c>
      <c r="Q24" s="2">
        <f t="shared" si="7"/>
        <v>6.5402549782827109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12.653942000000001</v>
      </c>
      <c r="I25">
        <v>10.686559000000001</v>
      </c>
      <c r="J25" s="2">
        <f t="shared" si="0"/>
        <v>-1.9673829999999999</v>
      </c>
      <c r="K25" s="2">
        <f t="shared" si="1"/>
        <v>0.4340123518518535</v>
      </c>
      <c r="L25" s="2">
        <f t="shared" si="2"/>
        <v>2.3248072222222227</v>
      </c>
      <c r="M25" s="2">
        <f t="shared" si="3"/>
        <v>0.18836672155997708</v>
      </c>
      <c r="N25" s="2">
        <f t="shared" si="4"/>
        <v>5.4047286204966074</v>
      </c>
      <c r="O25" s="2">
        <f t="shared" si="5"/>
        <v>1.0089950501188414</v>
      </c>
      <c r="P25" s="2">
        <f t="shared" si="6"/>
        <v>3.8705958686889996</v>
      </c>
      <c r="Q25" s="2">
        <f t="shared" si="7"/>
        <v>0.12775207463116092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8.5705810000000007</v>
      </c>
      <c r="I26">
        <v>7.3908750000000003</v>
      </c>
      <c r="J26" s="2">
        <f t="shared" si="0"/>
        <v>-1.1797060000000004</v>
      </c>
      <c r="K26" s="2">
        <f t="shared" si="1"/>
        <v>-2.861671648148147</v>
      </c>
      <c r="L26" s="2">
        <f t="shared" si="2"/>
        <v>-1.7585537777777773</v>
      </c>
      <c r="M26" s="2">
        <f t="shared" si="3"/>
        <v>8.1891646218149319</v>
      </c>
      <c r="N26" s="2">
        <f t="shared" si="4"/>
        <v>3.0925113893364924</v>
      </c>
      <c r="O26" s="2">
        <f t="shared" si="5"/>
        <v>5.0324034876104822</v>
      </c>
      <c r="P26" s="2">
        <f t="shared" si="6"/>
        <v>1.3917062464360008</v>
      </c>
      <c r="Q26" s="2">
        <f t="shared" si="7"/>
        <v>8.6333705217067163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5.4709139999999996</v>
      </c>
      <c r="I27">
        <v>4.6762090000000001</v>
      </c>
      <c r="J27" s="2">
        <f t="shared" si="0"/>
        <v>-0.79470499999999955</v>
      </c>
      <c r="K27" s="2">
        <f t="shared" si="1"/>
        <v>-5.5763376481481473</v>
      </c>
      <c r="L27" s="2">
        <f t="shared" si="2"/>
        <v>-4.8582207777777784</v>
      </c>
      <c r="M27" s="2">
        <f t="shared" si="3"/>
        <v>31.095541566154409</v>
      </c>
      <c r="N27" s="2">
        <f t="shared" si="4"/>
        <v>23.602309125631724</v>
      </c>
      <c r="O27" s="2">
        <f t="shared" si="5"/>
        <v>27.091079426137799</v>
      </c>
      <c r="P27" s="2">
        <f t="shared" si="6"/>
        <v>0.63155603702499929</v>
      </c>
      <c r="Q27" s="2">
        <f t="shared" si="7"/>
        <v>31.955569849064496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4.992197</v>
      </c>
      <c r="I28">
        <v>5.7243950000000003</v>
      </c>
      <c r="J28" s="2">
        <f t="shared" si="0"/>
        <v>0.73219800000000035</v>
      </c>
      <c r="K28" s="2">
        <f t="shared" si="1"/>
        <v>-4.528151648148147</v>
      </c>
      <c r="L28" s="2">
        <f t="shared" si="2"/>
        <v>-5.336937777777778</v>
      </c>
      <c r="M28" s="2">
        <f t="shared" si="3"/>
        <v>20.50415734862678</v>
      </c>
      <c r="N28" s="2">
        <f t="shared" si="4"/>
        <v>28.482904843871609</v>
      </c>
      <c r="O28" s="2">
        <f t="shared" si="5"/>
        <v>24.166463594508553</v>
      </c>
      <c r="P28" s="2">
        <f t="shared" si="6"/>
        <v>0.53611391120400054</v>
      </c>
      <c r="Q28" s="2">
        <f t="shared" si="7"/>
        <v>21.203628421048936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5.5697510000000001</v>
      </c>
      <c r="I29">
        <v>6.0212640000000004</v>
      </c>
      <c r="J29" s="2">
        <f t="shared" si="0"/>
        <v>0.45151300000000028</v>
      </c>
      <c r="K29" s="2">
        <f t="shared" si="1"/>
        <v>-4.2312826481481469</v>
      </c>
      <c r="L29" s="2">
        <f t="shared" si="2"/>
        <v>-4.7593837777777779</v>
      </c>
      <c r="M29" s="2">
        <f t="shared" si="3"/>
        <v>17.903752848519595</v>
      </c>
      <c r="N29" s="2">
        <f t="shared" si="4"/>
        <v>22.651733944174271</v>
      </c>
      <c r="O29" s="2">
        <f t="shared" si="5"/>
        <v>20.138297994788889</v>
      </c>
      <c r="P29" s="2">
        <f t="shared" si="6"/>
        <v>0.20386398916900025</v>
      </c>
      <c r="Q29" s="2">
        <f t="shared" si="7"/>
        <v>18.557750638031713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6.27597</v>
      </c>
      <c r="I30">
        <v>6.2946020000000003</v>
      </c>
      <c r="J30" s="2">
        <f t="shared" si="0"/>
        <v>1.8632000000000204E-2</v>
      </c>
      <c r="K30" s="2">
        <f t="shared" si="1"/>
        <v>-3.9579446481481471</v>
      </c>
      <c r="L30" s="2">
        <f t="shared" si="2"/>
        <v>-4.0531647777777779</v>
      </c>
      <c r="M30" s="2">
        <f t="shared" si="3"/>
        <v>15.665325837804559</v>
      </c>
      <c r="N30" s="2">
        <f t="shared" si="4"/>
        <v>16.428144715818384</v>
      </c>
      <c r="O30" s="2">
        <f t="shared" si="5"/>
        <v>16.042201840268131</v>
      </c>
      <c r="P30" s="2">
        <f t="shared" si="6"/>
        <v>3.471514240000076E-4</v>
      </c>
      <c r="Q30" s="2">
        <f t="shared" si="7"/>
        <v>16.277454734963271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8.5433990000000009</v>
      </c>
      <c r="I31">
        <v>8.0125010000000003</v>
      </c>
      <c r="J31" s="2">
        <f t="shared" si="0"/>
        <v>-0.53089800000000054</v>
      </c>
      <c r="K31" s="2">
        <f t="shared" si="1"/>
        <v>-2.240045648148147</v>
      </c>
      <c r="L31" s="2">
        <f t="shared" si="2"/>
        <v>-1.7857357777777771</v>
      </c>
      <c r="M31" s="2">
        <f t="shared" si="3"/>
        <v>5.0178045057874519</v>
      </c>
      <c r="N31" s="2">
        <f t="shared" si="4"/>
        <v>3.1888522680356028</v>
      </c>
      <c r="O31" s="2">
        <f t="shared" si="5"/>
        <v>4.0001296577535559</v>
      </c>
      <c r="P31" s="2">
        <f t="shared" si="6"/>
        <v>0.28185268640400057</v>
      </c>
      <c r="Q31" s="2">
        <f t="shared" si="7"/>
        <v>5.3667920603409378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10.724126</v>
      </c>
      <c r="I32">
        <v>9.9014100000000003</v>
      </c>
      <c r="J32" s="2">
        <f t="shared" si="0"/>
        <v>-0.82271599999999978</v>
      </c>
      <c r="K32" s="2">
        <f t="shared" si="1"/>
        <v>-0.35113664814814705</v>
      </c>
      <c r="L32" s="2">
        <f t="shared" si="2"/>
        <v>0.39499122222222205</v>
      </c>
      <c r="M32" s="2">
        <f t="shared" si="3"/>
        <v>0.12329694567271562</v>
      </c>
      <c r="N32" s="2">
        <f t="shared" si="4"/>
        <v>0.15601806563260481</v>
      </c>
      <c r="O32" s="2">
        <f t="shared" si="5"/>
        <v>-0.13869589381905095</v>
      </c>
      <c r="P32" s="2">
        <f t="shared" si="6"/>
        <v>0.67686161665599964</v>
      </c>
      <c r="Q32" s="2">
        <f t="shared" si="7"/>
        <v>0.18294848552504933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10.968446999999999</v>
      </c>
      <c r="I33">
        <v>11.643750000000001</v>
      </c>
      <c r="J33" s="2">
        <f t="shared" si="0"/>
        <v>0.67530300000000132</v>
      </c>
      <c r="K33" s="2">
        <f t="shared" si="1"/>
        <v>1.3912033518518534</v>
      </c>
      <c r="L33" s="2">
        <f t="shared" si="2"/>
        <v>0.63931222222222139</v>
      </c>
      <c r="M33" s="2">
        <f t="shared" si="3"/>
        <v>1.9354467662038317</v>
      </c>
      <c r="N33" s="2">
        <f t="shared" si="4"/>
        <v>0.40872011748271497</v>
      </c>
      <c r="O33" s="2">
        <f t="shared" si="5"/>
        <v>0.88941330643541139</v>
      </c>
      <c r="P33" s="2">
        <f t="shared" si="6"/>
        <v>0.45603414180900176</v>
      </c>
      <c r="Q33" s="2">
        <f t="shared" si="7"/>
        <v>1.728213182498384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14.935286</v>
      </c>
      <c r="I34">
        <v>14.857324999999999</v>
      </c>
      <c r="J34" s="2">
        <f t="shared" si="0"/>
        <v>-7.7961000000000169E-2</v>
      </c>
      <c r="K34" s="2">
        <f t="shared" si="1"/>
        <v>4.6047783518518521</v>
      </c>
      <c r="L34" s="2">
        <f t="shared" si="2"/>
        <v>4.6061512222222216</v>
      </c>
      <c r="M34" s="2">
        <f t="shared" si="3"/>
        <v>21.20398366968346</v>
      </c>
      <c r="N34" s="2">
        <f t="shared" si="4"/>
        <v>21.216629081979267</v>
      </c>
      <c r="O34" s="2">
        <f t="shared" si="5"/>
        <v>21.210305433444837</v>
      </c>
      <c r="P34" s="2">
        <f t="shared" si="6"/>
        <v>6.0779175210000265E-3</v>
      </c>
      <c r="Q34" s="2">
        <f t="shared" si="7"/>
        <v>20.504506688628933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16.070640999999998</v>
      </c>
      <c r="I35">
        <v>15.432864</v>
      </c>
      <c r="J35" s="2">
        <f t="shared" si="0"/>
        <v>-0.63777699999999804</v>
      </c>
      <c r="K35" s="2">
        <f t="shared" si="1"/>
        <v>5.180317351851853</v>
      </c>
      <c r="L35" s="2">
        <f t="shared" si="2"/>
        <v>5.7415062222222204</v>
      </c>
      <c r="M35" s="2">
        <f t="shared" si="3"/>
        <v>26.835687865897395</v>
      </c>
      <c r="N35" s="2">
        <f t="shared" si="4"/>
        <v>32.964893699816471</v>
      </c>
      <c r="O35" s="2">
        <f t="shared" si="5"/>
        <v>29.742824308743149</v>
      </c>
      <c r="P35" s="2">
        <f t="shared" si="6"/>
        <v>0.4067595017289975</v>
      </c>
      <c r="Q35" s="2">
        <f t="shared" si="7"/>
        <v>26.048051973765052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15.937308</v>
      </c>
      <c r="I36">
        <v>12.870347000000001</v>
      </c>
      <c r="J36" s="2">
        <f t="shared" si="0"/>
        <v>-3.0669609999999992</v>
      </c>
      <c r="K36" s="2">
        <f t="shared" si="1"/>
        <v>2.6178003518518533</v>
      </c>
      <c r="L36" s="2">
        <f t="shared" si="2"/>
        <v>5.6081732222222218</v>
      </c>
      <c r="M36" s="2">
        <f t="shared" si="3"/>
        <v>6.8528786821556871</v>
      </c>
      <c r="N36" s="2">
        <f t="shared" si="4"/>
        <v>31.451606890450378</v>
      </c>
      <c r="O36" s="2">
        <f t="shared" si="5"/>
        <v>14.681077834379474</v>
      </c>
      <c r="P36" s="2">
        <f t="shared" si="6"/>
        <v>9.4062497755209957</v>
      </c>
      <c r="Q36" s="2">
        <f t="shared" si="7"/>
        <v>6.457759558371607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12.708824999999999</v>
      </c>
      <c r="I37">
        <v>10.587904999999999</v>
      </c>
      <c r="J37" s="2">
        <f t="shared" si="0"/>
        <v>-2.1209199999999999</v>
      </c>
      <c r="K37" s="2">
        <f t="shared" si="1"/>
        <v>0.33535835185185192</v>
      </c>
      <c r="L37" s="2">
        <f t="shared" si="2"/>
        <v>2.3796902222222212</v>
      </c>
      <c r="M37" s="2">
        <f t="shared" si="3"/>
        <v>0.11246522415679051</v>
      </c>
      <c r="N37" s="2">
        <f t="shared" si="4"/>
        <v>5.6629255537400445</v>
      </c>
      <c r="O37" s="2">
        <f t="shared" si="5"/>
        <v>0.79804899084241132</v>
      </c>
      <c r="P37" s="2">
        <f t="shared" si="6"/>
        <v>4.4983016463999999</v>
      </c>
      <c r="Q37" s="2">
        <f t="shared" si="7"/>
        <v>6.6962027908937766E-2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7.7949000000000002</v>
      </c>
      <c r="I38">
        <v>8.4551409999999994</v>
      </c>
      <c r="J38" s="2">
        <f t="shared" si="0"/>
        <v>0.66024099999999919</v>
      </c>
      <c r="K38" s="2">
        <f t="shared" si="1"/>
        <v>-1.797405648148148</v>
      </c>
      <c r="L38" s="2">
        <f t="shared" si="2"/>
        <v>-2.5342347777777778</v>
      </c>
      <c r="M38" s="2">
        <f t="shared" si="3"/>
        <v>3.230667063994864</v>
      </c>
      <c r="N38" s="2">
        <f t="shared" si="4"/>
        <v>6.4223459088983832</v>
      </c>
      <c r="O38" s="2">
        <f t="shared" si="5"/>
        <v>4.5550479033112445</v>
      </c>
      <c r="P38" s="2">
        <f t="shared" si="6"/>
        <v>0.43591817808099892</v>
      </c>
      <c r="Q38" s="2">
        <f t="shared" si="7"/>
        <v>3.5118526791498303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4.90055</v>
      </c>
      <c r="I39">
        <v>6.7407919999999999</v>
      </c>
      <c r="J39" s="2">
        <f t="shared" si="0"/>
        <v>1.8402419999999999</v>
      </c>
      <c r="K39" s="2">
        <f t="shared" si="1"/>
        <v>-3.5117546481481474</v>
      </c>
      <c r="L39" s="2">
        <f t="shared" si="2"/>
        <v>-5.428584777777778</v>
      </c>
      <c r="M39" s="2">
        <f t="shared" si="3"/>
        <v>12.332420708790119</v>
      </c>
      <c r="N39" s="2">
        <f t="shared" si="4"/>
        <v>29.469532689520609</v>
      </c>
      <c r="O39" s="2">
        <f t="shared" si="5"/>
        <v>19.063857826227391</v>
      </c>
      <c r="P39" s="2">
        <f t="shared" si="6"/>
        <v>3.3864906185639998</v>
      </c>
      <c r="Q39" s="2">
        <f t="shared" si="7"/>
        <v>12.87620389082994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4.61843</v>
      </c>
      <c r="I40">
        <v>4.9180770000000003</v>
      </c>
      <c r="J40" s="2">
        <f t="shared" si="0"/>
        <v>0.29964700000000022</v>
      </c>
      <c r="K40" s="2">
        <f t="shared" si="1"/>
        <v>-5.3344696481481471</v>
      </c>
      <c r="L40" s="2">
        <f t="shared" si="2"/>
        <v>-5.710704777777778</v>
      </c>
      <c r="M40" s="2">
        <f t="shared" si="3"/>
        <v>28.456566427013815</v>
      </c>
      <c r="N40" s="2">
        <f t="shared" si="4"/>
        <v>32.612149058933937</v>
      </c>
      <c r="O40" s="2">
        <f t="shared" si="5"/>
        <v>30.463581306590164</v>
      </c>
      <c r="P40" s="2">
        <f t="shared" si="6"/>
        <v>8.9788324609000131E-2</v>
      </c>
      <c r="Q40" s="2">
        <f t="shared" si="7"/>
        <v>29.279546274449384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5.7472180000000002</v>
      </c>
      <c r="I41">
        <v>6.1956850000000001</v>
      </c>
      <c r="J41" s="2">
        <f t="shared" si="0"/>
        <v>0.44846699999999995</v>
      </c>
      <c r="K41" s="2">
        <f t="shared" si="1"/>
        <v>-4.0568616481481472</v>
      </c>
      <c r="L41" s="2">
        <f t="shared" si="2"/>
        <v>-4.5819167777777778</v>
      </c>
      <c r="M41" s="2">
        <f t="shared" si="3"/>
        <v>16.458126432215302</v>
      </c>
      <c r="N41" s="2">
        <f t="shared" si="4"/>
        <v>20.993961358481496</v>
      </c>
      <c r="O41" s="2">
        <f t="shared" si="5"/>
        <v>18.588202450773203</v>
      </c>
      <c r="P41" s="2">
        <f t="shared" si="6"/>
        <v>0.20112265008899996</v>
      </c>
      <c r="Q41" s="2">
        <f t="shared" si="7"/>
        <v>17.085407065411161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7.2944839999999997</v>
      </c>
      <c r="I42">
        <v>7.492057</v>
      </c>
      <c r="J42" s="2">
        <f t="shared" si="0"/>
        <v>0.19757300000000022</v>
      </c>
      <c r="K42" s="2">
        <f t="shared" si="1"/>
        <v>-2.7604896481481473</v>
      </c>
      <c r="L42" s="2">
        <f t="shared" si="2"/>
        <v>-3.0346507777777783</v>
      </c>
      <c r="M42" s="2">
        <f t="shared" si="3"/>
        <v>7.6203030975330828</v>
      </c>
      <c r="N42" s="2">
        <f t="shared" si="4"/>
        <v>9.2091053430672751</v>
      </c>
      <c r="O42" s="2">
        <f t="shared" si="5"/>
        <v>8.3771220578002801</v>
      </c>
      <c r="P42" s="2">
        <f t="shared" si="6"/>
        <v>3.9035090329000086E-2</v>
      </c>
      <c r="Q42" s="2">
        <f t="shared" si="7"/>
        <v>8.0490103171604961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8.8281209999999994</v>
      </c>
      <c r="I43">
        <v>8.5971530000000005</v>
      </c>
      <c r="J43" s="2">
        <f t="shared" si="0"/>
        <v>-0.23096799999999895</v>
      </c>
      <c r="K43" s="2">
        <f t="shared" si="1"/>
        <v>-1.6553936481481468</v>
      </c>
      <c r="L43" s="2">
        <f t="shared" si="2"/>
        <v>-1.5010137777777786</v>
      </c>
      <c r="M43" s="2">
        <f t="shared" si="3"/>
        <v>2.7403281303292304</v>
      </c>
      <c r="N43" s="2">
        <f t="shared" si="4"/>
        <v>2.2530423610787182</v>
      </c>
      <c r="O43" s="2">
        <f t="shared" si="5"/>
        <v>2.4847686735161885</v>
      </c>
      <c r="P43" s="2">
        <f t="shared" si="6"/>
        <v>5.3346217023999519E-2</v>
      </c>
      <c r="Q43" s="2">
        <f t="shared" si="7"/>
        <v>2.9997608785542709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11.087895</v>
      </c>
      <c r="I44">
        <v>11.077218</v>
      </c>
      <c r="J44" s="2">
        <f t="shared" si="0"/>
        <v>-1.0676999999999381E-2</v>
      </c>
      <c r="K44" s="2">
        <f t="shared" si="1"/>
        <v>0.82467135185185292</v>
      </c>
      <c r="L44" s="2">
        <f t="shared" si="2"/>
        <v>0.75876022222222161</v>
      </c>
      <c r="M44" s="2">
        <f t="shared" si="3"/>
        <v>0.68008283856516261</v>
      </c>
      <c r="N44" s="2">
        <f t="shared" si="4"/>
        <v>0.57571707482671508</v>
      </c>
      <c r="O44" s="2">
        <f t="shared" si="5"/>
        <v>0.62572781819141188</v>
      </c>
      <c r="P44" s="2">
        <f t="shared" si="6"/>
        <v>1.1399832899998679E-4</v>
      </c>
      <c r="Q44" s="2">
        <f t="shared" si="7"/>
        <v>0.55962850737038272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13.505334</v>
      </c>
      <c r="I45">
        <v>13.704166000000001</v>
      </c>
      <c r="J45" s="2">
        <f t="shared" si="0"/>
        <v>0.19883200000000123</v>
      </c>
      <c r="K45" s="2">
        <f t="shared" si="1"/>
        <v>3.4516193518518534</v>
      </c>
      <c r="L45" s="2">
        <f t="shared" si="2"/>
        <v>3.1761992222222215</v>
      </c>
      <c r="M45" s="2">
        <f t="shared" si="3"/>
        <v>11.913676150078208</v>
      </c>
      <c r="N45" s="2">
        <f t="shared" si="4"/>
        <v>10.088241499245045</v>
      </c>
      <c r="O45" s="2">
        <f t="shared" si="5"/>
        <v>10.963030700759026</v>
      </c>
      <c r="P45" s="2">
        <f t="shared" si="6"/>
        <v>3.9534164224000488E-2</v>
      </c>
      <c r="Q45" s="2">
        <f t="shared" si="7"/>
        <v>11.39083575097483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16.214399</v>
      </c>
      <c r="I46">
        <v>16.750347000000001</v>
      </c>
      <c r="J46" s="2">
        <f t="shared" si="0"/>
        <v>0.5359480000000012</v>
      </c>
      <c r="K46" s="2">
        <f t="shared" si="1"/>
        <v>6.4978003518518541</v>
      </c>
      <c r="L46" s="2">
        <f t="shared" si="2"/>
        <v>5.8852642222222222</v>
      </c>
      <c r="M46" s="2">
        <f t="shared" si="3"/>
        <v>42.221409412526079</v>
      </c>
      <c r="N46" s="2">
        <f t="shared" si="4"/>
        <v>34.636334965368938</v>
      </c>
      <c r="O46" s="2">
        <f t="shared" si="5"/>
        <v>38.241271933896684</v>
      </c>
      <c r="P46" s="2">
        <f t="shared" si="6"/>
        <v>0.28724025870400127</v>
      </c>
      <c r="Q46" s="2">
        <f t="shared" si="7"/>
        <v>41.231966402816063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15.713748000000001</v>
      </c>
      <c r="I47">
        <v>15.772145</v>
      </c>
      <c r="J47" s="2">
        <f t="shared" si="0"/>
        <v>5.8396999999999366E-2</v>
      </c>
      <c r="K47" s="2">
        <f t="shared" si="1"/>
        <v>5.5195983518518528</v>
      </c>
      <c r="L47" s="2">
        <f t="shared" si="2"/>
        <v>5.3846132222222227</v>
      </c>
      <c r="M47" s="2">
        <f t="shared" si="3"/>
        <v>30.46596596576569</v>
      </c>
      <c r="N47" s="2">
        <f t="shared" si="4"/>
        <v>28.994059552930388</v>
      </c>
      <c r="O47" s="2">
        <f t="shared" si="5"/>
        <v>29.720902266737475</v>
      </c>
      <c r="P47" s="2">
        <f t="shared" si="6"/>
        <v>3.410209608999926E-3</v>
      </c>
      <c r="Q47" s="2">
        <f t="shared" si="7"/>
        <v>29.626360279215604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14.993501999999999</v>
      </c>
      <c r="I48">
        <v>13.215868</v>
      </c>
      <c r="J48" s="2">
        <f t="shared" si="0"/>
        <v>-1.777633999999999</v>
      </c>
      <c r="K48" s="2">
        <f t="shared" si="1"/>
        <v>2.9633213518518531</v>
      </c>
      <c r="L48" s="2">
        <f t="shared" si="2"/>
        <v>4.6643672222222214</v>
      </c>
      <c r="M48" s="2">
        <f t="shared" si="3"/>
        <v>8.7812734343410934</v>
      </c>
      <c r="N48" s="2">
        <f t="shared" si="4"/>
        <v>21.756321583741041</v>
      </c>
      <c r="O48" s="2">
        <f t="shared" si="5"/>
        <v>13.822018982489027</v>
      </c>
      <c r="P48" s="2">
        <f t="shared" si="6"/>
        <v>3.1599826379559968</v>
      </c>
      <c r="Q48" s="2">
        <f t="shared" si="7"/>
        <v>8.3332286962814948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11.893057000000001</v>
      </c>
      <c r="I49">
        <v>9.9914310000000004</v>
      </c>
      <c r="J49" s="2">
        <f t="shared" si="0"/>
        <v>-1.9016260000000003</v>
      </c>
      <c r="K49" s="2">
        <f t="shared" si="1"/>
        <v>-0.26111564814814692</v>
      </c>
      <c r="L49" s="2">
        <f t="shared" si="2"/>
        <v>1.5639222222222227</v>
      </c>
      <c r="M49" s="2">
        <f t="shared" si="3"/>
        <v>6.8181381707826866E-2</v>
      </c>
      <c r="N49" s="2">
        <f t="shared" si="4"/>
        <v>2.4458527171604953</v>
      </c>
      <c r="O49" s="2">
        <f t="shared" si="5"/>
        <v>-0.40836456470884591</v>
      </c>
      <c r="P49" s="2">
        <f t="shared" si="6"/>
        <v>3.6161814438760009</v>
      </c>
      <c r="Q49" s="2">
        <f t="shared" si="7"/>
        <v>0.11404384152538259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7.967943</v>
      </c>
      <c r="I50">
        <v>7.4102540000000001</v>
      </c>
      <c r="J50" s="2">
        <f t="shared" si="0"/>
        <v>-0.55768899999999988</v>
      </c>
      <c r="K50" s="2">
        <f t="shared" si="1"/>
        <v>-2.8422926481481472</v>
      </c>
      <c r="L50" s="2">
        <f t="shared" si="2"/>
        <v>-2.361191777777778</v>
      </c>
      <c r="M50" s="2">
        <f t="shared" si="3"/>
        <v>8.0786274977170081</v>
      </c>
      <c r="N50" s="2">
        <f t="shared" si="4"/>
        <v>5.5752266114453839</v>
      </c>
      <c r="O50" s="2">
        <f t="shared" si="5"/>
        <v>6.7111980308456323</v>
      </c>
      <c r="P50" s="2">
        <f t="shared" si="6"/>
        <v>0.31101702072099985</v>
      </c>
      <c r="Q50" s="2">
        <f t="shared" si="7"/>
        <v>8.5198649948806047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4.9708870000000003</v>
      </c>
      <c r="I51">
        <v>4.2807459999999997</v>
      </c>
      <c r="J51" s="2">
        <f t="shared" si="0"/>
        <v>-0.69014100000000056</v>
      </c>
      <c r="K51" s="2">
        <f t="shared" si="1"/>
        <v>-5.9718006481481476</v>
      </c>
      <c r="L51" s="2">
        <f t="shared" si="2"/>
        <v>-5.3582477777777777</v>
      </c>
      <c r="M51" s="2">
        <f t="shared" si="3"/>
        <v>35.662402981222634</v>
      </c>
      <c r="N51" s="2">
        <f t="shared" si="4"/>
        <v>28.710819248060492</v>
      </c>
      <c r="O51" s="2">
        <f t="shared" si="5"/>
        <v>31.998387552271705</v>
      </c>
      <c r="P51" s="2">
        <f t="shared" si="6"/>
        <v>0.47629459988100076</v>
      </c>
      <c r="Q51" s="2">
        <f t="shared" si="7"/>
        <v>36.583006807148166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5.6611089999999997</v>
      </c>
      <c r="I52">
        <v>5.2900869999999998</v>
      </c>
      <c r="J52" s="2">
        <f t="shared" si="0"/>
        <v>-0.37102199999999996</v>
      </c>
      <c r="K52" s="2">
        <f t="shared" si="1"/>
        <v>-4.9624596481481476</v>
      </c>
      <c r="L52" s="2">
        <f t="shared" si="2"/>
        <v>-4.6680257777777783</v>
      </c>
      <c r="M52" s="2">
        <f t="shared" si="3"/>
        <v>24.626005759498636</v>
      </c>
      <c r="N52" s="2">
        <f t="shared" si="4"/>
        <v>21.790464661997831</v>
      </c>
      <c r="O52" s="2">
        <f t="shared" si="5"/>
        <v>23.164889558737595</v>
      </c>
      <c r="P52" s="2">
        <f t="shared" si="6"/>
        <v>0.13765732448399998</v>
      </c>
      <c r="Q52" s="2">
        <f t="shared" si="7"/>
        <v>25.392002506727167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5.484623</v>
      </c>
      <c r="I53">
        <v>5.9716139999999998</v>
      </c>
      <c r="J53" s="2">
        <f t="shared" si="0"/>
        <v>0.48699099999999973</v>
      </c>
      <c r="K53" s="2">
        <f t="shared" si="1"/>
        <v>-4.2809326481481476</v>
      </c>
      <c r="L53" s="2">
        <f t="shared" si="2"/>
        <v>-4.844511777777778</v>
      </c>
      <c r="M53" s="2">
        <f t="shared" si="3"/>
        <v>18.326384337980713</v>
      </c>
      <c r="N53" s="2">
        <f t="shared" si="4"/>
        <v>23.469294365027608</v>
      </c>
      <c r="O53" s="2">
        <f t="shared" si="5"/>
        <v>20.739028633827115</v>
      </c>
      <c r="P53" s="2">
        <f t="shared" si="6"/>
        <v>0.23716023408099973</v>
      </c>
      <c r="Q53" s="2">
        <f t="shared" si="7"/>
        <v>18.987987328765055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7.4775520000000002</v>
      </c>
      <c r="I54">
        <v>7.3243400000000003</v>
      </c>
      <c r="J54" s="2">
        <f t="shared" si="0"/>
        <v>-0.1532119999999999</v>
      </c>
      <c r="K54" s="2">
        <f t="shared" si="1"/>
        <v>-2.928206648148147</v>
      </c>
      <c r="L54" s="2">
        <f t="shared" si="2"/>
        <v>-2.8515827777777778</v>
      </c>
      <c r="M54" s="2">
        <f t="shared" si="3"/>
        <v>8.5743941742590053</v>
      </c>
      <c r="N54" s="2">
        <f t="shared" si="4"/>
        <v>8.1315243385188278</v>
      </c>
      <c r="O54" s="2">
        <f t="shared" si="5"/>
        <v>8.3500236476336482</v>
      </c>
      <c r="P54" s="2">
        <f t="shared" si="6"/>
        <v>2.3473916943999969E-2</v>
      </c>
      <c r="Q54" s="2">
        <f t="shared" si="7"/>
        <v>9.028791656560605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9.3489959999999996</v>
      </c>
      <c r="I55">
        <v>8.8320469999999993</v>
      </c>
      <c r="J55" s="2">
        <f t="shared" si="0"/>
        <v>-0.51694900000000032</v>
      </c>
      <c r="K55" s="2">
        <f t="shared" si="1"/>
        <v>-1.420499648148148</v>
      </c>
      <c r="L55" s="2">
        <f t="shared" si="2"/>
        <v>-0.98013877777777836</v>
      </c>
      <c r="M55" s="2">
        <f t="shared" si="3"/>
        <v>2.0178192503890124</v>
      </c>
      <c r="N55" s="2">
        <f t="shared" si="4"/>
        <v>0.96067202370371718</v>
      </c>
      <c r="O55" s="2">
        <f t="shared" si="5"/>
        <v>1.3922867889696899</v>
      </c>
      <c r="P55" s="2">
        <f t="shared" si="6"/>
        <v>0.26723626860100036</v>
      </c>
      <c r="Q55" s="2">
        <f t="shared" si="7"/>
        <v>2.2412718143716077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11.266698999999999</v>
      </c>
      <c r="I56">
        <v>11.221339</v>
      </c>
      <c r="J56" s="2">
        <f t="shared" si="0"/>
        <v>-4.5359999999998735E-2</v>
      </c>
      <c r="K56" s="2">
        <f t="shared" si="1"/>
        <v>0.96879235185185308</v>
      </c>
      <c r="L56" s="2">
        <f t="shared" si="2"/>
        <v>0.93756422222222113</v>
      </c>
      <c r="M56" s="2">
        <f t="shared" si="3"/>
        <v>0.93855862100664467</v>
      </c>
      <c r="N56" s="2">
        <f t="shared" si="4"/>
        <v>0.87902667079115848</v>
      </c>
      <c r="O56" s="2">
        <f t="shared" si="5"/>
        <v>0.90830504785881905</v>
      </c>
      <c r="P56" s="2">
        <f t="shared" si="6"/>
        <v>2.0575295999998851E-3</v>
      </c>
      <c r="Q56" s="2">
        <f t="shared" si="7"/>
        <v>0.79602837415116079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13.757198000000001</v>
      </c>
      <c r="I57">
        <v>13.324306</v>
      </c>
      <c r="J57" s="2">
        <f t="shared" si="0"/>
        <v>-0.43289200000000072</v>
      </c>
      <c r="K57" s="2">
        <f t="shared" si="1"/>
        <v>3.0717593518518527</v>
      </c>
      <c r="L57" s="2">
        <f t="shared" si="2"/>
        <v>3.4280632222222227</v>
      </c>
      <c r="M57" s="2">
        <f t="shared" si="3"/>
        <v>9.4357055156893139</v>
      </c>
      <c r="N57" s="2">
        <f t="shared" si="4"/>
        <v>11.751617455552609</v>
      </c>
      <c r="O57" s="2">
        <f t="shared" si="5"/>
        <v>10.530185261600508</v>
      </c>
      <c r="P57" s="2">
        <f t="shared" si="6"/>
        <v>0.18739548366400063</v>
      </c>
      <c r="Q57" s="2">
        <f t="shared" si="7"/>
        <v>8.9710506504281593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16.126942</v>
      </c>
      <c r="I58">
        <v>16.180609</v>
      </c>
      <c r="J58" s="2">
        <f t="shared" si="0"/>
        <v>5.3667000000000797E-2</v>
      </c>
      <c r="K58" s="2">
        <f t="shared" si="1"/>
        <v>5.9280623518518532</v>
      </c>
      <c r="L58" s="2">
        <f t="shared" si="2"/>
        <v>5.7978072222222217</v>
      </c>
      <c r="M58" s="2">
        <f t="shared" si="3"/>
        <v>35.141923247443323</v>
      </c>
      <c r="N58" s="2">
        <f t="shared" si="4"/>
        <v>33.614568586052151</v>
      </c>
      <c r="O58" s="2">
        <f t="shared" si="5"/>
        <v>34.369762717350326</v>
      </c>
      <c r="P58" s="2">
        <f t="shared" si="6"/>
        <v>2.8801468890000854E-3</v>
      </c>
      <c r="Q58" s="2">
        <f t="shared" si="7"/>
        <v>34.239750573331165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16.257487999999999</v>
      </c>
      <c r="I59">
        <v>15.435485</v>
      </c>
      <c r="J59" s="2">
        <f t="shared" si="0"/>
        <v>-0.82200299999999871</v>
      </c>
      <c r="K59" s="2">
        <f t="shared" si="1"/>
        <v>5.1829383518518526</v>
      </c>
      <c r="L59" s="2">
        <f t="shared" si="2"/>
        <v>5.9283532222222206</v>
      </c>
      <c r="M59" s="2">
        <f t="shared" si="3"/>
        <v>26.862849959096799</v>
      </c>
      <c r="N59" s="2">
        <f t="shared" si="4"/>
        <v>35.145371927432585</v>
      </c>
      <c r="O59" s="2">
        <f t="shared" si="5"/>
        <v>30.726289278780055</v>
      </c>
      <c r="P59" s="2">
        <f t="shared" si="6"/>
        <v>0.67568893200899782</v>
      </c>
      <c r="Q59" s="2">
        <f t="shared" si="7"/>
        <v>26.074812591988934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16.072773000000002</v>
      </c>
      <c r="I60">
        <v>13.738193000000001</v>
      </c>
      <c r="J60" s="2">
        <f t="shared" si="0"/>
        <v>-2.3345800000000008</v>
      </c>
      <c r="K60" s="2">
        <f t="shared" si="1"/>
        <v>3.4856463518518535</v>
      </c>
      <c r="L60" s="2">
        <f t="shared" si="2"/>
        <v>5.7436382222222235</v>
      </c>
      <c r="M60" s="2">
        <f t="shared" si="3"/>
        <v>12.149730490178134</v>
      </c>
      <c r="N60" s="2">
        <f t="shared" si="4"/>
        <v>32.989380027772064</v>
      </c>
      <c r="O60" s="2">
        <f t="shared" si="5"/>
        <v>20.020291615645757</v>
      </c>
      <c r="P60" s="2">
        <f t="shared" si="6"/>
        <v>5.4502637764000035</v>
      </c>
      <c r="Q60" s="2">
        <f t="shared" si="7"/>
        <v>11.621677962500941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13.462987</v>
      </c>
      <c r="I61">
        <v>11.838914000000001</v>
      </c>
      <c r="J61" s="2">
        <f t="shared" si="0"/>
        <v>-1.6240729999999992</v>
      </c>
      <c r="K61" s="2">
        <f t="shared" si="1"/>
        <v>1.5863673518518535</v>
      </c>
      <c r="L61" s="2">
        <f t="shared" si="2"/>
        <v>3.133852222222222</v>
      </c>
      <c r="M61" s="2">
        <f t="shared" si="3"/>
        <v>2.5165613750214626</v>
      </c>
      <c r="N61" s="2">
        <f t="shared" si="4"/>
        <v>9.8210297507271598</v>
      </c>
      <c r="O61" s="2">
        <f t="shared" si="5"/>
        <v>4.9714408508617129</v>
      </c>
      <c r="P61" s="2">
        <f t="shared" si="6"/>
        <v>2.6376131093289974</v>
      </c>
      <c r="Q61" s="2">
        <f t="shared" si="7"/>
        <v>2.2794332998539399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7.8246010000000004</v>
      </c>
      <c r="I62">
        <v>8.3758119999999998</v>
      </c>
      <c r="J62" s="2">
        <f t="shared" si="0"/>
        <v>0.55121099999999945</v>
      </c>
      <c r="K62" s="2">
        <f t="shared" si="1"/>
        <v>-1.8767346481481475</v>
      </c>
      <c r="L62" s="2">
        <f t="shared" si="2"/>
        <v>-2.5045337777777776</v>
      </c>
      <c r="M62" s="2">
        <f t="shared" si="3"/>
        <v>3.5221329395597509</v>
      </c>
      <c r="N62" s="2">
        <f t="shared" si="4"/>
        <v>6.2726894440298269</v>
      </c>
      <c r="O62" s="2">
        <f t="shared" si="5"/>
        <v>4.7003453182129284</v>
      </c>
      <c r="P62" s="2">
        <f t="shared" si="6"/>
        <v>0.30383356652099941</v>
      </c>
      <c r="Q62" s="2">
        <f t="shared" si="7"/>
        <v>3.8154698741854953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5.6044770000000002</v>
      </c>
      <c r="I63">
        <v>7.792554</v>
      </c>
      <c r="J63" s="2">
        <f t="shared" si="0"/>
        <v>2.1880769999999998</v>
      </c>
      <c r="K63" s="2">
        <f t="shared" si="1"/>
        <v>-2.4599926481481473</v>
      </c>
      <c r="L63" s="2">
        <f t="shared" si="2"/>
        <v>-4.7246577777777778</v>
      </c>
      <c r="M63" s="2">
        <f t="shared" si="3"/>
        <v>6.0515638289429345</v>
      </c>
      <c r="N63" s="2">
        <f t="shared" si="4"/>
        <v>22.322391117116052</v>
      </c>
      <c r="O63" s="2">
        <f t="shared" si="5"/>
        <v>11.622623398349297</v>
      </c>
      <c r="P63" s="2">
        <f t="shared" si="6"/>
        <v>4.7876809579289992</v>
      </c>
      <c r="Q63" s="2">
        <f t="shared" si="7"/>
        <v>6.434242042191717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5.7451800000000004</v>
      </c>
      <c r="I64">
        <v>6.7203629999999999</v>
      </c>
      <c r="J64" s="2">
        <f t="shared" si="0"/>
        <v>0.97518299999999947</v>
      </c>
      <c r="K64" s="2">
        <f t="shared" si="1"/>
        <v>-3.5321836481481474</v>
      </c>
      <c r="L64" s="2">
        <f t="shared" si="2"/>
        <v>-4.5839547777777776</v>
      </c>
      <c r="M64" s="2">
        <f t="shared" si="3"/>
        <v>12.476321324245156</v>
      </c>
      <c r="N64" s="2">
        <f t="shared" si="4"/>
        <v>21.012641404711715</v>
      </c>
      <c r="O64" s="2">
        <f t="shared" si="5"/>
        <v>16.191370109917241</v>
      </c>
      <c r="P64" s="2">
        <f t="shared" si="6"/>
        <v>0.95098188348899892</v>
      </c>
      <c r="Q64" s="2">
        <f t="shared" si="7"/>
        <v>13.023233744085385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6.8297699999999999</v>
      </c>
      <c r="I65">
        <v>7.6048359999999997</v>
      </c>
      <c r="J65" s="2">
        <f t="shared" si="0"/>
        <v>0.77506599999999981</v>
      </c>
      <c r="K65" s="2">
        <f t="shared" si="1"/>
        <v>-2.6477106481481476</v>
      </c>
      <c r="L65" s="2">
        <f t="shared" si="2"/>
        <v>-3.4993647777777781</v>
      </c>
      <c r="M65" s="2">
        <f t="shared" si="3"/>
        <v>7.0103716763170842</v>
      </c>
      <c r="N65" s="2">
        <f t="shared" si="4"/>
        <v>12.245553847951719</v>
      </c>
      <c r="O65" s="2">
        <f t="shared" si="5"/>
        <v>9.2653053838768002</v>
      </c>
      <c r="P65" s="2">
        <f t="shared" si="6"/>
        <v>0.60072730435599975</v>
      </c>
      <c r="Q65" s="2">
        <f t="shared" si="7"/>
        <v>7.4218038306014966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8.8826999999999998</v>
      </c>
      <c r="I66">
        <v>8.8436210000000006</v>
      </c>
      <c r="J66" s="2">
        <f t="shared" si="0"/>
        <v>-3.9078999999999198E-2</v>
      </c>
      <c r="K66" s="2">
        <f t="shared" si="1"/>
        <v>-1.4089256481481467</v>
      </c>
      <c r="L66" s="2">
        <f t="shared" si="2"/>
        <v>-1.4464347777777782</v>
      </c>
      <c r="M66" s="2">
        <f t="shared" si="3"/>
        <v>1.9850714820096753</v>
      </c>
      <c r="N66" s="2">
        <f t="shared" si="4"/>
        <v>2.0921735663650507</v>
      </c>
      <c r="O66" s="2">
        <f t="shared" si="5"/>
        <v>2.0379190567845766</v>
      </c>
      <c r="P66" s="2">
        <f t="shared" si="6"/>
        <v>1.5271682409999372E-3</v>
      </c>
      <c r="Q66" s="2">
        <f t="shared" si="7"/>
        <v>2.2067511839676039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9.8488950000000006</v>
      </c>
      <c r="I67">
        <v>10.058611000000001</v>
      </c>
      <c r="J67" s="2">
        <f t="shared" si="0"/>
        <v>0.20971600000000024</v>
      </c>
      <c r="K67" s="2">
        <f t="shared" si="1"/>
        <v>-0.19393564814814646</v>
      </c>
      <c r="L67" s="2">
        <f t="shared" si="2"/>
        <v>-0.48023977777777738</v>
      </c>
      <c r="M67" s="2">
        <f t="shared" si="3"/>
        <v>3.7611035622641661E-2</v>
      </c>
      <c r="N67" s="2">
        <f t="shared" si="4"/>
        <v>0.23063024416004899</v>
      </c>
      <c r="O67" s="2">
        <f t="shared" si="5"/>
        <v>9.3135612569855072E-2</v>
      </c>
      <c r="P67" s="2">
        <f t="shared" si="6"/>
        <v>4.3980800656000102E-2</v>
      </c>
      <c r="Q67" s="2">
        <f t="shared" si="7"/>
        <v>7.3183114343160147E-2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12.945648</v>
      </c>
      <c r="I68">
        <v>13.074730000000001</v>
      </c>
      <c r="J68" s="2">
        <f t="shared" si="0"/>
        <v>0.12908200000000036</v>
      </c>
      <c r="K68" s="2">
        <f t="shared" si="1"/>
        <v>2.8221833518518533</v>
      </c>
      <c r="L68" s="2">
        <f t="shared" si="2"/>
        <v>2.6165132222222223</v>
      </c>
      <c r="M68" s="2">
        <f t="shared" si="3"/>
        <v>7.9647188714697617</v>
      </c>
      <c r="N68" s="2">
        <f t="shared" si="4"/>
        <v>6.8461414420637166</v>
      </c>
      <c r="O68" s="2">
        <f t="shared" si="5"/>
        <v>7.3842800556558048</v>
      </c>
      <c r="P68" s="2">
        <f t="shared" si="6"/>
        <v>1.6662162724000094E-2</v>
      </c>
      <c r="Q68" s="2">
        <f t="shared" si="7"/>
        <v>7.5382931242894964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15.87955</v>
      </c>
      <c r="I69">
        <v>16.857534000000001</v>
      </c>
      <c r="J69" s="2">
        <f t="shared" ref="J69:J111" si="8">I69-H69</f>
        <v>0.97798400000000107</v>
      </c>
      <c r="K69" s="2">
        <f t="shared" ref="K69:K111" si="9">I69-I$2</f>
        <v>6.6049873518518538</v>
      </c>
      <c r="L69" s="2">
        <f t="shared" ref="L69:L111" si="10">H69-H$2</f>
        <v>5.5504152222222221</v>
      </c>
      <c r="M69" s="2">
        <f t="shared" ref="M69:M111" si="11">K69*K69</f>
        <v>43.625857918122968</v>
      </c>
      <c r="N69" s="2">
        <f t="shared" ref="N69:N111" si="12">L69*L69</f>
        <v>30.807109139076157</v>
      </c>
      <c r="O69" s="2">
        <f t="shared" ref="O69:O111" si="13">K69*L69</f>
        <v>36.660422340303775</v>
      </c>
      <c r="P69" s="2">
        <f t="shared" ref="P69:P111" si="14">J69*J69</f>
        <v>0.95645270425600215</v>
      </c>
      <c r="Q69" s="2">
        <f t="shared" ref="Q69:Q111" si="15">(I69-H$2)*(I69-H$2)</f>
        <v>42.619996404711728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16.865604000000001</v>
      </c>
      <c r="I70">
        <v>18.027048000000001</v>
      </c>
      <c r="J70" s="2">
        <f t="shared" si="8"/>
        <v>1.1614439999999995</v>
      </c>
      <c r="K70" s="2">
        <f t="shared" si="9"/>
        <v>7.7745013518518533</v>
      </c>
      <c r="L70" s="2">
        <f t="shared" si="10"/>
        <v>6.5364692222222232</v>
      </c>
      <c r="M70" s="2">
        <f t="shared" si="11"/>
        <v>60.442871269946295</v>
      </c>
      <c r="N70" s="2">
        <f t="shared" si="12"/>
        <v>42.725429893058397</v>
      </c>
      <c r="O70" s="2">
        <f t="shared" si="13"/>
        <v>50.817788804504708</v>
      </c>
      <c r="P70" s="2">
        <f t="shared" si="14"/>
        <v>1.3489521651359988</v>
      </c>
      <c r="Q70" s="2">
        <f t="shared" si="15"/>
        <v>59.257867976863722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16.829004000000001</v>
      </c>
      <c r="I71">
        <v>17.185048999999999</v>
      </c>
      <c r="J71" s="2">
        <f t="shared" si="8"/>
        <v>0.35604499999999817</v>
      </c>
      <c r="K71" s="2">
        <f t="shared" si="9"/>
        <v>6.932502351851852</v>
      </c>
      <c r="L71" s="2">
        <f t="shared" si="10"/>
        <v>6.4998692222222232</v>
      </c>
      <c r="M71" s="2">
        <f t="shared" si="11"/>
        <v>48.059588858431461</v>
      </c>
      <c r="N71" s="2">
        <f t="shared" si="12"/>
        <v>42.248299905991729</v>
      </c>
      <c r="O71" s="2">
        <f t="shared" si="13"/>
        <v>45.060358669785032</v>
      </c>
      <c r="P71" s="2">
        <f t="shared" si="14"/>
        <v>0.1267680420249987</v>
      </c>
      <c r="Q71" s="2">
        <f t="shared" si="15"/>
        <v>47.003559822468929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15.146062000000001</v>
      </c>
      <c r="I72">
        <v>14.390521</v>
      </c>
      <c r="J72" s="2">
        <f t="shared" si="8"/>
        <v>-0.75554100000000091</v>
      </c>
      <c r="K72" s="2">
        <f t="shared" si="9"/>
        <v>4.1379743518518524</v>
      </c>
      <c r="L72" s="2">
        <f t="shared" si="10"/>
        <v>4.8169272222222226</v>
      </c>
      <c r="M72" s="2">
        <f t="shared" si="11"/>
        <v>17.122831736583759</v>
      </c>
      <c r="N72" s="2">
        <f t="shared" si="12"/>
        <v>23.202787864185499</v>
      </c>
      <c r="O72" s="2">
        <f t="shared" si="13"/>
        <v>19.932321300292546</v>
      </c>
      <c r="P72" s="2">
        <f t="shared" si="14"/>
        <v>0.57084220268100139</v>
      </c>
      <c r="Q72" s="2">
        <f t="shared" si="15"/>
        <v>16.494858046056489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13.570384000000001</v>
      </c>
      <c r="I73">
        <v>11.777958</v>
      </c>
      <c r="J73" s="2">
        <f t="shared" si="8"/>
        <v>-1.7924260000000007</v>
      </c>
      <c r="K73" s="2">
        <f t="shared" si="9"/>
        <v>1.5254113518518526</v>
      </c>
      <c r="L73" s="2">
        <f t="shared" si="10"/>
        <v>3.2412492222222227</v>
      </c>
      <c r="M73" s="2">
        <f t="shared" si="11"/>
        <v>2.3268797923584965</v>
      </c>
      <c r="N73" s="2">
        <f t="shared" si="12"/>
        <v>10.505696520556164</v>
      </c>
      <c r="O73" s="2">
        <f t="shared" si="13"/>
        <v>4.944238357758767</v>
      </c>
      <c r="P73" s="2">
        <f t="shared" si="14"/>
        <v>3.2127909654760027</v>
      </c>
      <c r="Q73" s="2">
        <f t="shared" si="15"/>
        <v>2.0990887292503819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8.9422979999999992</v>
      </c>
      <c r="I74">
        <v>8.0507980000000003</v>
      </c>
      <c r="J74" s="2">
        <f t="shared" si="8"/>
        <v>-0.89149999999999885</v>
      </c>
      <c r="K74" s="2">
        <f t="shared" si="9"/>
        <v>-2.201748648148147</v>
      </c>
      <c r="L74" s="2">
        <f t="shared" si="10"/>
        <v>-1.3868367777777788</v>
      </c>
      <c r="M74" s="2">
        <f t="shared" si="11"/>
        <v>4.8476971096221924</v>
      </c>
      <c r="N74" s="2">
        <f t="shared" si="12"/>
        <v>1.9233162481970523</v>
      </c>
      <c r="O74" s="2">
        <f t="shared" si="13"/>
        <v>3.0534660006743568</v>
      </c>
      <c r="P74" s="2">
        <f t="shared" si="14"/>
        <v>0.79477224999999796</v>
      </c>
      <c r="Q74" s="2">
        <f t="shared" si="15"/>
        <v>5.1908184729748266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5.2128269999999999</v>
      </c>
      <c r="I75">
        <v>7.1561149999999998</v>
      </c>
      <c r="J75" s="2">
        <f t="shared" si="8"/>
        <v>1.9432879999999999</v>
      </c>
      <c r="K75" s="2">
        <f t="shared" si="9"/>
        <v>-3.0964316481481475</v>
      </c>
      <c r="L75" s="2">
        <f t="shared" si="10"/>
        <v>-5.1163077777777781</v>
      </c>
      <c r="M75" s="2">
        <f t="shared" si="11"/>
        <v>9.5878889516534525</v>
      </c>
      <c r="N75" s="2">
        <f t="shared" si="12"/>
        <v>26.176605276949385</v>
      </c>
      <c r="O75" s="2">
        <f t="shared" si="13"/>
        <v>15.842297324777631</v>
      </c>
      <c r="P75" s="2">
        <f t="shared" si="14"/>
        <v>3.7763682509439995</v>
      </c>
      <c r="Q75" s="2">
        <f t="shared" si="15"/>
        <v>10.068054510168942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4.9130700000000003</v>
      </c>
      <c r="I76">
        <v>6.2070230000000004</v>
      </c>
      <c r="J76" s="2">
        <f t="shared" si="8"/>
        <v>1.2939530000000001</v>
      </c>
      <c r="K76" s="2">
        <f t="shared" si="9"/>
        <v>-4.0455236481481469</v>
      </c>
      <c r="L76" s="2">
        <f t="shared" si="10"/>
        <v>-5.4160647777777777</v>
      </c>
      <c r="M76" s="2">
        <f t="shared" si="11"/>
        <v>16.366261587725891</v>
      </c>
      <c r="N76" s="2">
        <f t="shared" si="12"/>
        <v>29.33375767708505</v>
      </c>
      <c r="O76" s="2">
        <f t="shared" si="13"/>
        <v>21.910818138402238</v>
      </c>
      <c r="P76" s="2">
        <f t="shared" si="14"/>
        <v>1.6743143662090003</v>
      </c>
      <c r="Q76" s="2">
        <f t="shared" si="15"/>
        <v>16.99180550849427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6.0250130000000004</v>
      </c>
      <c r="I77">
        <v>7.2024429999999997</v>
      </c>
      <c r="J77" s="2">
        <f t="shared" si="8"/>
        <v>1.1774299999999993</v>
      </c>
      <c r="K77" s="2">
        <f t="shared" si="9"/>
        <v>-3.0501036481481476</v>
      </c>
      <c r="L77" s="2">
        <f t="shared" si="10"/>
        <v>-4.3041217777777776</v>
      </c>
      <c r="M77" s="2">
        <f t="shared" si="11"/>
        <v>9.3031322644466385</v>
      </c>
      <c r="N77" s="2">
        <f t="shared" si="12"/>
        <v>18.525464277940937</v>
      </c>
      <c r="O77" s="2">
        <f t="shared" si="13"/>
        <v>13.128017536473891</v>
      </c>
      <c r="P77" s="2">
        <f t="shared" si="14"/>
        <v>1.3863414048999985</v>
      </c>
      <c r="Q77" s="2">
        <f t="shared" si="15"/>
        <v>9.7762014732231641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7.2481359999999997</v>
      </c>
      <c r="I78">
        <v>7.5207629999999996</v>
      </c>
      <c r="J78" s="2">
        <f t="shared" si="8"/>
        <v>0.27262699999999995</v>
      </c>
      <c r="K78" s="2">
        <f t="shared" si="9"/>
        <v>-2.7317836481481477</v>
      </c>
      <c r="L78" s="2">
        <f t="shared" si="10"/>
        <v>-3.0809987777777783</v>
      </c>
      <c r="M78" s="2">
        <f t="shared" si="11"/>
        <v>7.4626419002896025</v>
      </c>
      <c r="N78" s="2">
        <f t="shared" si="12"/>
        <v>9.492553468668163</v>
      </c>
      <c r="O78" s="2">
        <f t="shared" si="13"/>
        <v>8.4166220810977634</v>
      </c>
      <c r="P78" s="2">
        <f t="shared" si="14"/>
        <v>7.4325481128999976E-2</v>
      </c>
      <c r="Q78" s="2">
        <f t="shared" si="15"/>
        <v>7.8869520422187191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9.8911479999999994</v>
      </c>
      <c r="I79">
        <v>10.099689</v>
      </c>
      <c r="J79" s="2">
        <f t="shared" si="8"/>
        <v>0.20854100000000031</v>
      </c>
      <c r="K79" s="2">
        <f t="shared" si="9"/>
        <v>-0.15285764814814762</v>
      </c>
      <c r="L79" s="2">
        <f t="shared" si="10"/>
        <v>-0.43798677777777861</v>
      </c>
      <c r="M79" s="2">
        <f t="shared" si="11"/>
        <v>2.3365460597382898E-2</v>
      </c>
      <c r="N79" s="2">
        <f t="shared" si="12"/>
        <v>0.19183241750816121</v>
      </c>
      <c r="O79" s="2">
        <f t="shared" si="13"/>
        <v>6.69496287710966E-2</v>
      </c>
      <c r="P79" s="2">
        <f t="shared" si="14"/>
        <v>4.3489348681000128E-2</v>
      </c>
      <c r="Q79" s="2">
        <f t="shared" si="15"/>
        <v>5.2645364940049622E-2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12.054392</v>
      </c>
      <c r="I80">
        <v>12.167942999999999</v>
      </c>
      <c r="J80" s="2">
        <f t="shared" si="8"/>
        <v>0.11355099999999929</v>
      </c>
      <c r="K80" s="2">
        <f t="shared" si="9"/>
        <v>1.915396351851852</v>
      </c>
      <c r="L80" s="2">
        <f t="shared" si="10"/>
        <v>1.725257222222222</v>
      </c>
      <c r="M80" s="2">
        <f t="shared" si="11"/>
        <v>3.6687431846873837</v>
      </c>
      <c r="N80" s="2">
        <f t="shared" si="12"/>
        <v>2.9765124828299374</v>
      </c>
      <c r="O80" s="2">
        <f t="shared" si="13"/>
        <v>3.3045513894505039</v>
      </c>
      <c r="P80" s="2">
        <f t="shared" si="14"/>
        <v>1.2893829600999839E-2</v>
      </c>
      <c r="Q80" s="2">
        <f t="shared" si="15"/>
        <v>3.3812156781120462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14.588003</v>
      </c>
      <c r="I81">
        <v>14.868748</v>
      </c>
      <c r="J81" s="2">
        <f t="shared" si="8"/>
        <v>0.28074499999999958</v>
      </c>
      <c r="K81" s="2">
        <f t="shared" si="9"/>
        <v>4.6162013518518528</v>
      </c>
      <c r="L81" s="2">
        <f t="shared" si="10"/>
        <v>4.2588682222222225</v>
      </c>
      <c r="M81" s="2">
        <f t="shared" si="11"/>
        <v>21.309314920838872</v>
      </c>
      <c r="N81" s="2">
        <f t="shared" si="12"/>
        <v>18.137958534254274</v>
      </c>
      <c r="O81" s="2">
        <f t="shared" si="13"/>
        <v>19.65979324478112</v>
      </c>
      <c r="P81" s="2">
        <f t="shared" si="14"/>
        <v>7.8817755024999769E-2</v>
      </c>
      <c r="Q81" s="2">
        <f t="shared" si="15"/>
        <v>20.608088207374827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15.652453</v>
      </c>
      <c r="I82">
        <v>16.696805999999999</v>
      </c>
      <c r="J82" s="2">
        <f t="shared" si="8"/>
        <v>1.0443529999999992</v>
      </c>
      <c r="K82" s="2">
        <f t="shared" si="9"/>
        <v>6.4442593518518514</v>
      </c>
      <c r="L82" s="2">
        <f t="shared" si="10"/>
        <v>5.3233182222222215</v>
      </c>
      <c r="M82" s="2">
        <f t="shared" si="11"/>
        <v>41.528478593930046</v>
      </c>
      <c r="N82" s="2">
        <f t="shared" si="12"/>
        <v>28.337716895043155</v>
      </c>
      <c r="O82" s="2">
        <f t="shared" si="13"/>
        <v>34.30484323643892</v>
      </c>
      <c r="P82" s="2">
        <f t="shared" si="14"/>
        <v>1.0906731886089984</v>
      </c>
      <c r="Q82" s="2">
        <f t="shared" si="15"/>
        <v>40.54723679431703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16.499231000000002</v>
      </c>
      <c r="I83">
        <v>16.748556000000001</v>
      </c>
      <c r="J83" s="2">
        <f t="shared" si="8"/>
        <v>0.24932499999999891</v>
      </c>
      <c r="K83" s="2">
        <f t="shared" si="9"/>
        <v>6.4960093518518534</v>
      </c>
      <c r="L83" s="2">
        <f t="shared" si="10"/>
        <v>6.1700962222222238</v>
      </c>
      <c r="M83" s="2">
        <f t="shared" si="11"/>
        <v>42.198137499346736</v>
      </c>
      <c r="N83" s="2">
        <f t="shared" si="12"/>
        <v>38.070087391480961</v>
      </c>
      <c r="O83" s="2">
        <f t="shared" si="13"/>
        <v>40.081002761381356</v>
      </c>
      <c r="P83" s="2">
        <f t="shared" si="14"/>
        <v>6.2162955624999454E-2</v>
      </c>
      <c r="Q83" s="2">
        <f t="shared" si="15"/>
        <v>41.208968828317055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15.567494</v>
      </c>
      <c r="I84">
        <v>14.161457</v>
      </c>
      <c r="J84" s="2">
        <f t="shared" si="8"/>
        <v>-1.4060369999999995</v>
      </c>
      <c r="K84" s="2">
        <f t="shared" si="9"/>
        <v>3.9089103518518531</v>
      </c>
      <c r="L84" s="2">
        <f t="shared" si="10"/>
        <v>5.2383592222222219</v>
      </c>
      <c r="M84" s="2">
        <f t="shared" si="11"/>
        <v>15.279580138814579</v>
      </c>
      <c r="N84" s="2">
        <f t="shared" si="12"/>
        <v>27.440407341040601</v>
      </c>
      <c r="O84" s="2">
        <f t="shared" si="13"/>
        <v>20.476276590463065</v>
      </c>
      <c r="P84" s="2">
        <f t="shared" si="14"/>
        <v>1.9769400453689987</v>
      </c>
      <c r="Q84" s="2">
        <f t="shared" si="15"/>
        <v>14.686693614938273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10.939890999999999</v>
      </c>
      <c r="I85">
        <v>11.1876</v>
      </c>
      <c r="J85" s="2">
        <f t="shared" si="8"/>
        <v>0.2477090000000004</v>
      </c>
      <c r="K85" s="2">
        <f t="shared" si="9"/>
        <v>0.93505335185185245</v>
      </c>
      <c r="L85" s="2">
        <f t="shared" si="10"/>
        <v>0.61075622222222137</v>
      </c>
      <c r="M85" s="2">
        <f t="shared" si="11"/>
        <v>0.8743247708093842</v>
      </c>
      <c r="N85" s="2">
        <f t="shared" si="12"/>
        <v>0.37302316298315946</v>
      </c>
      <c r="O85" s="2">
        <f t="shared" si="13"/>
        <v>0.57108965275326296</v>
      </c>
      <c r="P85" s="2">
        <f t="shared" si="14"/>
        <v>6.1359748681000199E-2</v>
      </c>
      <c r="Q85" s="2">
        <f t="shared" si="15"/>
        <v>0.73696253776504861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7.691643</v>
      </c>
      <c r="I86">
        <v>9.3414070000000002</v>
      </c>
      <c r="J86" s="2">
        <f t="shared" si="8"/>
        <v>1.6497640000000002</v>
      </c>
      <c r="K86" s="2">
        <f t="shared" si="9"/>
        <v>-0.91113964814814707</v>
      </c>
      <c r="L86" s="2">
        <f t="shared" si="10"/>
        <v>-2.637491777777778</v>
      </c>
      <c r="M86" s="2">
        <f t="shared" si="11"/>
        <v>0.83017545842752927</v>
      </c>
      <c r="N86" s="2">
        <f t="shared" si="12"/>
        <v>6.9563628778453834</v>
      </c>
      <c r="O86" s="2">
        <f t="shared" si="13"/>
        <v>2.4031233303980755</v>
      </c>
      <c r="P86" s="2">
        <f t="shared" si="14"/>
        <v>2.7217212556960009</v>
      </c>
      <c r="Q86" s="2">
        <f t="shared" si="15"/>
        <v>0.97560616299382708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4.4755289999999999</v>
      </c>
      <c r="I87">
        <v>6.1767459999999996</v>
      </c>
      <c r="J87" s="2">
        <f t="shared" si="8"/>
        <v>1.7012169999999998</v>
      </c>
      <c r="K87" s="2">
        <f t="shared" si="9"/>
        <v>-4.0758006481481477</v>
      </c>
      <c r="L87" s="2">
        <f t="shared" si="10"/>
        <v>-5.8536057777777781</v>
      </c>
      <c r="M87" s="2">
        <f t="shared" si="11"/>
        <v>16.612150923444862</v>
      </c>
      <c r="N87" s="2">
        <f t="shared" si="12"/>
        <v>34.264700601633386</v>
      </c>
      <c r="O87" s="2">
        <f t="shared" si="13"/>
        <v>23.858130223070411</v>
      </c>
      <c r="P87" s="2">
        <f t="shared" si="14"/>
        <v>2.8941392810889992</v>
      </c>
      <c r="Q87" s="2">
        <f t="shared" si="15"/>
        <v>17.24233256181483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2.5244849999999999</v>
      </c>
      <c r="I88">
        <v>4.7506050000000002</v>
      </c>
      <c r="J88" s="2">
        <f t="shared" si="8"/>
        <v>2.2261200000000003</v>
      </c>
      <c r="K88" s="2">
        <f t="shared" si="9"/>
        <v>-5.5019416481481471</v>
      </c>
      <c r="L88" s="2">
        <f t="shared" si="10"/>
        <v>-7.8046497777777777</v>
      </c>
      <c r="M88" s="2">
        <f t="shared" si="11"/>
        <v>30.271361899627149</v>
      </c>
      <c r="N88" s="2">
        <f t="shared" si="12"/>
        <v>60.912558153766717</v>
      </c>
      <c r="O88" s="2">
        <f t="shared" si="13"/>
        <v>42.940727661565738</v>
      </c>
      <c r="P88" s="2">
        <f t="shared" si="14"/>
        <v>4.9556102544000016</v>
      </c>
      <c r="Q88" s="2">
        <f t="shared" si="15"/>
        <v>31.119994481553384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4.1498359999999996</v>
      </c>
      <c r="I89">
        <v>6.3771940000000003</v>
      </c>
      <c r="J89" s="2">
        <f t="shared" si="8"/>
        <v>2.2273580000000006</v>
      </c>
      <c r="K89" s="2">
        <f t="shared" si="9"/>
        <v>-3.8753526481481471</v>
      </c>
      <c r="L89" s="2">
        <f t="shared" si="10"/>
        <v>-6.1792987777777784</v>
      </c>
      <c r="M89" s="2">
        <f t="shared" si="11"/>
        <v>15.018358147508856</v>
      </c>
      <c r="N89" s="2">
        <f t="shared" si="12"/>
        <v>38.183733385045947</v>
      </c>
      <c r="O89" s="2">
        <f t="shared" si="13"/>
        <v>23.946961882159723</v>
      </c>
      <c r="P89" s="2">
        <f t="shared" si="14"/>
        <v>4.9611236601640023</v>
      </c>
      <c r="Q89" s="2">
        <f t="shared" si="15"/>
        <v>15.617835911062826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5.8737279999999998</v>
      </c>
      <c r="I90">
        <v>7.0906229999999999</v>
      </c>
      <c r="J90" s="2">
        <f t="shared" si="8"/>
        <v>1.2168950000000001</v>
      </c>
      <c r="K90" s="2">
        <f t="shared" si="9"/>
        <v>-3.1619236481481474</v>
      </c>
      <c r="L90" s="2">
        <f t="shared" si="10"/>
        <v>-4.4554067777777782</v>
      </c>
      <c r="M90" s="2">
        <f t="shared" si="11"/>
        <v>9.9977611567184894</v>
      </c>
      <c r="N90" s="2">
        <f t="shared" si="12"/>
        <v>19.850649555468163</v>
      </c>
      <c r="O90" s="2">
        <f t="shared" si="13"/>
        <v>14.087656052775095</v>
      </c>
      <c r="P90" s="2">
        <f t="shared" si="14"/>
        <v>1.4808334410250001</v>
      </c>
      <c r="Q90" s="2">
        <f t="shared" si="15"/>
        <v>10.487958534805385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8.5448909999999998</v>
      </c>
      <c r="I91">
        <v>8.3418410000000005</v>
      </c>
      <c r="J91" s="2">
        <f t="shared" si="8"/>
        <v>-0.20304999999999929</v>
      </c>
      <c r="K91" s="2">
        <f t="shared" si="9"/>
        <v>-1.9107056481481468</v>
      </c>
      <c r="L91" s="2">
        <f t="shared" si="10"/>
        <v>-1.7842437777777782</v>
      </c>
      <c r="M91" s="2">
        <f t="shared" si="11"/>
        <v>3.6507960738652296</v>
      </c>
      <c r="N91" s="2">
        <f t="shared" si="12"/>
        <v>3.1835258585387174</v>
      </c>
      <c r="O91" s="2">
        <f t="shared" si="13"/>
        <v>3.4091646638731876</v>
      </c>
      <c r="P91" s="2">
        <f t="shared" si="14"/>
        <v>4.1229302499999711E-2</v>
      </c>
      <c r="Q91" s="2">
        <f t="shared" si="15"/>
        <v>3.9493365591942706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11.347408</v>
      </c>
      <c r="I92">
        <v>10.444659</v>
      </c>
      <c r="J92" s="2">
        <f t="shared" si="8"/>
        <v>-0.90274900000000002</v>
      </c>
      <c r="K92" s="2">
        <f t="shared" si="9"/>
        <v>0.19211235185185238</v>
      </c>
      <c r="L92" s="2">
        <f t="shared" si="10"/>
        <v>1.0182732222222217</v>
      </c>
      <c r="M92" s="2">
        <f t="shared" si="11"/>
        <v>3.6907155734049929E-2</v>
      </c>
      <c r="N92" s="2">
        <f t="shared" si="12"/>
        <v>1.0368803550948262</v>
      </c>
      <c r="O92" s="2">
        <f t="shared" si="13"/>
        <v>0.19562286354887493</v>
      </c>
      <c r="P92" s="2">
        <f t="shared" si="14"/>
        <v>0.81495575700100009</v>
      </c>
      <c r="Q92" s="2">
        <f t="shared" si="15"/>
        <v>1.3345845920049261E-2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13.817653</v>
      </c>
      <c r="I93">
        <v>13.197846</v>
      </c>
      <c r="J93" s="2">
        <f t="shared" si="8"/>
        <v>-0.61980699999999977</v>
      </c>
      <c r="K93" s="2">
        <f t="shared" si="9"/>
        <v>2.9452993518518529</v>
      </c>
      <c r="L93" s="2">
        <f t="shared" si="10"/>
        <v>3.488518222222222</v>
      </c>
      <c r="M93" s="2">
        <f t="shared" si="11"/>
        <v>8.6747882720189455</v>
      </c>
      <c r="N93" s="2">
        <f t="shared" si="12"/>
        <v>12.169759386776493</v>
      </c>
      <c r="O93" s="2">
        <f t="shared" si="13"/>
        <v>10.274730458834489</v>
      </c>
      <c r="P93" s="2">
        <f t="shared" si="14"/>
        <v>0.38416071724899969</v>
      </c>
      <c r="Q93" s="2">
        <f t="shared" si="15"/>
        <v>8.2295040765037157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16.408850000000001</v>
      </c>
      <c r="I94">
        <v>16.418118</v>
      </c>
      <c r="J94" s="2">
        <f t="shared" si="8"/>
        <v>9.2679999999987217E-3</v>
      </c>
      <c r="K94" s="2">
        <f t="shared" si="9"/>
        <v>6.1655713518518525</v>
      </c>
      <c r="L94" s="2">
        <f t="shared" si="10"/>
        <v>6.079715222222223</v>
      </c>
      <c r="M94" s="2">
        <f t="shared" si="11"/>
        <v>38.014270094776279</v>
      </c>
      <c r="N94" s="2">
        <f t="shared" si="12"/>
        <v>36.962937183320612</v>
      </c>
      <c r="O94" s="2">
        <f t="shared" si="13"/>
        <v>37.484918001550959</v>
      </c>
      <c r="P94" s="2">
        <f t="shared" si="14"/>
        <v>8.5895823999976301E-5</v>
      </c>
      <c r="Q94" s="2">
        <f t="shared" si="15"/>
        <v>37.07571668050371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14.862885</v>
      </c>
      <c r="I95">
        <v>14.948691</v>
      </c>
      <c r="J95" s="2">
        <f t="shared" si="8"/>
        <v>8.5805999999999827E-2</v>
      </c>
      <c r="K95" s="2">
        <f t="shared" si="9"/>
        <v>4.6961443518518529</v>
      </c>
      <c r="L95" s="2">
        <f t="shared" si="10"/>
        <v>4.5337502222222223</v>
      </c>
      <c r="M95" s="2">
        <f t="shared" si="11"/>
        <v>22.053771773430061</v>
      </c>
      <c r="N95" s="2">
        <f t="shared" si="12"/>
        <v>20.554891077500052</v>
      </c>
      <c r="O95" s="2">
        <f t="shared" si="13"/>
        <v>21.291145498795974</v>
      </c>
      <c r="P95" s="2">
        <f t="shared" si="14"/>
        <v>7.3626696359999702E-3</v>
      </c>
      <c r="Q95" s="2">
        <f t="shared" si="15"/>
        <v>21.340299690272047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13.903612000000001</v>
      </c>
      <c r="I96">
        <v>12.859022</v>
      </c>
      <c r="J96" s="2">
        <f t="shared" si="8"/>
        <v>-1.0445900000000012</v>
      </c>
      <c r="K96" s="2">
        <f t="shared" si="9"/>
        <v>2.6064753518518522</v>
      </c>
      <c r="L96" s="2">
        <f t="shared" si="10"/>
        <v>3.5744772222222227</v>
      </c>
      <c r="M96" s="2">
        <f t="shared" si="11"/>
        <v>6.7937137598112365</v>
      </c>
      <c r="N96" s="2">
        <f t="shared" si="12"/>
        <v>12.776887412185497</v>
      </c>
      <c r="O96" s="2">
        <f t="shared" si="13"/>
        <v>9.3167867754781</v>
      </c>
      <c r="P96" s="2">
        <f t="shared" si="14"/>
        <v>1.0911682681000026</v>
      </c>
      <c r="Q96" s="2">
        <f t="shared" si="15"/>
        <v>6.400329357163268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10.420681999999999</v>
      </c>
      <c r="I97">
        <v>10.140311000000001</v>
      </c>
      <c r="J97" s="2">
        <f t="shared" si="8"/>
        <v>-0.28037099999999882</v>
      </c>
      <c r="K97" s="2">
        <f t="shared" si="9"/>
        <v>-0.11223564814814679</v>
      </c>
      <c r="L97" s="2">
        <f t="shared" si="10"/>
        <v>9.1547222222221336E-2</v>
      </c>
      <c r="M97" s="2">
        <f t="shared" si="11"/>
        <v>1.2596840715234607E-2</v>
      </c>
      <c r="N97" s="2">
        <f t="shared" si="12"/>
        <v>8.3808938966047752E-3</v>
      </c>
      <c r="O97" s="2">
        <f t="shared" si="13"/>
        <v>-1.0274861822273438E-2</v>
      </c>
      <c r="P97" s="2">
        <f t="shared" si="14"/>
        <v>7.8607897640999333E-2</v>
      </c>
      <c r="Q97" s="2">
        <f t="shared" si="15"/>
        <v>3.565441905427149E-2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5.9164130000000004</v>
      </c>
      <c r="I98">
        <v>7.9655129999999996</v>
      </c>
      <c r="J98" s="2">
        <f t="shared" si="8"/>
        <v>2.0490999999999993</v>
      </c>
      <c r="K98" s="2">
        <f t="shared" si="9"/>
        <v>-2.2870336481481477</v>
      </c>
      <c r="L98" s="2">
        <f t="shared" si="10"/>
        <v>-4.4127217777777776</v>
      </c>
      <c r="M98" s="2">
        <f t="shared" si="11"/>
        <v>5.2305229077618254</v>
      </c>
      <c r="N98" s="2">
        <f t="shared" si="12"/>
        <v>19.472113488074271</v>
      </c>
      <c r="O98" s="2">
        <f t="shared" si="13"/>
        <v>10.092043185693891</v>
      </c>
      <c r="P98" s="2">
        <f t="shared" si="14"/>
        <v>4.1988108099999968</v>
      </c>
      <c r="Q98" s="2">
        <f t="shared" si="15"/>
        <v>5.5867079083853852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3.6593179999999998</v>
      </c>
      <c r="I99">
        <v>5.5748559999999996</v>
      </c>
      <c r="J99" s="2">
        <f t="shared" si="8"/>
        <v>1.9155379999999997</v>
      </c>
      <c r="K99" s="2">
        <f t="shared" si="9"/>
        <v>-4.6776906481481477</v>
      </c>
      <c r="L99" s="2">
        <f t="shared" si="10"/>
        <v>-6.6698167777777781</v>
      </c>
      <c r="M99" s="2">
        <f t="shared" si="11"/>
        <v>21.880789799772639</v>
      </c>
      <c r="N99" s="2">
        <f t="shared" si="12"/>
        <v>44.486455849125946</v>
      </c>
      <c r="O99" s="2">
        <f t="shared" si="13"/>
        <v>31.199339566272727</v>
      </c>
      <c r="P99" s="2">
        <f t="shared" si="14"/>
        <v>3.6692858294439992</v>
      </c>
      <c r="Q99" s="2">
        <f t="shared" si="15"/>
        <v>22.603166696828165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5.140574</v>
      </c>
      <c r="I100">
        <v>6.7227480000000002</v>
      </c>
      <c r="J100" s="2">
        <f t="shared" si="8"/>
        <v>1.5821740000000002</v>
      </c>
      <c r="K100" s="2">
        <f t="shared" si="9"/>
        <v>-3.5297986481481471</v>
      </c>
      <c r="L100" s="2">
        <f t="shared" si="10"/>
        <v>-5.188560777777778</v>
      </c>
      <c r="M100" s="2">
        <f t="shared" si="11"/>
        <v>12.459478496468487</v>
      </c>
      <c r="N100" s="2">
        <f t="shared" si="12"/>
        <v>26.92116294469394</v>
      </c>
      <c r="O100" s="2">
        <f t="shared" si="13"/>
        <v>18.314574819234501</v>
      </c>
      <c r="P100" s="2">
        <f t="shared" si="14"/>
        <v>2.5032745662760005</v>
      </c>
      <c r="Q100" s="2">
        <f t="shared" si="15"/>
        <v>13.006025590930383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5.6557779999999998</v>
      </c>
      <c r="I101">
        <v>6.0133390000000002</v>
      </c>
      <c r="J101" s="2">
        <f t="shared" si="8"/>
        <v>0.35756100000000046</v>
      </c>
      <c r="K101" s="2">
        <f t="shared" si="9"/>
        <v>-4.2392076481481471</v>
      </c>
      <c r="L101" s="2">
        <f t="shared" si="10"/>
        <v>-4.6733567777777782</v>
      </c>
      <c r="M101" s="2">
        <f t="shared" si="11"/>
        <v>17.970881484117744</v>
      </c>
      <c r="N101" s="2">
        <f t="shared" si="12"/>
        <v>21.840263572401497</v>
      </c>
      <c r="O101" s="2">
        <f t="shared" si="13"/>
        <v>19.811329794880539</v>
      </c>
      <c r="P101" s="2">
        <f t="shared" si="14"/>
        <v>0.12784986872100032</v>
      </c>
      <c r="Q101" s="2">
        <f t="shared" si="15"/>
        <v>18.626093195484493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7.5378340000000001</v>
      </c>
      <c r="I102">
        <v>7.0182650000000004</v>
      </c>
      <c r="J102" s="2">
        <f t="shared" si="8"/>
        <v>-0.51956899999999973</v>
      </c>
      <c r="K102" s="2">
        <f t="shared" si="9"/>
        <v>-3.2342816481481469</v>
      </c>
      <c r="L102" s="2">
        <f t="shared" si="10"/>
        <v>-2.7913007777777779</v>
      </c>
      <c r="M102" s="2">
        <f t="shared" si="11"/>
        <v>10.460577779547894</v>
      </c>
      <c r="N102" s="2">
        <f t="shared" si="12"/>
        <v>7.791360032022828</v>
      </c>
      <c r="O102" s="2">
        <f t="shared" si="13"/>
        <v>9.0278528800283162</v>
      </c>
      <c r="P102" s="2">
        <f t="shared" si="14"/>
        <v>0.26995194576099973</v>
      </c>
      <c r="Q102" s="2">
        <f t="shared" si="15"/>
        <v>10.961858685402269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8.6778230000000001</v>
      </c>
      <c r="I103">
        <v>8.6028570000000002</v>
      </c>
      <c r="J103" s="2">
        <f t="shared" si="8"/>
        <v>-7.4965999999999866E-2</v>
      </c>
      <c r="K103" s="2">
        <f t="shared" si="9"/>
        <v>-1.6496896481481471</v>
      </c>
      <c r="L103" s="2">
        <f t="shared" si="10"/>
        <v>-1.6513117777777779</v>
      </c>
      <c r="M103" s="2">
        <f t="shared" si="11"/>
        <v>2.7214759352071574</v>
      </c>
      <c r="N103" s="2">
        <f t="shared" si="12"/>
        <v>2.7268305874276053</v>
      </c>
      <c r="O103" s="2">
        <f t="shared" si="13"/>
        <v>2.7241519456651138</v>
      </c>
      <c r="P103" s="2">
        <f t="shared" si="14"/>
        <v>5.6199011559999795E-3</v>
      </c>
      <c r="Q103" s="2">
        <f t="shared" si="15"/>
        <v>2.980034966049383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13.231346</v>
      </c>
      <c r="I104">
        <v>11.752383999999999</v>
      </c>
      <c r="J104" s="2">
        <f t="shared" si="8"/>
        <v>-1.478962000000001</v>
      </c>
      <c r="K104" s="2">
        <f t="shared" si="9"/>
        <v>1.499837351851852</v>
      </c>
      <c r="L104" s="2">
        <f t="shared" si="10"/>
        <v>2.9022112222222223</v>
      </c>
      <c r="M104" s="2">
        <f t="shared" si="11"/>
        <v>2.2495120820099759</v>
      </c>
      <c r="N104" s="2">
        <f t="shared" si="12"/>
        <v>8.4228299783926044</v>
      </c>
      <c r="O104" s="2">
        <f t="shared" si="13"/>
        <v>4.3528447940525048</v>
      </c>
      <c r="P104" s="2">
        <f t="shared" si="14"/>
        <v>2.1873285974440031</v>
      </c>
      <c r="Q104" s="2">
        <f t="shared" si="15"/>
        <v>2.025638348556158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14.66371</v>
      </c>
      <c r="I105">
        <v>13.440951999999999</v>
      </c>
      <c r="J105" s="2">
        <f t="shared" si="8"/>
        <v>-1.2227580000000007</v>
      </c>
      <c r="K105" s="2">
        <f t="shared" si="9"/>
        <v>3.188405351851852</v>
      </c>
      <c r="L105" s="2">
        <f t="shared" si="10"/>
        <v>4.334575222222222</v>
      </c>
      <c r="M105" s="2">
        <f t="shared" si="11"/>
        <v>10.165928687717532</v>
      </c>
      <c r="N105" s="2">
        <f t="shared" si="12"/>
        <v>18.788542357102827</v>
      </c>
      <c r="O105" s="2">
        <f t="shared" si="13"/>
        <v>13.820382836537764</v>
      </c>
      <c r="P105" s="2">
        <f t="shared" si="14"/>
        <v>1.4951371265640017</v>
      </c>
      <c r="Q105" s="2">
        <f t="shared" si="15"/>
        <v>9.6834064245188216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16.844687</v>
      </c>
      <c r="I106">
        <v>16.549931999999998</v>
      </c>
      <c r="J106" s="2">
        <f t="shared" si="8"/>
        <v>-0.2947550000000021</v>
      </c>
      <c r="K106" s="2">
        <f t="shared" si="9"/>
        <v>6.297385351851851</v>
      </c>
      <c r="L106" s="2">
        <f t="shared" si="10"/>
        <v>6.5155522222222224</v>
      </c>
      <c r="M106" s="2">
        <f t="shared" si="11"/>
        <v>39.65706226971826</v>
      </c>
      <c r="N106" s="2">
        <f t="shared" si="12"/>
        <v>42.452420760504943</v>
      </c>
      <c r="O106" s="2">
        <f t="shared" si="13"/>
        <v>41.030943123447997</v>
      </c>
      <c r="P106" s="2">
        <f t="shared" si="14"/>
        <v>8.6880510025001231E-2</v>
      </c>
      <c r="Q106" s="2">
        <f t="shared" si="15"/>
        <v>38.698318080007695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16.499600999999998</v>
      </c>
      <c r="I107">
        <v>16.771944000000001</v>
      </c>
      <c r="J107" s="2">
        <f t="shared" si="8"/>
        <v>0.27234300000000289</v>
      </c>
      <c r="K107" s="2">
        <f t="shared" si="9"/>
        <v>6.519397351851854</v>
      </c>
      <c r="L107" s="2">
        <f t="shared" si="10"/>
        <v>6.1704662222222204</v>
      </c>
      <c r="M107" s="2">
        <f t="shared" si="11"/>
        <v>42.502541831332969</v>
      </c>
      <c r="N107" s="2">
        <f t="shared" si="12"/>
        <v>38.074653399585358</v>
      </c>
      <c r="O107" s="2">
        <f t="shared" si="13"/>
        <v>40.227721148846854</v>
      </c>
      <c r="P107" s="2">
        <f t="shared" si="14"/>
        <v>7.4170709649001576E-2</v>
      </c>
      <c r="Q107" s="2">
        <f t="shared" si="15"/>
        <v>41.509790673951727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15.148479999999999</v>
      </c>
      <c r="I108">
        <v>13.094060000000001</v>
      </c>
      <c r="J108" s="2">
        <f t="shared" si="8"/>
        <v>-2.0544199999999986</v>
      </c>
      <c r="K108" s="2">
        <f t="shared" si="9"/>
        <v>2.8415133518518534</v>
      </c>
      <c r="L108" s="2">
        <f t="shared" si="10"/>
        <v>4.8193452222222213</v>
      </c>
      <c r="M108" s="2">
        <f t="shared" si="11"/>
        <v>8.0741981287523554</v>
      </c>
      <c r="N108" s="2">
        <f t="shared" si="12"/>
        <v>23.226088370956152</v>
      </c>
      <c r="O108" s="2">
        <f t="shared" si="13"/>
        <v>13.694233796127879</v>
      </c>
      <c r="P108" s="2">
        <f t="shared" si="14"/>
        <v>4.2206415363999943</v>
      </c>
      <c r="Q108" s="2">
        <f t="shared" si="15"/>
        <v>7.6448114844806074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13.43371</v>
      </c>
      <c r="I109">
        <v>10.210146</v>
      </c>
      <c r="J109" s="2">
        <f t="shared" si="8"/>
        <v>-3.2235639999999997</v>
      </c>
      <c r="K109" s="2">
        <f t="shared" si="9"/>
        <v>-4.2400648148147368E-2</v>
      </c>
      <c r="L109" s="2">
        <f t="shared" si="10"/>
        <v>3.1045752222222216</v>
      </c>
      <c r="M109" s="2">
        <f t="shared" si="11"/>
        <v>1.797814963382993E-3</v>
      </c>
      <c r="N109" s="2">
        <f t="shared" si="12"/>
        <v>9.6383873104361566</v>
      </c>
      <c r="O109" s="2">
        <f t="shared" si="13"/>
        <v>-0.13163600164690084</v>
      </c>
      <c r="P109" s="2">
        <f t="shared" si="14"/>
        <v>10.391364862095998</v>
      </c>
      <c r="Q109" s="2">
        <f t="shared" si="15"/>
        <v>1.4158329237049449E-2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9.7541349999999998</v>
      </c>
      <c r="I110">
        <v>7.540826</v>
      </c>
      <c r="J110" s="2">
        <f t="shared" si="8"/>
        <v>-2.2133089999999997</v>
      </c>
      <c r="K110" s="2">
        <f t="shared" si="9"/>
        <v>-2.7117206481481473</v>
      </c>
      <c r="L110" s="2">
        <f t="shared" si="10"/>
        <v>-0.57499977777777822</v>
      </c>
      <c r="M110" s="2">
        <f t="shared" si="11"/>
        <v>7.3534288735930078</v>
      </c>
      <c r="N110" s="2">
        <f t="shared" si="12"/>
        <v>0.33062474444449436</v>
      </c>
      <c r="O110" s="2">
        <f t="shared" si="13"/>
        <v>1.5592387700805974</v>
      </c>
      <c r="P110" s="2">
        <f t="shared" si="14"/>
        <v>4.8987367294809987</v>
      </c>
      <c r="Q110" s="2">
        <f t="shared" si="15"/>
        <v>7.7746658402326059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5.5432129999999997</v>
      </c>
      <c r="I111">
        <v>6.1656829999999996</v>
      </c>
      <c r="J111" s="2">
        <f t="shared" si="8"/>
        <v>0.62246999999999986</v>
      </c>
      <c r="K111" s="2">
        <f t="shared" si="9"/>
        <v>-4.0868636481481477</v>
      </c>
      <c r="L111" s="2">
        <f t="shared" si="10"/>
        <v>-4.7859217777777783</v>
      </c>
      <c r="M111" s="2">
        <f t="shared" si="11"/>
        <v>16.702454478554788</v>
      </c>
      <c r="N111" s="2">
        <f t="shared" si="12"/>
        <v>22.90504726300761</v>
      </c>
      <c r="O111" s="2">
        <f t="shared" si="13"/>
        <v>19.559409736480561</v>
      </c>
      <c r="P111" s="2">
        <f t="shared" si="14"/>
        <v>0.3874689008999998</v>
      </c>
      <c r="Q111" s="2">
        <f t="shared" si="15"/>
        <v>17.334330705880944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24</v>
      </c>
      <c r="F1" s="3" t="s">
        <v>25</v>
      </c>
      <c r="G1" s="3" t="s">
        <v>32</v>
      </c>
      <c r="H1" s="3" t="s">
        <v>33</v>
      </c>
      <c r="I1" s="3" t="s">
        <v>26</v>
      </c>
      <c r="J1" s="3" t="s">
        <v>27</v>
      </c>
      <c r="K1" s="3" t="s">
        <v>30</v>
      </c>
      <c r="L1" s="3" t="s">
        <v>31</v>
      </c>
      <c r="M1" s="3" t="s">
        <v>28</v>
      </c>
      <c r="N1" s="3" t="s">
        <v>29</v>
      </c>
      <c r="O1" s="3" t="s">
        <v>22</v>
      </c>
      <c r="P1" s="3" t="s">
        <v>23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2020-12-03T17:03:01Z</dcterms:modified>
</cp:coreProperties>
</file>