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68121223-95C0-4D2A-9D52-E83478B1EFE8}" xr6:coauthVersionLast="45" xr6:coauthVersionMax="45" xr10:uidLastSave="{00000000-0000-0000-0000-000000000000}"/>
  <bookViews>
    <workbookView minimized="1" xWindow="33720" yWindow="-5310" windowWidth="19635" windowHeight="10785" xr2:uid="{00000000-000D-0000-FFFF-FFFF00000000}"/>
  </bookViews>
  <sheets>
    <sheet name="Statistics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l="1"/>
  <c r="B7" i="1" s="1"/>
  <c r="I2" i="1"/>
  <c r="B9" i="1" s="1"/>
  <c r="B3" i="1" l="1"/>
  <c r="B10" i="1"/>
  <c r="B8" i="1"/>
  <c r="J111" i="1" l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O59" i="1" l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<sst xmlns="http://schemas.openxmlformats.org/spreadsheetml/2006/main" count="24" uniqueCount="24">
  <si>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</si>
  <si>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</si>
  <si>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</si>
  <si>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</si>
  <si>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</si>
  <si>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</si>
  <si>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</si>
  <si>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</si>
  <si>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</si>
  <si>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</si>
  <si>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</si>
  <si>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</si>
  <si>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</si>
  <si>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</si>
  <si>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</si>
  <si>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</si>
  <si>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</si>
  <si>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</si>
  <si>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</si>
  <si>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</si>
  <si>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</si>
  <si>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</si>
  <si>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USGS_14162500_flow_MCKENZIE RIVER NEAR VIDA_23772909</t>
  </si>
  <si>
    <t xml:space="preserve"> Obs:..\Observations\McKenzie\USGS_14162500_flow_MCKENZIE RIVER NEAR VIDA_23772909.csv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</si>
</sst>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v. observed monthly flows for 2010-18 for</a:t>
            </a:r>
          </a:p>
          <a:p>
            <a:pPr>
              <a:defRPr/>
            </a:pPr>
            <a:r>
              <a:rPr lang="en-US"/>
              <a:t>Clackamas River near Oregon City (CW3M ver. 112)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USGS_14162500_flow_MCKENZIE RIVER NEAR VIDA_23772909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5960.4003910000001</c:v>
                </c:pt>
                <c:pt idx="1">
                  <c:v>2950.9797359999998</c:v>
                </c:pt>
                <c:pt idx="2">
                  <c:v>2912.8481449999999</c:v>
                </c:pt>
                <c:pt idx="3">
                  <c:v>3974.0209960000002</c:v>
                </c:pt>
                <c:pt idx="4">
                  <c:v>3571.3859859999998</c:v>
                </c:pt>
                <c:pt idx="5">
                  <c:v>4968.9931640000004</c:v>
                </c:pt>
                <c:pt idx="6">
                  <c:v>1818.7303469999999</c:v>
                </c:pt>
                <c:pt idx="7">
                  <c:v>1700.3396</c:v>
                </c:pt>
                <c:pt idx="8">
                  <c:v>2801.9565429999998</c:v>
                </c:pt>
                <c:pt idx="9">
                  <c:v>3321.8996579999998</c:v>
                </c:pt>
                <c:pt idx="10">
                  <c:v>5166.482422</c:v>
                </c:pt>
                <c:pt idx="11">
                  <c:v>7502.8222660000001</c:v>
                </c:pt>
                <c:pt idx="12">
                  <c:v>7507.6538090000004</c:v>
                </c:pt>
                <c:pt idx="13">
                  <c:v>3060.244385</c:v>
                </c:pt>
                <c:pt idx="14">
                  <c:v>5352.3530270000001</c:v>
                </c:pt>
                <c:pt idx="15">
                  <c:v>6110.1235349999997</c:v>
                </c:pt>
                <c:pt idx="16">
                  <c:v>5833.8642579999996</c:v>
                </c:pt>
                <c:pt idx="17">
                  <c:v>5390.5234380000002</c:v>
                </c:pt>
                <c:pt idx="18">
                  <c:v>2389.780518</c:v>
                </c:pt>
                <c:pt idx="19">
                  <c:v>1755.999268</c:v>
                </c:pt>
                <c:pt idx="20">
                  <c:v>2695.3029790000001</c:v>
                </c:pt>
                <c:pt idx="21">
                  <c:v>3040.6467290000001</c:v>
                </c:pt>
                <c:pt idx="22">
                  <c:v>3690.8110350000002</c:v>
                </c:pt>
                <c:pt idx="23">
                  <c:v>2987.686768</c:v>
                </c:pt>
                <c:pt idx="24">
                  <c:v>7371.248047</c:v>
                </c:pt>
                <c:pt idx="25">
                  <c:v>4390.1005859999996</c:v>
                </c:pt>
                <c:pt idx="26">
                  <c:v>6222.4101559999999</c:v>
                </c:pt>
                <c:pt idx="27">
                  <c:v>8236.3691409999992</c:v>
                </c:pt>
                <c:pt idx="28">
                  <c:v>5493.9223629999997</c:v>
                </c:pt>
                <c:pt idx="29">
                  <c:v>3921.9711910000001</c:v>
                </c:pt>
                <c:pt idx="30">
                  <c:v>2007.25415</c:v>
                </c:pt>
                <c:pt idx="31">
                  <c:v>1760.7448730000001</c:v>
                </c:pt>
                <c:pt idx="32">
                  <c:v>2707.818115</c:v>
                </c:pt>
                <c:pt idx="33">
                  <c:v>3906.2761230000001</c:v>
                </c:pt>
                <c:pt idx="34">
                  <c:v>7315.9121089999999</c:v>
                </c:pt>
                <c:pt idx="35">
                  <c:v>7715.9614259999998</c:v>
                </c:pt>
                <c:pt idx="36">
                  <c:v>4524.669922</c:v>
                </c:pt>
                <c:pt idx="37">
                  <c:v>3103.8632809999999</c:v>
                </c:pt>
                <c:pt idx="38">
                  <c:v>3364.139404</c:v>
                </c:pt>
                <c:pt idx="39">
                  <c:v>4717.8833009999998</c:v>
                </c:pt>
                <c:pt idx="40">
                  <c:v>3659.5583499999998</c:v>
                </c:pt>
                <c:pt idx="41">
                  <c:v>2512.1809079999998</c:v>
                </c:pt>
                <c:pt idx="42">
                  <c:v>1843.2338870000001</c:v>
                </c:pt>
                <c:pt idx="43">
                  <c:v>1738.14563</c:v>
                </c:pt>
                <c:pt idx="44">
                  <c:v>2821.2172850000002</c:v>
                </c:pt>
                <c:pt idx="45">
                  <c:v>4320.4731449999999</c:v>
                </c:pt>
                <c:pt idx="46">
                  <c:v>4578.9379879999997</c:v>
                </c:pt>
                <c:pt idx="47">
                  <c:v>3081.631836</c:v>
                </c:pt>
                <c:pt idx="48">
                  <c:v>3887.8046880000002</c:v>
                </c:pt>
                <c:pt idx="49">
                  <c:v>7767.5151370000003</c:v>
                </c:pt>
                <c:pt idx="50">
                  <c:v>9247.5214840000008</c:v>
                </c:pt>
                <c:pt idx="51">
                  <c:v>5424.5576170000004</c:v>
                </c:pt>
                <c:pt idx="52">
                  <c:v>4615.4169920000004</c:v>
                </c:pt>
                <c:pt idx="53">
                  <c:v>2289.0847170000002</c:v>
                </c:pt>
                <c:pt idx="54">
                  <c:v>1897.825317</c:v>
                </c:pt>
                <c:pt idx="55">
                  <c:v>1751.573975</c:v>
                </c:pt>
                <c:pt idx="56">
                  <c:v>2665.5375979999999</c:v>
                </c:pt>
                <c:pt idx="57">
                  <c:v>3610.1889649999998</c:v>
                </c:pt>
                <c:pt idx="58">
                  <c:v>8017.0810549999997</c:v>
                </c:pt>
                <c:pt idx="59">
                  <c:v>9213.9423829999996</c:v>
                </c:pt>
                <c:pt idx="60">
                  <c:v>5602.4350590000004</c:v>
                </c:pt>
                <c:pt idx="61">
                  <c:v>3777.8066410000001</c:v>
                </c:pt>
                <c:pt idx="62">
                  <c:v>2382.4440920000002</c:v>
                </c:pt>
                <c:pt idx="63">
                  <c:v>2523.5852049999999</c:v>
                </c:pt>
                <c:pt idx="64">
                  <c:v>1922.8122559999999</c:v>
                </c:pt>
                <c:pt idx="65">
                  <c:v>1753.095581</c:v>
                </c:pt>
                <c:pt idx="66">
                  <c:v>1682.553467</c:v>
                </c:pt>
                <c:pt idx="67">
                  <c:v>1663.021851</c:v>
                </c:pt>
                <c:pt idx="68">
                  <c:v>2118.2080080000001</c:v>
                </c:pt>
                <c:pt idx="69">
                  <c:v>2337.5649410000001</c:v>
                </c:pt>
                <c:pt idx="70">
                  <c:v>5508.9208980000003</c:v>
                </c:pt>
                <c:pt idx="71">
                  <c:v>9190.25</c:v>
                </c:pt>
                <c:pt idx="72">
                  <c:v>7169.1220700000003</c:v>
                </c:pt>
                <c:pt idx="73">
                  <c:v>5924.7509769999997</c:v>
                </c:pt>
                <c:pt idx="74">
                  <c:v>6373.4882809999999</c:v>
                </c:pt>
                <c:pt idx="75">
                  <c:v>4194.9267579999996</c:v>
                </c:pt>
                <c:pt idx="76">
                  <c:v>2442.351807</c:v>
                </c:pt>
                <c:pt idx="77">
                  <c:v>2037.419922</c:v>
                </c:pt>
                <c:pt idx="78">
                  <c:v>1835.5972899999999</c:v>
                </c:pt>
                <c:pt idx="79">
                  <c:v>1722.003418</c:v>
                </c:pt>
                <c:pt idx="80">
                  <c:v>2674.9448240000002</c:v>
                </c:pt>
                <c:pt idx="81">
                  <c:v>7716.7431640000004</c:v>
                </c:pt>
                <c:pt idx="82">
                  <c:v>6201.298828</c:v>
                </c:pt>
                <c:pt idx="83">
                  <c:v>4407.6435549999997</c:v>
                </c:pt>
                <c:pt idx="84">
                  <c:v>2092.0158689999998</c:v>
                </c:pt>
                <c:pt idx="85">
                  <c:v>5709.1704099999997</c:v>
                </c:pt>
                <c:pt idx="86">
                  <c:v>12252.301758</c:v>
                </c:pt>
                <c:pt idx="87">
                  <c:v>9780.0673829999996</c:v>
                </c:pt>
                <c:pt idx="88">
                  <c:v>3554.7565920000002</c:v>
                </c:pt>
                <c:pt idx="89">
                  <c:v>2334.2707519999999</c:v>
                </c:pt>
                <c:pt idx="90">
                  <c:v>1821.548462</c:v>
                </c:pt>
                <c:pt idx="91">
                  <c:v>1773.1451420000001</c:v>
                </c:pt>
                <c:pt idx="92">
                  <c:v>2885.1335450000001</c:v>
                </c:pt>
                <c:pt idx="93">
                  <c:v>5472.9624020000001</c:v>
                </c:pt>
                <c:pt idx="94">
                  <c:v>7368.7504879999997</c:v>
                </c:pt>
                <c:pt idx="95">
                  <c:v>3392.8095699999999</c:v>
                </c:pt>
                <c:pt idx="96">
                  <c:v>6940.3686520000001</c:v>
                </c:pt>
                <c:pt idx="97">
                  <c:v>3036.05249</c:v>
                </c:pt>
                <c:pt idx="98">
                  <c:v>4194.0561520000001</c:v>
                </c:pt>
                <c:pt idx="99">
                  <c:v>5031.2373049999997</c:v>
                </c:pt>
                <c:pt idx="100">
                  <c:v>2068.7717290000001</c:v>
                </c:pt>
                <c:pt idx="101">
                  <c:v>1906.7017820000001</c:v>
                </c:pt>
                <c:pt idx="102">
                  <c:v>1760.9794919999999</c:v>
                </c:pt>
                <c:pt idx="103">
                  <c:v>1729.8131100000001</c:v>
                </c:pt>
                <c:pt idx="104">
                  <c:v>2446.6760250000002</c:v>
                </c:pt>
                <c:pt idx="105">
                  <c:v>2899.2768550000001</c:v>
                </c:pt>
                <c:pt idx="106">
                  <c:v>3496.6928710000002</c:v>
                </c:pt>
                <c:pt idx="107">
                  <c:v>5647.0869140000004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Obs:..\Observations\McKenzie\USGS_14162500_flow_MCKENZIE RIVER NEAR VIDA_23772909.csv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6244.5864259999998</c:v>
                </c:pt>
                <c:pt idx="1">
                  <c:v>3257.5834960000002</c:v>
                </c:pt>
                <c:pt idx="2">
                  <c:v>3293.4914549999999</c:v>
                </c:pt>
                <c:pt idx="3">
                  <c:v>4366.53125</c:v>
                </c:pt>
                <c:pt idx="4">
                  <c:v>4256.8549800000001</c:v>
                </c:pt>
                <c:pt idx="5">
                  <c:v>6079.5747069999998</c:v>
                </c:pt>
                <c:pt idx="6">
                  <c:v>2735.7294919999999</c:v>
                </c:pt>
                <c:pt idx="7">
                  <c:v>2623.7639159999999</c:v>
                </c:pt>
                <c:pt idx="8">
                  <c:v>1942.190918</c:v>
                </c:pt>
                <c:pt idx="9">
                  <c:v>3342.4379880000001</c:v>
                </c:pt>
                <c:pt idx="10">
                  <c:v>4682.6630859999996</c:v>
                </c:pt>
                <c:pt idx="11">
                  <c:v>8336.8554690000001</c:v>
                </c:pt>
                <c:pt idx="12">
                  <c:v>8025.0898440000001</c:v>
                </c:pt>
                <c:pt idx="13">
                  <c:v>3515.8793949999999</c:v>
                </c:pt>
                <c:pt idx="14">
                  <c:v>4831.7036129999997</c:v>
                </c:pt>
                <c:pt idx="15">
                  <c:v>6298.3862300000001</c:v>
                </c:pt>
                <c:pt idx="16">
                  <c:v>5863.7412109999996</c:v>
                </c:pt>
                <c:pt idx="17">
                  <c:v>5519.5639650000003</c:v>
                </c:pt>
                <c:pt idx="18">
                  <c:v>3505.0139159999999</c:v>
                </c:pt>
                <c:pt idx="19">
                  <c:v>2787.0905760000001</c:v>
                </c:pt>
                <c:pt idx="20">
                  <c:v>2632.1047359999998</c:v>
                </c:pt>
                <c:pt idx="21">
                  <c:v>3061.5668949999999</c:v>
                </c:pt>
                <c:pt idx="22">
                  <c:v>3975.163086</c:v>
                </c:pt>
                <c:pt idx="23">
                  <c:v>3496.0119629999999</c:v>
                </c:pt>
                <c:pt idx="24">
                  <c:v>9323.0996090000008</c:v>
                </c:pt>
                <c:pt idx="25">
                  <c:v>4295.6992190000001</c:v>
                </c:pt>
                <c:pt idx="26">
                  <c:v>6261.9121089999999</c:v>
                </c:pt>
                <c:pt idx="27">
                  <c:v>7925.6293949999999</c:v>
                </c:pt>
                <c:pt idx="28">
                  <c:v>6222.0864259999998</c:v>
                </c:pt>
                <c:pt idx="29">
                  <c:v>4844.2036129999997</c:v>
                </c:pt>
                <c:pt idx="30">
                  <c:v>3261.306885</c:v>
                </c:pt>
                <c:pt idx="31">
                  <c:v>2980.991211</c:v>
                </c:pt>
                <c:pt idx="32">
                  <c:v>2823.5454100000002</c:v>
                </c:pt>
                <c:pt idx="33">
                  <c:v>3689.7209469999998</c:v>
                </c:pt>
                <c:pt idx="34">
                  <c:v>6776.8481449999999</c:v>
                </c:pt>
                <c:pt idx="35">
                  <c:v>8247.5019530000009</c:v>
                </c:pt>
                <c:pt idx="36">
                  <c:v>4287.7246089999999</c:v>
                </c:pt>
                <c:pt idx="37">
                  <c:v>3565.3015140000002</c:v>
                </c:pt>
                <c:pt idx="38">
                  <c:v>3775.4267580000001</c:v>
                </c:pt>
                <c:pt idx="39">
                  <c:v>5110.0322269999997</c:v>
                </c:pt>
                <c:pt idx="40">
                  <c:v>4004.1154790000001</c:v>
                </c:pt>
                <c:pt idx="41">
                  <c:v>3128.1423340000001</c:v>
                </c:pt>
                <c:pt idx="42">
                  <c:v>2305.2048340000001</c:v>
                </c:pt>
                <c:pt idx="43">
                  <c:v>2220.9914549999999</c:v>
                </c:pt>
                <c:pt idx="44">
                  <c:v>2836.9643550000001</c:v>
                </c:pt>
                <c:pt idx="45">
                  <c:v>3382.7624510000001</c:v>
                </c:pt>
                <c:pt idx="46">
                  <c:v>4123.8271480000003</c:v>
                </c:pt>
                <c:pt idx="47">
                  <c:v>3238.2590329999998</c:v>
                </c:pt>
                <c:pt idx="48">
                  <c:v>3759.3483890000002</c:v>
                </c:pt>
                <c:pt idx="49">
                  <c:v>7535.3227539999998</c:v>
                </c:pt>
                <c:pt idx="50">
                  <c:v>7875.0161129999997</c:v>
                </c:pt>
                <c:pt idx="51">
                  <c:v>5321.919922</c:v>
                </c:pt>
                <c:pt idx="52">
                  <c:v>4853.1923829999996</c:v>
                </c:pt>
                <c:pt idx="53">
                  <c:v>3208.139404</c:v>
                </c:pt>
                <c:pt idx="54">
                  <c:v>2391.750732</c:v>
                </c:pt>
                <c:pt idx="55">
                  <c:v>2629.6972660000001</c:v>
                </c:pt>
                <c:pt idx="56">
                  <c:v>2412.9174800000001</c:v>
                </c:pt>
                <c:pt idx="57">
                  <c:v>2910.2585450000001</c:v>
                </c:pt>
                <c:pt idx="58">
                  <c:v>5873.5415039999998</c:v>
                </c:pt>
                <c:pt idx="59">
                  <c:v>8805.2763670000004</c:v>
                </c:pt>
                <c:pt idx="60">
                  <c:v>5431.6606449999999</c:v>
                </c:pt>
                <c:pt idx="61">
                  <c:v>4394.2041019999997</c:v>
                </c:pt>
                <c:pt idx="62">
                  <c:v>2779.251953</c:v>
                </c:pt>
                <c:pt idx="63">
                  <c:v>2909.0417480000001</c:v>
                </c:pt>
                <c:pt idx="64">
                  <c:v>2317.9670409999999</c:v>
                </c:pt>
                <c:pt idx="65">
                  <c:v>2099.8784179999998</c:v>
                </c:pt>
                <c:pt idx="66">
                  <c:v>1917.755371</c:v>
                </c:pt>
                <c:pt idx="67">
                  <c:v>1826.5020750000001</c:v>
                </c:pt>
                <c:pt idx="68">
                  <c:v>1752.3474120000001</c:v>
                </c:pt>
                <c:pt idx="69">
                  <c:v>1729.244263</c:v>
                </c:pt>
                <c:pt idx="70">
                  <c:v>3132.5451659999999</c:v>
                </c:pt>
                <c:pt idx="71">
                  <c:v>8454.3652340000008</c:v>
                </c:pt>
                <c:pt idx="72">
                  <c:v>5990.5893550000001</c:v>
                </c:pt>
                <c:pt idx="73">
                  <c:v>5863.1181640000004</c:v>
                </c:pt>
                <c:pt idx="74">
                  <c:v>6886.216797</c:v>
                </c:pt>
                <c:pt idx="75">
                  <c:v>3833.6987300000001</c:v>
                </c:pt>
                <c:pt idx="76">
                  <c:v>2902.6779790000001</c:v>
                </c:pt>
                <c:pt idx="77">
                  <c:v>2419.0139159999999</c:v>
                </c:pt>
                <c:pt idx="78">
                  <c:v>2062.8562010000001</c:v>
                </c:pt>
                <c:pt idx="79">
                  <c:v>1955.5241699999999</c:v>
                </c:pt>
                <c:pt idx="80">
                  <c:v>1880.517578</c:v>
                </c:pt>
                <c:pt idx="81">
                  <c:v>3738.2863769999999</c:v>
                </c:pt>
                <c:pt idx="82">
                  <c:v>4100.7963870000003</c:v>
                </c:pt>
                <c:pt idx="83">
                  <c:v>5770.8666990000002</c:v>
                </c:pt>
                <c:pt idx="84">
                  <c:v>4150.578125</c:v>
                </c:pt>
                <c:pt idx="85">
                  <c:v>5957.5327150000003</c:v>
                </c:pt>
                <c:pt idx="86">
                  <c:v>8375.7197269999997</c:v>
                </c:pt>
                <c:pt idx="87">
                  <c:v>6519.3857420000004</c:v>
                </c:pt>
                <c:pt idx="88">
                  <c:v>6199.123047</c:v>
                </c:pt>
                <c:pt idx="89">
                  <c:v>3566.188232</c:v>
                </c:pt>
                <c:pt idx="90">
                  <c:v>2445.352539</c:v>
                </c:pt>
                <c:pt idx="91">
                  <c:v>3261.0795899999998</c:v>
                </c:pt>
                <c:pt idx="92">
                  <c:v>2321.0834960000002</c:v>
                </c:pt>
                <c:pt idx="93">
                  <c:v>4142.7758789999998</c:v>
                </c:pt>
                <c:pt idx="94">
                  <c:v>7005.9467770000001</c:v>
                </c:pt>
                <c:pt idx="95">
                  <c:v>3725.195068</c:v>
                </c:pt>
                <c:pt idx="96">
                  <c:v>5450.3286129999997</c:v>
                </c:pt>
                <c:pt idx="97">
                  <c:v>3702.6525879999999</c:v>
                </c:pt>
                <c:pt idx="98">
                  <c:v>3429.6477049999999</c:v>
                </c:pt>
                <c:pt idx="99">
                  <c:v>4782.6220700000003</c:v>
                </c:pt>
                <c:pt idx="100">
                  <c:v>4169.2280270000001</c:v>
                </c:pt>
                <c:pt idx="101">
                  <c:v>3305.9650879999999</c:v>
                </c:pt>
                <c:pt idx="102">
                  <c:v>2162.830078</c:v>
                </c:pt>
                <c:pt idx="103">
                  <c:v>2034.4354249999999</c:v>
                </c:pt>
                <c:pt idx="104">
                  <c:v>1857.3195800000001</c:v>
                </c:pt>
                <c:pt idx="105">
                  <c:v>1627.963745</c:v>
                </c:pt>
                <c:pt idx="106">
                  <c:v>2217.858643</c:v>
                </c:pt>
                <c:pt idx="107">
                  <c:v>4338.9814450000003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2856</xdr:rowOff>
    </xdr:from>
    <xdr:to>
      <xdr:col>19</xdr:col>
      <xdr:colOff>266700</xdr:colOff>
      <xdr:row>26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90"/>
  <sheetViews>
    <sheetView tabSelected="1" workbookViewId="0">
      <selection activeCell="H3" sqref="H3:I112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7" width="15.5546875" style="2" customWidth="1"/>
  </cols>
  <sheetData>
    <row r="1" spans="1:17" x14ac:dyDescent="0.3">
      <c r="H1"/>
      <c r="I1"/>
    </row>
    <row r="2" spans="1:17" s="3" customFormat="1" x14ac:dyDescent="0.3">
      <c r="D2" t="s">
        <v>21</v>
      </c>
      <c r="E2"/>
      <c r="F2"/>
      <c r="G2">
        <f>AVERAGE(G4:G111)</f>
        <v>30.435185185185187</v>
      </c>
      <c r="H2">
        <f>AVERAGE(H4:H111)</f>
        <v>4175.2542295462954</v>
      </c>
      <c r="I2">
        <f>AVERAGE(I4:I111)</f>
        <v>4201.6664473703677</v>
      </c>
      <c r="J2" s="4"/>
      <c r="K2" s="4"/>
      <c r="L2" s="4"/>
      <c r="M2" s="4"/>
      <c r="N2" s="4"/>
      <c r="O2" s="4"/>
      <c r="P2" s="4"/>
      <c r="Q2" s="4"/>
    </row>
    <row r="3" spans="1:17" s="3" customFormat="1" ht="172.8" x14ac:dyDescent="0.3">
      <c r="A3" s="3" t="s">
        <v>4</v>
      </c>
      <c r="B3" s="6">
        <f>(I2-H2)/H2</f>
        <v>6.3258945137197962E-3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s="3" t="s">
        <v>22</v>
      </c>
      <c r="I3" s="3" t="s">
        <v>23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19</v>
      </c>
      <c r="Q3" s="4" t="s">
        <v>20</v>
      </c>
    </row>
    <row r="4" spans="1:17" x14ac:dyDescent="0.3">
      <c r="A4" t="s">
        <v>5</v>
      </c>
      <c r="B4" s="7">
        <f>1-SUM(P4:P111)/SUM(M4:M111)</f>
        <v>0.68604750293554284</v>
      </c>
      <c r="C4" s="1"/>
      <c r="D4">
        <v>0</v>
      </c>
      <c r="E4">
        <v>2010</v>
      </c>
      <c r="F4">
        <v>1</v>
      </c>
      <c r="G4">
        <v>31</v>
      </c>
      <c r="H4">
        <v>5960.4003910000001</v>
      </c>
      <c r="I4">
        <v>6244.5864259999998</v>
      </c>
      <c r="J4" s="2">
        <f>I4-H4</f>
        <v>284.18603499999972</v>
      </c>
      <c r="K4" s="2">
        <f>I4-I$2</f>
        <v>2042.9199786296322</v>
      </c>
      <c r="L4" s="2">
        <f>H4-H$2</f>
        <v>1785.1461614537047</v>
      </c>
      <c r="M4" s="2">
        <f>K4*K4</f>
        <v>4173522.0390840969</v>
      </c>
      <c r="N4" s="2">
        <f>L4*L4</f>
        <v>3186746.8177528963</v>
      </c>
      <c r="O4" s="2">
        <f>K4*L4</f>
        <v>3646910.7580077723</v>
      </c>
      <c r="P4" s="2">
        <f>J4*J4</f>
        <v>80761.70248902106</v>
      </c>
      <c r="Q4" s="2">
        <f>(I4-H$2)*(I4-H$2)</f>
        <v>4282135.7392799128</v>
      </c>
    </row>
    <row r="5" spans="1:17" x14ac:dyDescent="0.3">
      <c r="A5" t="s">
        <v>6</v>
      </c>
      <c r="B5" s="7">
        <f>SQRT(SUM(P4:P111))/SQRT(SUM(Q4:Q111))</f>
        <v>0.560259982059507</v>
      </c>
      <c r="C5" s="1"/>
      <c r="D5">
        <v>1</v>
      </c>
      <c r="E5">
        <v>2010</v>
      </c>
      <c r="F5">
        <v>2</v>
      </c>
      <c r="G5">
        <v>28</v>
      </c>
      <c r="H5">
        <v>2950.9797359999998</v>
      </c>
      <c r="I5">
        <v>3257.5834960000002</v>
      </c>
      <c r="J5" s="2">
        <f t="shared" ref="J5:J68" si="0">I5-H5</f>
        <v>306.60376000000042</v>
      </c>
      <c r="K5" s="2">
        <f t="shared" ref="K5:K68" si="1">I5-I$2</f>
        <v>-944.08295137036748</v>
      </c>
      <c r="L5" s="2">
        <f t="shared" ref="L5:L68" si="2">H5-H$2</f>
        <v>-1224.2744935462956</v>
      </c>
      <c r="M5" s="2">
        <f t="shared" ref="M5:M68" si="3">K5*K5</f>
        <v>891292.6190681837</v>
      </c>
      <c r="N5" s="2">
        <f t="shared" ref="N5:N68" si="4">L5*L5</f>
        <v>1498848.0355480385</v>
      </c>
      <c r="O5" s="2">
        <f t="shared" ref="O5:O68" si="5">K5*L5</f>
        <v>1155816.6771546486</v>
      </c>
      <c r="P5" s="2">
        <f t="shared" ref="P5:P68" si="6">J5*J5</f>
        <v>94005.865646137856</v>
      </c>
      <c r="Q5" s="2">
        <f t="shared" ref="Q5:Q68" si="7">(I5-H$2)*(I5-H$2)</f>
        <v>842119.57520739548</v>
      </c>
    </row>
    <row r="6" spans="1:17" x14ac:dyDescent="0.3">
      <c r="A6" t="s">
        <v>7</v>
      </c>
      <c r="B6" s="7">
        <f>B12*B12</f>
        <v>0.78041347443809628</v>
      </c>
      <c r="C6" s="1"/>
      <c r="D6">
        <v>2</v>
      </c>
      <c r="E6">
        <v>2010</v>
      </c>
      <c r="F6">
        <v>3</v>
      </c>
      <c r="G6">
        <v>31</v>
      </c>
      <c r="H6">
        <v>2912.8481449999999</v>
      </c>
      <c r="I6">
        <v>3293.4914549999999</v>
      </c>
      <c r="J6" s="2">
        <f t="shared" si="0"/>
        <v>380.64330999999993</v>
      </c>
      <c r="K6" s="2">
        <f t="shared" si="1"/>
        <v>-908.17499237036782</v>
      </c>
      <c r="L6" s="2">
        <f t="shared" si="2"/>
        <v>-1262.4060845462955</v>
      </c>
      <c r="M6" s="2">
        <f t="shared" si="3"/>
        <v>824781.81676691759</v>
      </c>
      <c r="N6" s="2">
        <f t="shared" si="4"/>
        <v>1593669.1222995084</v>
      </c>
      <c r="O6" s="2">
        <f t="shared" si="5"/>
        <v>1146485.6362011377</v>
      </c>
      <c r="P6" s="2">
        <f t="shared" si="6"/>
        <v>144889.32944775606</v>
      </c>
      <c r="Q6" s="2">
        <f t="shared" si="7"/>
        <v>777505.59057558118</v>
      </c>
    </row>
    <row r="7" spans="1:17" x14ac:dyDescent="0.3">
      <c r="A7" t="s">
        <v>8</v>
      </c>
      <c r="B7" s="8">
        <f>H2</f>
        <v>4175.2542295462954</v>
      </c>
      <c r="C7" s="2"/>
      <c r="D7">
        <v>3</v>
      </c>
      <c r="E7">
        <v>2010</v>
      </c>
      <c r="F7">
        <v>4</v>
      </c>
      <c r="G7">
        <v>30</v>
      </c>
      <c r="H7">
        <v>3974.0209960000002</v>
      </c>
      <c r="I7">
        <v>4366.53125</v>
      </c>
      <c r="J7" s="2">
        <f t="shared" si="0"/>
        <v>392.5102539999998</v>
      </c>
      <c r="K7" s="2">
        <f t="shared" si="1"/>
        <v>164.86480262963232</v>
      </c>
      <c r="L7" s="2">
        <f t="shared" si="2"/>
        <v>-201.2332335462952</v>
      </c>
      <c r="M7" s="2">
        <f t="shared" si="3"/>
        <v>27180.403146107619</v>
      </c>
      <c r="N7" s="2">
        <f t="shared" si="4"/>
        <v>40494.814283497784</v>
      </c>
      <c r="O7" s="2">
        <f t="shared" si="5"/>
        <v>-33176.27733113266</v>
      </c>
      <c r="P7" s="2">
        <f t="shared" si="6"/>
        <v>154064.29949514437</v>
      </c>
      <c r="Q7" s="2">
        <f t="shared" si="7"/>
        <v>36586.898553646934</v>
      </c>
    </row>
    <row r="8" spans="1:17" x14ac:dyDescent="0.3">
      <c r="A8" t="s">
        <v>9</v>
      </c>
      <c r="B8" s="8">
        <f>_xlfn.STDEV.P(H4:H111)</f>
        <v>2250.5731140017551</v>
      </c>
      <c r="C8" s="5"/>
      <c r="D8">
        <v>4</v>
      </c>
      <c r="E8">
        <v>2010</v>
      </c>
      <c r="F8">
        <v>5</v>
      </c>
      <c r="G8">
        <v>31</v>
      </c>
      <c r="H8">
        <v>3571.3859859999998</v>
      </c>
      <c r="I8">
        <v>4256.8549800000001</v>
      </c>
      <c r="J8" s="2">
        <f t="shared" si="0"/>
        <v>685.46899400000029</v>
      </c>
      <c r="K8" s="2">
        <f t="shared" si="1"/>
        <v>55.188532629632391</v>
      </c>
      <c r="L8" s="2">
        <f t="shared" si="2"/>
        <v>-603.86824354629562</v>
      </c>
      <c r="M8" s="2">
        <f t="shared" si="3"/>
        <v>3045.774133811999</v>
      </c>
      <c r="N8" s="2">
        <f t="shared" si="4"/>
        <v>364656.85556368821</v>
      </c>
      <c r="O8" s="2">
        <f t="shared" si="5"/>
        <v>-33326.602262953536</v>
      </c>
      <c r="P8" s="2">
        <f t="shared" si="6"/>
        <v>469867.74173537246</v>
      </c>
      <c r="Q8" s="2">
        <f t="shared" si="7"/>
        <v>6658.6824746077837</v>
      </c>
    </row>
    <row r="9" spans="1:17" x14ac:dyDescent="0.3">
      <c r="A9" t="s">
        <v>10</v>
      </c>
      <c r="B9" s="8">
        <f>I2</f>
        <v>4201.6664473703677</v>
      </c>
      <c r="C9" s="2"/>
      <c r="D9">
        <v>5</v>
      </c>
      <c r="E9">
        <v>2010</v>
      </c>
      <c r="F9">
        <v>6</v>
      </c>
      <c r="G9">
        <v>30</v>
      </c>
      <c r="H9">
        <v>4968.9931640000004</v>
      </c>
      <c r="I9">
        <v>6079.5747069999998</v>
      </c>
      <c r="J9" s="2">
        <f t="shared" si="0"/>
        <v>1110.5815429999993</v>
      </c>
      <c r="K9" s="2">
        <f t="shared" si="1"/>
        <v>1877.9082596296321</v>
      </c>
      <c r="L9" s="2">
        <f t="shared" si="2"/>
        <v>793.73893445370504</v>
      </c>
      <c r="M9" s="2">
        <f t="shared" si="3"/>
        <v>3526539.4315851936</v>
      </c>
      <c r="N9" s="2">
        <f t="shared" si="4"/>
        <v>630021.49606770312</v>
      </c>
      <c r="O9" s="2">
        <f t="shared" si="5"/>
        <v>1490568.9010002359</v>
      </c>
      <c r="P9" s="2">
        <f t="shared" si="6"/>
        <v>1233391.3636522593</v>
      </c>
      <c r="Q9" s="2">
        <f t="shared" si="7"/>
        <v>3626436.4808495045</v>
      </c>
    </row>
    <row r="10" spans="1:17" x14ac:dyDescent="0.3">
      <c r="A10" t="s">
        <v>11</v>
      </c>
      <c r="B10" s="8">
        <f>_xlfn.STDEV.P(I4:I111)</f>
        <v>1890.788540052831</v>
      </c>
      <c r="D10">
        <v>6</v>
      </c>
      <c r="E10">
        <v>2010</v>
      </c>
      <c r="F10">
        <v>7</v>
      </c>
      <c r="G10">
        <v>31</v>
      </c>
      <c r="H10">
        <v>1818.7303469999999</v>
      </c>
      <c r="I10">
        <v>2735.7294919999999</v>
      </c>
      <c r="J10" s="2">
        <f t="shared" si="0"/>
        <v>916.999145</v>
      </c>
      <c r="K10" s="2">
        <f t="shared" si="1"/>
        <v>-1465.9369553703677</v>
      </c>
      <c r="L10" s="2">
        <f t="shared" si="2"/>
        <v>-2356.5238825462957</v>
      </c>
      <c r="M10" s="2">
        <f t="shared" si="3"/>
        <v>2148971.1571205435</v>
      </c>
      <c r="N10" s="2">
        <f t="shared" si="4"/>
        <v>5553204.8090110673</v>
      </c>
      <c r="O10" s="2">
        <f t="shared" si="5"/>
        <v>3454515.4456374748</v>
      </c>
      <c r="P10" s="2">
        <f t="shared" si="6"/>
        <v>840887.43193073105</v>
      </c>
      <c r="Q10" s="2">
        <f t="shared" si="7"/>
        <v>2072231.4700077309</v>
      </c>
    </row>
    <row r="11" spans="1:17" x14ac:dyDescent="0.3">
      <c r="D11">
        <v>7</v>
      </c>
      <c r="E11">
        <v>2010</v>
      </c>
      <c r="F11">
        <v>8</v>
      </c>
      <c r="G11">
        <v>31</v>
      </c>
      <c r="H11">
        <v>1700.3396</v>
      </c>
      <c r="I11">
        <v>2623.7639159999999</v>
      </c>
      <c r="J11" s="2">
        <f t="shared" si="0"/>
        <v>923.42431599999986</v>
      </c>
      <c r="K11" s="2">
        <f t="shared" si="1"/>
        <v>-1577.9025313703678</v>
      </c>
      <c r="L11" s="2">
        <f t="shared" si="2"/>
        <v>-2474.9146295462951</v>
      </c>
      <c r="M11" s="2">
        <f t="shared" si="3"/>
        <v>2489776.3985050144</v>
      </c>
      <c r="N11" s="2">
        <f t="shared" si="4"/>
        <v>6125202.4235422751</v>
      </c>
      <c r="O11" s="2">
        <f t="shared" si="5"/>
        <v>3905174.0588866551</v>
      </c>
      <c r="P11" s="2">
        <f t="shared" si="6"/>
        <v>852712.46738006757</v>
      </c>
      <c r="Q11" s="2">
        <f t="shared" si="7"/>
        <v>2407122.1930279825</v>
      </c>
    </row>
    <row r="12" spans="1:17" x14ac:dyDescent="0.3">
      <c r="A12" t="s">
        <v>18</v>
      </c>
      <c r="B12" s="7">
        <f>SUM(O4:O111)/SQRT(SUM(M4:M111)*SUM(N4:N111))</f>
        <v>0.88341013942454627</v>
      </c>
      <c r="C12" s="7"/>
      <c r="D12">
        <v>8</v>
      </c>
      <c r="E12">
        <v>2010</v>
      </c>
      <c r="F12">
        <v>9</v>
      </c>
      <c r="G12">
        <v>30</v>
      </c>
      <c r="H12">
        <v>2801.9565429999998</v>
      </c>
      <c r="I12">
        <v>1942.190918</v>
      </c>
      <c r="J12" s="2">
        <f t="shared" si="0"/>
        <v>-859.76562499999977</v>
      </c>
      <c r="K12" s="2">
        <f t="shared" si="1"/>
        <v>-2259.4755293703674</v>
      </c>
      <c r="L12" s="2">
        <f t="shared" si="2"/>
        <v>-1373.2976865462956</v>
      </c>
      <c r="M12" s="2">
        <f t="shared" si="3"/>
        <v>5105229.6678235019</v>
      </c>
      <c r="N12" s="2">
        <f t="shared" si="4"/>
        <v>1885946.5358734075</v>
      </c>
      <c r="O12" s="2">
        <f t="shared" si="5"/>
        <v>3102932.5172922923</v>
      </c>
      <c r="P12" s="2">
        <f t="shared" si="6"/>
        <v>739196.92993164028</v>
      </c>
      <c r="Q12" s="2">
        <f t="shared" si="7"/>
        <v>4986571.7533741063</v>
      </c>
    </row>
    <row r="13" spans="1:17" x14ac:dyDescent="0.3">
      <c r="D13">
        <v>9</v>
      </c>
      <c r="E13">
        <v>2010</v>
      </c>
      <c r="F13">
        <v>10</v>
      </c>
      <c r="G13">
        <v>31</v>
      </c>
      <c r="H13">
        <v>3321.8996579999998</v>
      </c>
      <c r="I13">
        <v>3342.4379880000001</v>
      </c>
      <c r="J13" s="2">
        <f t="shared" si="0"/>
        <v>20.538330000000315</v>
      </c>
      <c r="K13" s="2">
        <f t="shared" si="1"/>
        <v>-859.22845937036755</v>
      </c>
      <c r="L13" s="2">
        <f t="shared" si="2"/>
        <v>-853.35457154629557</v>
      </c>
      <c r="M13" s="2">
        <f t="shared" si="3"/>
        <v>738273.54539197532</v>
      </c>
      <c r="N13" s="2">
        <f t="shared" si="4"/>
        <v>728214.02477896167</v>
      </c>
      <c r="O13" s="2">
        <f t="shared" si="5"/>
        <v>733226.53380638361</v>
      </c>
      <c r="P13" s="2">
        <f t="shared" si="6"/>
        <v>421.82299918891295</v>
      </c>
      <c r="Q13" s="2">
        <f t="shared" si="7"/>
        <v>693582.8921832972</v>
      </c>
    </row>
    <row r="14" spans="1:17" x14ac:dyDescent="0.3">
      <c r="D14">
        <v>10</v>
      </c>
      <c r="E14">
        <v>2010</v>
      </c>
      <c r="F14">
        <v>11</v>
      </c>
      <c r="G14">
        <v>30</v>
      </c>
      <c r="H14">
        <v>5166.482422</v>
      </c>
      <c r="I14">
        <v>4682.6630859999996</v>
      </c>
      <c r="J14" s="2">
        <f t="shared" si="0"/>
        <v>-483.81933600000048</v>
      </c>
      <c r="K14" s="2">
        <f t="shared" si="1"/>
        <v>480.99663862963189</v>
      </c>
      <c r="L14" s="2">
        <f t="shared" si="2"/>
        <v>991.22819245370465</v>
      </c>
      <c r="M14" s="2">
        <f t="shared" si="3"/>
        <v>231357.76637300468</v>
      </c>
      <c r="N14" s="2">
        <f t="shared" si="4"/>
        <v>982533.32951503852</v>
      </c>
      <c r="O14" s="2">
        <f t="shared" si="5"/>
        <v>476777.42868515779</v>
      </c>
      <c r="P14" s="2">
        <f t="shared" si="6"/>
        <v>234081.14988748136</v>
      </c>
      <c r="Q14" s="2">
        <f t="shared" si="7"/>
        <v>257463.74760765577</v>
      </c>
    </row>
    <row r="15" spans="1:17" x14ac:dyDescent="0.3">
      <c r="D15">
        <v>11</v>
      </c>
      <c r="E15">
        <v>2010</v>
      </c>
      <c r="F15">
        <v>12</v>
      </c>
      <c r="G15">
        <v>31</v>
      </c>
      <c r="H15">
        <v>7502.8222660000001</v>
      </c>
      <c r="I15">
        <v>8336.8554690000001</v>
      </c>
      <c r="J15" s="2">
        <f t="shared" si="0"/>
        <v>834.03320299999996</v>
      </c>
      <c r="K15" s="2">
        <f t="shared" si="1"/>
        <v>4135.1890216296324</v>
      </c>
      <c r="L15" s="2">
        <f t="shared" si="2"/>
        <v>3327.5680364537047</v>
      </c>
      <c r="M15" s="2">
        <f t="shared" si="3"/>
        <v>17099788.244606238</v>
      </c>
      <c r="N15" s="2">
        <f t="shared" si="4"/>
        <v>11072709.037228364</v>
      </c>
      <c r="O15" s="2">
        <f t="shared" si="5"/>
        <v>13760122.813069033</v>
      </c>
      <c r="P15" s="2">
        <f t="shared" si="6"/>
        <v>695611.38370643917</v>
      </c>
      <c r="Q15" s="2">
        <f t="shared" si="7"/>
        <v>17318924.87622261</v>
      </c>
    </row>
    <row r="16" spans="1:17" x14ac:dyDescent="0.3">
      <c r="D16">
        <v>12</v>
      </c>
      <c r="E16">
        <v>2011</v>
      </c>
      <c r="F16">
        <v>1</v>
      </c>
      <c r="G16">
        <v>31</v>
      </c>
      <c r="H16">
        <v>7507.6538090000004</v>
      </c>
      <c r="I16">
        <v>8025.0898440000001</v>
      </c>
      <c r="J16" s="2">
        <f t="shared" si="0"/>
        <v>517.43603499999972</v>
      </c>
      <c r="K16" s="2">
        <f t="shared" si="1"/>
        <v>3823.4233966296324</v>
      </c>
      <c r="L16" s="2">
        <f t="shared" si="2"/>
        <v>3332.399579453705</v>
      </c>
      <c r="M16" s="2">
        <f t="shared" si="3"/>
        <v>14618566.469894875</v>
      </c>
      <c r="N16" s="2">
        <f t="shared" si="4"/>
        <v>11104886.95714323</v>
      </c>
      <c r="O16" s="2">
        <f t="shared" si="5"/>
        <v>12741174.519002043</v>
      </c>
      <c r="P16" s="2">
        <f t="shared" si="6"/>
        <v>267740.05031652091</v>
      </c>
      <c r="Q16" s="2">
        <f t="shared" si="7"/>
        <v>14821234.258316133</v>
      </c>
    </row>
    <row r="17" spans="4:17" x14ac:dyDescent="0.3">
      <c r="D17">
        <v>13</v>
      </c>
      <c r="E17">
        <v>2011</v>
      </c>
      <c r="F17">
        <v>2</v>
      </c>
      <c r="G17">
        <v>28</v>
      </c>
      <c r="H17">
        <v>3060.244385</v>
      </c>
      <c r="I17">
        <v>3515.8793949999999</v>
      </c>
      <c r="J17" s="2">
        <f t="shared" si="0"/>
        <v>455.63500999999997</v>
      </c>
      <c r="K17" s="2">
        <f t="shared" si="1"/>
        <v>-685.78705237036775</v>
      </c>
      <c r="L17" s="2">
        <f t="shared" si="2"/>
        <v>-1115.0098445462954</v>
      </c>
      <c r="M17" s="2">
        <f t="shared" si="3"/>
        <v>470303.88119883754</v>
      </c>
      <c r="N17" s="2">
        <f t="shared" si="4"/>
        <v>1243246.9534351539</v>
      </c>
      <c r="O17" s="2">
        <f t="shared" si="5"/>
        <v>764659.31465534586</v>
      </c>
      <c r="P17" s="2">
        <f t="shared" si="6"/>
        <v>207603.26233770006</v>
      </c>
      <c r="Q17" s="2">
        <f t="shared" si="7"/>
        <v>434775.17243295454</v>
      </c>
    </row>
    <row r="18" spans="4:17" x14ac:dyDescent="0.3">
      <c r="D18">
        <v>14</v>
      </c>
      <c r="E18">
        <v>2011</v>
      </c>
      <c r="F18">
        <v>3</v>
      </c>
      <c r="G18">
        <v>31</v>
      </c>
      <c r="H18">
        <v>5352.3530270000001</v>
      </c>
      <c r="I18">
        <v>4831.7036129999997</v>
      </c>
      <c r="J18" s="2">
        <f t="shared" si="0"/>
        <v>-520.64941400000043</v>
      </c>
      <c r="K18" s="2">
        <f t="shared" si="1"/>
        <v>630.037165629632</v>
      </c>
      <c r="L18" s="2">
        <f t="shared" si="2"/>
        <v>1177.0987974537047</v>
      </c>
      <c r="M18" s="2">
        <f t="shared" si="3"/>
        <v>396946.83007462032</v>
      </c>
      <c r="N18" s="2">
        <f t="shared" si="4"/>
        <v>1385561.5789669577</v>
      </c>
      <c r="O18" s="2">
        <f t="shared" si="5"/>
        <v>741615.99001378042</v>
      </c>
      <c r="P18" s="2">
        <f t="shared" si="6"/>
        <v>271075.81229854387</v>
      </c>
      <c r="Q18" s="2">
        <f t="shared" si="7"/>
        <v>430925.79303674848</v>
      </c>
    </row>
    <row r="19" spans="4:17" x14ac:dyDescent="0.3">
      <c r="D19">
        <v>15</v>
      </c>
      <c r="E19">
        <v>2011</v>
      </c>
      <c r="F19">
        <v>4</v>
      </c>
      <c r="G19">
        <v>30</v>
      </c>
      <c r="H19">
        <v>6110.1235349999997</v>
      </c>
      <c r="I19">
        <v>6298.3862300000001</v>
      </c>
      <c r="J19" s="2">
        <f t="shared" si="0"/>
        <v>188.26269500000035</v>
      </c>
      <c r="K19" s="2">
        <f t="shared" si="1"/>
        <v>2096.7197826296324</v>
      </c>
      <c r="L19" s="2">
        <f t="shared" si="2"/>
        <v>1934.8693054537043</v>
      </c>
      <c r="M19" s="2">
        <f t="shared" si="3"/>
        <v>4396233.8468704531</v>
      </c>
      <c r="N19" s="2">
        <f t="shared" si="4"/>
        <v>3743719.2291869</v>
      </c>
      <c r="O19" s="2">
        <f t="shared" si="5"/>
        <v>4056878.7495476389</v>
      </c>
      <c r="P19" s="2">
        <f t="shared" si="6"/>
        <v>35442.842328663159</v>
      </c>
      <c r="Q19" s="2">
        <f t="shared" si="7"/>
        <v>4507689.4913505502</v>
      </c>
    </row>
    <row r="20" spans="4:17" x14ac:dyDescent="0.3">
      <c r="D20">
        <v>16</v>
      </c>
      <c r="E20">
        <v>2011</v>
      </c>
      <c r="F20">
        <v>5</v>
      </c>
      <c r="G20">
        <v>31</v>
      </c>
      <c r="H20">
        <v>5833.8642579999996</v>
      </c>
      <c r="I20">
        <v>5863.7412109999996</v>
      </c>
      <c r="J20" s="2">
        <f t="shared" si="0"/>
        <v>29.876952999999958</v>
      </c>
      <c r="K20" s="2">
        <f t="shared" si="1"/>
        <v>1662.0747636296319</v>
      </c>
      <c r="L20" s="2">
        <f t="shared" si="2"/>
        <v>1658.6100284537042</v>
      </c>
      <c r="M20" s="2">
        <f t="shared" si="3"/>
        <v>2762492.5198944965</v>
      </c>
      <c r="N20" s="2">
        <f t="shared" si="4"/>
        <v>2750987.2264871974</v>
      </c>
      <c r="O20" s="2">
        <f t="shared" si="5"/>
        <v>2756733.8709959276</v>
      </c>
      <c r="P20" s="2">
        <f t="shared" si="6"/>
        <v>892.63232056420645</v>
      </c>
      <c r="Q20" s="2">
        <f t="shared" si="7"/>
        <v>2850988.2865386414</v>
      </c>
    </row>
    <row r="21" spans="4:17" x14ac:dyDescent="0.3">
      <c r="D21">
        <v>17</v>
      </c>
      <c r="E21">
        <v>2011</v>
      </c>
      <c r="F21">
        <v>6</v>
      </c>
      <c r="G21">
        <v>30</v>
      </c>
      <c r="H21">
        <v>5390.5234380000002</v>
      </c>
      <c r="I21">
        <v>5519.5639650000003</v>
      </c>
      <c r="J21" s="2">
        <f t="shared" si="0"/>
        <v>129.04052700000011</v>
      </c>
      <c r="K21" s="2">
        <f t="shared" si="1"/>
        <v>1317.8975176296326</v>
      </c>
      <c r="L21" s="2">
        <f t="shared" si="2"/>
        <v>1215.2692084537048</v>
      </c>
      <c r="M21" s="2">
        <f t="shared" si="3"/>
        <v>1736853.8669743477</v>
      </c>
      <c r="N21" s="2">
        <f t="shared" si="4"/>
        <v>1476879.2490156943</v>
      </c>
      <c r="O21" s="2">
        <f t="shared" si="5"/>
        <v>1601600.273072866</v>
      </c>
      <c r="P21" s="2">
        <f t="shared" si="6"/>
        <v>16651.457608437759</v>
      </c>
      <c r="Q21" s="2">
        <f t="shared" si="7"/>
        <v>1807168.66483561</v>
      </c>
    </row>
    <row r="22" spans="4:17" x14ac:dyDescent="0.3">
      <c r="D22">
        <v>18</v>
      </c>
      <c r="E22">
        <v>2011</v>
      </c>
      <c r="F22">
        <v>7</v>
      </c>
      <c r="G22">
        <v>31</v>
      </c>
      <c r="H22">
        <v>2389.780518</v>
      </c>
      <c r="I22">
        <v>3505.0139159999999</v>
      </c>
      <c r="J22" s="2">
        <f t="shared" si="0"/>
        <v>1115.2333979999999</v>
      </c>
      <c r="K22" s="2">
        <f t="shared" si="1"/>
        <v>-696.6525313703678</v>
      </c>
      <c r="L22" s="2">
        <f t="shared" si="2"/>
        <v>-1785.4737115462954</v>
      </c>
      <c r="M22" s="2">
        <f t="shared" si="3"/>
        <v>485324.74946474127</v>
      </c>
      <c r="N22" s="2">
        <f t="shared" si="4"/>
        <v>3187916.3746229038</v>
      </c>
      <c r="O22" s="2">
        <f t="shared" si="5"/>
        <v>1243854.7808439725</v>
      </c>
      <c r="P22" s="2">
        <f t="shared" si="6"/>
        <v>1243745.5320146261</v>
      </c>
      <c r="Q22" s="2">
        <f t="shared" si="7"/>
        <v>449222.07790263649</v>
      </c>
    </row>
    <row r="23" spans="4:17" x14ac:dyDescent="0.3">
      <c r="D23">
        <v>19</v>
      </c>
      <c r="E23">
        <v>2011</v>
      </c>
      <c r="F23">
        <v>8</v>
      </c>
      <c r="G23">
        <v>31</v>
      </c>
      <c r="H23">
        <v>1755.999268</v>
      </c>
      <c r="I23">
        <v>2787.0905760000001</v>
      </c>
      <c r="J23" s="2">
        <f t="shared" si="0"/>
        <v>1031.091308</v>
      </c>
      <c r="K23" s="2">
        <f t="shared" si="1"/>
        <v>-1414.5758713703676</v>
      </c>
      <c r="L23" s="2">
        <f t="shared" si="2"/>
        <v>-2419.2549615462954</v>
      </c>
      <c r="M23" s="2">
        <f t="shared" si="3"/>
        <v>2001024.8958632348</v>
      </c>
      <c r="N23" s="2">
        <f t="shared" si="4"/>
        <v>5852794.5689663673</v>
      </c>
      <c r="O23" s="2">
        <f t="shared" si="5"/>
        <v>3422219.6952964361</v>
      </c>
      <c r="P23" s="2">
        <f t="shared" si="6"/>
        <v>1063149.2854331508</v>
      </c>
      <c r="Q23" s="2">
        <f t="shared" si="7"/>
        <v>1926998.329026999</v>
      </c>
    </row>
    <row r="24" spans="4:17" x14ac:dyDescent="0.3">
      <c r="D24">
        <v>20</v>
      </c>
      <c r="E24">
        <v>2011</v>
      </c>
      <c r="F24">
        <v>9</v>
      </c>
      <c r="G24">
        <v>30</v>
      </c>
      <c r="H24">
        <v>2695.3029790000001</v>
      </c>
      <c r="I24">
        <v>2632.1047359999998</v>
      </c>
      <c r="J24" s="2">
        <f t="shared" si="0"/>
        <v>-63.198243000000275</v>
      </c>
      <c r="K24" s="2">
        <f t="shared" si="1"/>
        <v>-1569.5617113703679</v>
      </c>
      <c r="L24" s="2">
        <f t="shared" si="2"/>
        <v>-1479.9512505462953</v>
      </c>
      <c r="M24" s="2">
        <f t="shared" si="3"/>
        <v>2463523.9657998779</v>
      </c>
      <c r="N24" s="2">
        <f t="shared" si="4"/>
        <v>2190255.7039935435</v>
      </c>
      <c r="O24" s="2">
        <f t="shared" si="5"/>
        <v>2322874.8175521595</v>
      </c>
      <c r="P24" s="2">
        <f t="shared" si="6"/>
        <v>3994.0179182870838</v>
      </c>
      <c r="Q24" s="2">
        <f t="shared" si="7"/>
        <v>2381310.3594321888</v>
      </c>
    </row>
    <row r="25" spans="4:17" x14ac:dyDescent="0.3">
      <c r="D25">
        <v>21</v>
      </c>
      <c r="E25">
        <v>2011</v>
      </c>
      <c r="F25">
        <v>10</v>
      </c>
      <c r="G25">
        <v>31</v>
      </c>
      <c r="H25">
        <v>3040.6467290000001</v>
      </c>
      <c r="I25">
        <v>3061.5668949999999</v>
      </c>
      <c r="J25" s="2">
        <f t="shared" si="0"/>
        <v>20.920165999999881</v>
      </c>
      <c r="K25" s="2">
        <f t="shared" si="1"/>
        <v>-1140.0995523703677</v>
      </c>
      <c r="L25" s="2">
        <f t="shared" si="2"/>
        <v>-1134.6075005462953</v>
      </c>
      <c r="M25" s="2">
        <f t="shared" si="3"/>
        <v>1299826.9893151128</v>
      </c>
      <c r="N25" s="2">
        <f t="shared" si="4"/>
        <v>1287334.1802959116</v>
      </c>
      <c r="O25" s="2">
        <f t="shared" si="5"/>
        <v>1293565.5034888932</v>
      </c>
      <c r="P25" s="2">
        <f t="shared" si="6"/>
        <v>437.65334546755105</v>
      </c>
      <c r="Q25" s="2">
        <f t="shared" si="7"/>
        <v>1240299.4791288322</v>
      </c>
    </row>
    <row r="26" spans="4:17" x14ac:dyDescent="0.3">
      <c r="D26">
        <v>22</v>
      </c>
      <c r="E26">
        <v>2011</v>
      </c>
      <c r="F26">
        <v>11</v>
      </c>
      <c r="G26">
        <v>30</v>
      </c>
      <c r="H26">
        <v>3690.8110350000002</v>
      </c>
      <c r="I26">
        <v>3975.163086</v>
      </c>
      <c r="J26" s="2">
        <f t="shared" si="0"/>
        <v>284.35205099999985</v>
      </c>
      <c r="K26" s="2">
        <f t="shared" si="1"/>
        <v>-226.50336137036766</v>
      </c>
      <c r="L26" s="2">
        <f t="shared" si="2"/>
        <v>-484.44319454629522</v>
      </c>
      <c r="M26" s="2">
        <f t="shared" si="3"/>
        <v>51303.772712075363</v>
      </c>
      <c r="N26" s="2">
        <f t="shared" si="4"/>
        <v>234685.20874221963</v>
      </c>
      <c r="O26" s="2">
        <f t="shared" si="5"/>
        <v>109728.01195773482</v>
      </c>
      <c r="P26" s="2">
        <f t="shared" si="6"/>
        <v>80856.088907906509</v>
      </c>
      <c r="Q26" s="2">
        <f t="shared" si="7"/>
        <v>40036.46572566418</v>
      </c>
    </row>
    <row r="27" spans="4:17" x14ac:dyDescent="0.3">
      <c r="D27">
        <v>23</v>
      </c>
      <c r="E27">
        <v>2011</v>
      </c>
      <c r="F27">
        <v>12</v>
      </c>
      <c r="G27">
        <v>31</v>
      </c>
      <c r="H27">
        <v>2987.686768</v>
      </c>
      <c r="I27">
        <v>3496.0119629999999</v>
      </c>
      <c r="J27" s="2">
        <f t="shared" si="0"/>
        <v>508.32519499999989</v>
      </c>
      <c r="K27" s="2">
        <f t="shared" si="1"/>
        <v>-705.65448437036775</v>
      </c>
      <c r="L27" s="2">
        <f t="shared" si="2"/>
        <v>-1187.5674615462954</v>
      </c>
      <c r="M27" s="2">
        <f t="shared" si="3"/>
        <v>497948.25131200958</v>
      </c>
      <c r="N27" s="2">
        <f t="shared" si="4"/>
        <v>1410316.4757235118</v>
      </c>
      <c r="O27" s="2">
        <f t="shared" si="5"/>
        <v>838012.30473247764</v>
      </c>
      <c r="P27" s="2">
        <f t="shared" si="6"/>
        <v>258394.50387178792</v>
      </c>
      <c r="Q27" s="2">
        <f t="shared" si="7"/>
        <v>461370.05666294869</v>
      </c>
    </row>
    <row r="28" spans="4:17" x14ac:dyDescent="0.3">
      <c r="D28">
        <v>24</v>
      </c>
      <c r="E28">
        <v>2012</v>
      </c>
      <c r="F28">
        <v>1</v>
      </c>
      <c r="G28">
        <v>31</v>
      </c>
      <c r="H28">
        <v>7371.248047</v>
      </c>
      <c r="I28">
        <v>9323.0996090000008</v>
      </c>
      <c r="J28" s="2">
        <f t="shared" si="0"/>
        <v>1951.8515620000007</v>
      </c>
      <c r="K28" s="2">
        <f t="shared" si="1"/>
        <v>5121.4331616296331</v>
      </c>
      <c r="L28" s="2">
        <f t="shared" si="2"/>
        <v>3195.9938174537047</v>
      </c>
      <c r="M28" s="2">
        <f t="shared" si="3"/>
        <v>26229077.629039701</v>
      </c>
      <c r="N28" s="2">
        <f t="shared" si="4"/>
        <v>10214376.481202304</v>
      </c>
      <c r="O28" s="2">
        <f t="shared" si="5"/>
        <v>16368068.721070686</v>
      </c>
      <c r="P28" s="2">
        <f t="shared" si="6"/>
        <v>3809724.5200818428</v>
      </c>
      <c r="Q28" s="2">
        <f t="shared" si="7"/>
        <v>26500312.050762866</v>
      </c>
    </row>
    <row r="29" spans="4:17" x14ac:dyDescent="0.3">
      <c r="D29">
        <v>25</v>
      </c>
      <c r="E29">
        <v>2012</v>
      </c>
      <c r="F29">
        <v>2</v>
      </c>
      <c r="G29">
        <v>29</v>
      </c>
      <c r="H29">
        <v>4390.1005859999996</v>
      </c>
      <c r="I29">
        <v>4295.6992190000001</v>
      </c>
      <c r="J29" s="2">
        <f t="shared" si="0"/>
        <v>-94.401366999999482</v>
      </c>
      <c r="K29" s="2">
        <f t="shared" si="1"/>
        <v>94.032771629632407</v>
      </c>
      <c r="L29" s="2">
        <f t="shared" si="2"/>
        <v>214.84635645370417</v>
      </c>
      <c r="M29" s="2">
        <f t="shared" si="3"/>
        <v>8842.1621403506015</v>
      </c>
      <c r="N29" s="2">
        <f t="shared" si="4"/>
        <v>46158.95688143211</v>
      </c>
      <c r="O29" s="2">
        <f t="shared" si="5"/>
        <v>20202.598371869764</v>
      </c>
      <c r="P29" s="2">
        <f t="shared" si="6"/>
        <v>8911.618091468592</v>
      </c>
      <c r="Q29" s="2">
        <f t="shared" si="7"/>
        <v>14506.995484503035</v>
      </c>
    </row>
    <row r="30" spans="4:17" x14ac:dyDescent="0.3">
      <c r="D30">
        <v>26</v>
      </c>
      <c r="E30">
        <v>2012</v>
      </c>
      <c r="F30">
        <v>3</v>
      </c>
      <c r="G30">
        <v>31</v>
      </c>
      <c r="H30">
        <v>6222.4101559999999</v>
      </c>
      <c r="I30">
        <v>6261.9121089999999</v>
      </c>
      <c r="J30" s="2">
        <f t="shared" si="0"/>
        <v>39.501952999999958</v>
      </c>
      <c r="K30" s="2">
        <f t="shared" si="1"/>
        <v>2060.2456616296322</v>
      </c>
      <c r="L30" s="2">
        <f t="shared" si="2"/>
        <v>2047.1559264537045</v>
      </c>
      <c r="M30" s="2">
        <f t="shared" si="3"/>
        <v>4244612.1862637205</v>
      </c>
      <c r="N30" s="2">
        <f t="shared" si="4"/>
        <v>4190847.3872145251</v>
      </c>
      <c r="O30" s="2">
        <f t="shared" si="5"/>
        <v>4217644.1161556356</v>
      </c>
      <c r="P30" s="2">
        <f t="shared" si="6"/>
        <v>1560.4042908142058</v>
      </c>
      <c r="Q30" s="2">
        <f t="shared" si="7"/>
        <v>4354141.1058862302</v>
      </c>
    </row>
    <row r="31" spans="4:17" x14ac:dyDescent="0.3">
      <c r="D31">
        <v>27</v>
      </c>
      <c r="E31">
        <v>2012</v>
      </c>
      <c r="F31">
        <v>4</v>
      </c>
      <c r="G31">
        <v>30</v>
      </c>
      <c r="H31">
        <v>8236.3691409999992</v>
      </c>
      <c r="I31">
        <v>7925.6293949999999</v>
      </c>
      <c r="J31" s="2">
        <f t="shared" si="0"/>
        <v>-310.73974599999929</v>
      </c>
      <c r="K31" s="2">
        <f t="shared" si="1"/>
        <v>3723.9629476296323</v>
      </c>
      <c r="L31" s="2">
        <f t="shared" si="2"/>
        <v>4061.1149114537038</v>
      </c>
      <c r="M31" s="2">
        <f t="shared" si="3"/>
        <v>13867900.035318378</v>
      </c>
      <c r="N31" s="2">
        <f t="shared" si="4"/>
        <v>16492654.324031625</v>
      </c>
      <c r="O31" s="2">
        <f t="shared" si="5"/>
        <v>15123441.456319788</v>
      </c>
      <c r="P31" s="2">
        <f t="shared" si="6"/>
        <v>96559.189744144067</v>
      </c>
      <c r="Q31" s="2">
        <f t="shared" si="7"/>
        <v>14065313.881651903</v>
      </c>
    </row>
    <row r="32" spans="4:17" x14ac:dyDescent="0.3">
      <c r="D32">
        <v>28</v>
      </c>
      <c r="E32">
        <v>2012</v>
      </c>
      <c r="F32">
        <v>5</v>
      </c>
      <c r="G32">
        <v>31</v>
      </c>
      <c r="H32">
        <v>5493.9223629999997</v>
      </c>
      <c r="I32">
        <v>6222.0864259999998</v>
      </c>
      <c r="J32" s="2">
        <f t="shared" si="0"/>
        <v>728.16406300000017</v>
      </c>
      <c r="K32" s="2">
        <f t="shared" si="1"/>
        <v>2020.4199786296322</v>
      </c>
      <c r="L32" s="2">
        <f t="shared" si="2"/>
        <v>1318.6681334537043</v>
      </c>
      <c r="M32" s="2">
        <f t="shared" si="3"/>
        <v>4082096.8900457635</v>
      </c>
      <c r="N32" s="2">
        <f t="shared" si="4"/>
        <v>1738885.6461862766</v>
      </c>
      <c r="O32" s="2">
        <f t="shared" si="5"/>
        <v>2664263.4420121103</v>
      </c>
      <c r="P32" s="2">
        <f t="shared" si="6"/>
        <v>530222.90264466824</v>
      </c>
      <c r="Q32" s="2">
        <f t="shared" si="7"/>
        <v>4189522.0404394963</v>
      </c>
    </row>
    <row r="33" spans="4:17" x14ac:dyDescent="0.3">
      <c r="D33">
        <v>29</v>
      </c>
      <c r="E33">
        <v>2012</v>
      </c>
      <c r="F33">
        <v>6</v>
      </c>
      <c r="G33">
        <v>30</v>
      </c>
      <c r="H33">
        <v>3921.9711910000001</v>
      </c>
      <c r="I33">
        <v>4844.2036129999997</v>
      </c>
      <c r="J33" s="2">
        <f t="shared" si="0"/>
        <v>922.23242199999959</v>
      </c>
      <c r="K33" s="2">
        <f t="shared" si="1"/>
        <v>642.537165629632</v>
      </c>
      <c r="L33" s="2">
        <f t="shared" si="2"/>
        <v>-253.2830385462953</v>
      </c>
      <c r="M33" s="2">
        <f t="shared" si="3"/>
        <v>412854.00921536115</v>
      </c>
      <c r="N33" s="2">
        <f t="shared" si="4"/>
        <v>64152.297615244112</v>
      </c>
      <c r="O33" s="2">
        <f t="shared" si="5"/>
        <v>-162743.76568959741</v>
      </c>
      <c r="P33" s="2">
        <f t="shared" si="6"/>
        <v>850512.64018798538</v>
      </c>
      <c r="Q33" s="2">
        <f t="shared" si="7"/>
        <v>447493.27762309107</v>
      </c>
    </row>
    <row r="34" spans="4:17" x14ac:dyDescent="0.3">
      <c r="D34">
        <v>30</v>
      </c>
      <c r="E34">
        <v>2012</v>
      </c>
      <c r="F34">
        <v>7</v>
      </c>
      <c r="G34">
        <v>31</v>
      </c>
      <c r="H34">
        <v>2007.25415</v>
      </c>
      <c r="I34">
        <v>3261.306885</v>
      </c>
      <c r="J34" s="2">
        <f t="shared" si="0"/>
        <v>1254.052735</v>
      </c>
      <c r="K34" s="2">
        <f t="shared" si="1"/>
        <v>-940.35956237036771</v>
      </c>
      <c r="L34" s="2">
        <f t="shared" si="2"/>
        <v>-2168.0000795462956</v>
      </c>
      <c r="M34" s="2">
        <f t="shared" si="3"/>
        <v>884276.10654138948</v>
      </c>
      <c r="N34" s="2">
        <f t="shared" si="4"/>
        <v>4700224.3449127441</v>
      </c>
      <c r="O34" s="2">
        <f t="shared" si="5"/>
        <v>2038699.6060210769</v>
      </c>
      <c r="P34" s="2">
        <f t="shared" si="6"/>
        <v>1572648.2621609801</v>
      </c>
      <c r="Q34" s="2">
        <f t="shared" si="7"/>
        <v>835299.74860322487</v>
      </c>
    </row>
    <row r="35" spans="4:17" x14ac:dyDescent="0.3">
      <c r="D35">
        <v>31</v>
      </c>
      <c r="E35">
        <v>2012</v>
      </c>
      <c r="F35">
        <v>8</v>
      </c>
      <c r="G35">
        <v>31</v>
      </c>
      <c r="H35">
        <v>1760.7448730000001</v>
      </c>
      <c r="I35">
        <v>2980.991211</v>
      </c>
      <c r="J35" s="2">
        <f t="shared" si="0"/>
        <v>1220.2463379999999</v>
      </c>
      <c r="K35" s="2">
        <f t="shared" si="1"/>
        <v>-1220.6752363703677</v>
      </c>
      <c r="L35" s="2">
        <f t="shared" si="2"/>
        <v>-2414.5093565462953</v>
      </c>
      <c r="M35" s="2">
        <f t="shared" si="3"/>
        <v>1490048.0326878529</v>
      </c>
      <c r="N35" s="2">
        <f t="shared" si="4"/>
        <v>5829855.4328496046</v>
      </c>
      <c r="O35" s="2">
        <f t="shared" si="5"/>
        <v>2947331.7795206131</v>
      </c>
      <c r="P35" s="2">
        <f t="shared" si="6"/>
        <v>1489001.12540241</v>
      </c>
      <c r="Q35" s="2">
        <f t="shared" si="7"/>
        <v>1426264.1574673092</v>
      </c>
    </row>
    <row r="36" spans="4:17" x14ac:dyDescent="0.3">
      <c r="D36">
        <v>32</v>
      </c>
      <c r="E36">
        <v>2012</v>
      </c>
      <c r="F36">
        <v>9</v>
      </c>
      <c r="G36">
        <v>30</v>
      </c>
      <c r="H36">
        <v>2707.818115</v>
      </c>
      <c r="I36">
        <v>2823.5454100000002</v>
      </c>
      <c r="J36" s="2">
        <f t="shared" si="0"/>
        <v>115.72729500000014</v>
      </c>
      <c r="K36" s="2">
        <f t="shared" si="1"/>
        <v>-1378.1210373703675</v>
      </c>
      <c r="L36" s="2">
        <f t="shared" si="2"/>
        <v>-1467.4361145462954</v>
      </c>
      <c r="M36" s="2">
        <f t="shared" si="3"/>
        <v>1899217.5936427778</v>
      </c>
      <c r="N36" s="2">
        <f t="shared" si="4"/>
        <v>2153368.7502747281</v>
      </c>
      <c r="O36" s="2">
        <f t="shared" si="5"/>
        <v>2022304.580453282</v>
      </c>
      <c r="P36" s="2">
        <f t="shared" si="6"/>
        <v>13392.806808017058</v>
      </c>
      <c r="Q36" s="2">
        <f t="shared" si="7"/>
        <v>1827116.7328392388</v>
      </c>
    </row>
    <row r="37" spans="4:17" x14ac:dyDescent="0.3">
      <c r="D37">
        <v>33</v>
      </c>
      <c r="E37">
        <v>2012</v>
      </c>
      <c r="F37">
        <v>10</v>
      </c>
      <c r="G37">
        <v>31</v>
      </c>
      <c r="H37">
        <v>3906.2761230000001</v>
      </c>
      <c r="I37">
        <v>3689.7209469999998</v>
      </c>
      <c r="J37" s="2">
        <f t="shared" si="0"/>
        <v>-216.5551760000003</v>
      </c>
      <c r="K37" s="2">
        <f t="shared" si="1"/>
        <v>-511.94550037036788</v>
      </c>
      <c r="L37" s="2">
        <f t="shared" si="2"/>
        <v>-268.97810654629529</v>
      </c>
      <c r="M37" s="2">
        <f t="shared" si="3"/>
        <v>262088.19534946635</v>
      </c>
      <c r="N37" s="2">
        <f t="shared" si="4"/>
        <v>72349.221801230189</v>
      </c>
      <c r="O37" s="2">
        <f t="shared" si="5"/>
        <v>137702.13134451726</v>
      </c>
      <c r="P37" s="2">
        <f t="shared" si="6"/>
        <v>46896.14425239111</v>
      </c>
      <c r="Q37" s="2">
        <f t="shared" si="7"/>
        <v>235742.56846018092</v>
      </c>
    </row>
    <row r="38" spans="4:17" x14ac:dyDescent="0.3">
      <c r="D38">
        <v>34</v>
      </c>
      <c r="E38">
        <v>2012</v>
      </c>
      <c r="F38">
        <v>11</v>
      </c>
      <c r="G38">
        <v>30</v>
      </c>
      <c r="H38">
        <v>7315.9121089999999</v>
      </c>
      <c r="I38">
        <v>6776.8481449999999</v>
      </c>
      <c r="J38" s="2">
        <f t="shared" si="0"/>
        <v>-539.06396399999994</v>
      </c>
      <c r="K38" s="2">
        <f t="shared" si="1"/>
        <v>2575.1816976296323</v>
      </c>
      <c r="L38" s="2">
        <f t="shared" si="2"/>
        <v>3140.6578794537045</v>
      </c>
      <c r="M38" s="2">
        <f t="shared" si="3"/>
        <v>6631560.7758066347</v>
      </c>
      <c r="N38" s="2">
        <f t="shared" si="4"/>
        <v>9863731.9157746397</v>
      </c>
      <c r="O38" s="2">
        <f t="shared" si="5"/>
        <v>8087764.6896854714</v>
      </c>
      <c r="P38" s="2">
        <f t="shared" si="6"/>
        <v>290589.95728339325</v>
      </c>
      <c r="Q38" s="2">
        <f t="shared" si="7"/>
        <v>6768290.9009257369</v>
      </c>
    </row>
    <row r="39" spans="4:17" x14ac:dyDescent="0.3">
      <c r="D39">
        <v>35</v>
      </c>
      <c r="E39">
        <v>2012</v>
      </c>
      <c r="F39">
        <v>12</v>
      </c>
      <c r="G39">
        <v>31</v>
      </c>
      <c r="H39">
        <v>7715.9614259999998</v>
      </c>
      <c r="I39">
        <v>8247.5019530000009</v>
      </c>
      <c r="J39" s="2">
        <f t="shared" si="0"/>
        <v>531.54052700000102</v>
      </c>
      <c r="K39" s="2">
        <f t="shared" si="1"/>
        <v>4045.8355056296332</v>
      </c>
      <c r="L39" s="2">
        <f t="shared" si="2"/>
        <v>3540.7071964537045</v>
      </c>
      <c r="M39" s="2">
        <f t="shared" si="3"/>
        <v>16368784.938613391</v>
      </c>
      <c r="N39" s="2">
        <f t="shared" si="4"/>
        <v>12536607.451019052</v>
      </c>
      <c r="O39" s="2">
        <f t="shared" si="5"/>
        <v>14325118.890450755</v>
      </c>
      <c r="P39" s="2">
        <f t="shared" si="6"/>
        <v>282535.33184343879</v>
      </c>
      <c r="Q39" s="2">
        <f t="shared" si="7"/>
        <v>16583201.521173887</v>
      </c>
    </row>
    <row r="40" spans="4:17" x14ac:dyDescent="0.3">
      <c r="D40">
        <v>36</v>
      </c>
      <c r="E40">
        <v>2013</v>
      </c>
      <c r="F40">
        <v>1</v>
      </c>
      <c r="G40">
        <v>31</v>
      </c>
      <c r="H40">
        <v>4524.669922</v>
      </c>
      <c r="I40">
        <v>4287.7246089999999</v>
      </c>
      <c r="J40" s="2">
        <f t="shared" si="0"/>
        <v>-236.94531300000017</v>
      </c>
      <c r="K40" s="2">
        <f t="shared" si="1"/>
        <v>86.058161629632195</v>
      </c>
      <c r="L40" s="2">
        <f t="shared" si="2"/>
        <v>349.41569245370465</v>
      </c>
      <c r="M40" s="2">
        <f t="shared" si="3"/>
        <v>7406.0071830718989</v>
      </c>
      <c r="N40" s="2">
        <f t="shared" si="4"/>
        <v>122091.32613290192</v>
      </c>
      <c r="O40" s="2">
        <f t="shared" si="5"/>
        <v>30070.072137110768</v>
      </c>
      <c r="P40" s="2">
        <f t="shared" si="6"/>
        <v>56143.08135266805</v>
      </c>
      <c r="Q40" s="2">
        <f t="shared" si="7"/>
        <v>12649.586254460271</v>
      </c>
    </row>
    <row r="41" spans="4:17" x14ac:dyDescent="0.3">
      <c r="D41">
        <v>37</v>
      </c>
      <c r="E41">
        <v>2013</v>
      </c>
      <c r="F41">
        <v>2</v>
      </c>
      <c r="G41">
        <v>28</v>
      </c>
      <c r="H41">
        <v>3103.8632809999999</v>
      </c>
      <c r="I41">
        <v>3565.3015140000002</v>
      </c>
      <c r="J41" s="2">
        <f t="shared" si="0"/>
        <v>461.43823300000031</v>
      </c>
      <c r="K41" s="2">
        <f t="shared" si="1"/>
        <v>-636.36493337036745</v>
      </c>
      <c r="L41" s="2">
        <f t="shared" si="2"/>
        <v>-1071.3909485462955</v>
      </c>
      <c r="M41" s="2">
        <f t="shared" si="3"/>
        <v>404960.32842347218</v>
      </c>
      <c r="N41" s="2">
        <f t="shared" si="4"/>
        <v>1147878.5646269307</v>
      </c>
      <c r="O41" s="2">
        <f t="shared" si="5"/>
        <v>681795.6295852781</v>
      </c>
      <c r="P41" s="2">
        <f t="shared" si="6"/>
        <v>212925.24287416256</v>
      </c>
      <c r="Q41" s="2">
        <f t="shared" si="7"/>
        <v>372042.31520229968</v>
      </c>
    </row>
    <row r="42" spans="4:17" x14ac:dyDescent="0.3">
      <c r="D42">
        <v>38</v>
      </c>
      <c r="E42">
        <v>2013</v>
      </c>
      <c r="F42">
        <v>3</v>
      </c>
      <c r="G42">
        <v>31</v>
      </c>
      <c r="H42">
        <v>3364.139404</v>
      </c>
      <c r="I42">
        <v>3775.4267580000001</v>
      </c>
      <c r="J42" s="2">
        <f t="shared" si="0"/>
        <v>411.28735400000005</v>
      </c>
      <c r="K42" s="2">
        <f t="shared" si="1"/>
        <v>-426.23968937036761</v>
      </c>
      <c r="L42" s="2">
        <f t="shared" si="2"/>
        <v>-811.11482554629538</v>
      </c>
      <c r="M42" s="2">
        <f t="shared" si="3"/>
        <v>181680.27279454746</v>
      </c>
      <c r="N42" s="2">
        <f t="shared" si="4"/>
        <v>657907.26022099715</v>
      </c>
      <c r="O42" s="2">
        <f t="shared" si="5"/>
        <v>345729.33128455287</v>
      </c>
      <c r="P42" s="2">
        <f t="shared" si="6"/>
        <v>169157.28756032136</v>
      </c>
      <c r="Q42" s="2">
        <f t="shared" si="7"/>
        <v>159862.00700310359</v>
      </c>
    </row>
    <row r="43" spans="4:17" x14ac:dyDescent="0.3">
      <c r="D43">
        <v>39</v>
      </c>
      <c r="E43">
        <v>2013</v>
      </c>
      <c r="F43">
        <v>4</v>
      </c>
      <c r="G43">
        <v>30</v>
      </c>
      <c r="H43">
        <v>4717.8833009999998</v>
      </c>
      <c r="I43">
        <v>5110.0322269999997</v>
      </c>
      <c r="J43" s="2">
        <f t="shared" si="0"/>
        <v>392.14892599999985</v>
      </c>
      <c r="K43" s="2">
        <f t="shared" si="1"/>
        <v>908.36577962963202</v>
      </c>
      <c r="L43" s="2">
        <f t="shared" si="2"/>
        <v>542.62907145370446</v>
      </c>
      <c r="M43" s="2">
        <f t="shared" si="3"/>
        <v>825128.38960214914</v>
      </c>
      <c r="N43" s="2">
        <f t="shared" si="4"/>
        <v>294446.30918670952</v>
      </c>
      <c r="O43" s="2">
        <f t="shared" si="5"/>
        <v>492905.67954074754</v>
      </c>
      <c r="P43" s="2">
        <f t="shared" si="6"/>
        <v>153780.78016295336</v>
      </c>
      <c r="Q43" s="2">
        <f t="shared" si="7"/>
        <v>873809.90452355763</v>
      </c>
    </row>
    <row r="44" spans="4:17" x14ac:dyDescent="0.3">
      <c r="D44">
        <v>40</v>
      </c>
      <c r="E44">
        <v>2013</v>
      </c>
      <c r="F44">
        <v>5</v>
      </c>
      <c r="G44">
        <v>31</v>
      </c>
      <c r="H44">
        <v>3659.5583499999998</v>
      </c>
      <c r="I44">
        <v>4004.1154790000001</v>
      </c>
      <c r="J44" s="2">
        <f t="shared" si="0"/>
        <v>344.55712900000026</v>
      </c>
      <c r="K44" s="2">
        <f t="shared" si="1"/>
        <v>-197.55096837036763</v>
      </c>
      <c r="L44" s="2">
        <f t="shared" si="2"/>
        <v>-515.6958795462956</v>
      </c>
      <c r="M44" s="2">
        <f t="shared" si="3"/>
        <v>39026.385104069988</v>
      </c>
      <c r="N44" s="2">
        <f t="shared" si="4"/>
        <v>265942.24018102745</v>
      </c>
      <c r="O44" s="2">
        <f t="shared" si="5"/>
        <v>101876.22038897916</v>
      </c>
      <c r="P44" s="2">
        <f t="shared" si="6"/>
        <v>118719.61514472282</v>
      </c>
      <c r="Q44" s="2">
        <f t="shared" si="7"/>
        <v>29288.471938547103</v>
      </c>
    </row>
    <row r="45" spans="4:17" x14ac:dyDescent="0.3">
      <c r="D45">
        <v>41</v>
      </c>
      <c r="E45">
        <v>2013</v>
      </c>
      <c r="F45">
        <v>6</v>
      </c>
      <c r="G45">
        <v>30</v>
      </c>
      <c r="H45">
        <v>2512.1809079999998</v>
      </c>
      <c r="I45">
        <v>3128.1423340000001</v>
      </c>
      <c r="J45" s="2">
        <f t="shared" si="0"/>
        <v>615.9614260000003</v>
      </c>
      <c r="K45" s="2">
        <f t="shared" si="1"/>
        <v>-1073.5241133703676</v>
      </c>
      <c r="L45" s="2">
        <f t="shared" si="2"/>
        <v>-1663.0733215462956</v>
      </c>
      <c r="M45" s="2">
        <f t="shared" si="3"/>
        <v>1152454.0219876338</v>
      </c>
      <c r="N45" s="2">
        <f t="shared" si="4"/>
        <v>2765812.872839028</v>
      </c>
      <c r="O45" s="2">
        <f t="shared" si="5"/>
        <v>1785349.3129828991</v>
      </c>
      <c r="P45" s="2">
        <f t="shared" si="6"/>
        <v>379408.47831995384</v>
      </c>
      <c r="Q45" s="2">
        <f t="shared" si="7"/>
        <v>1096443.3217945555</v>
      </c>
    </row>
    <row r="46" spans="4:17" x14ac:dyDescent="0.3">
      <c r="D46">
        <v>42</v>
      </c>
      <c r="E46">
        <v>2013</v>
      </c>
      <c r="F46">
        <v>7</v>
      </c>
      <c r="G46">
        <v>31</v>
      </c>
      <c r="H46">
        <v>1843.2338870000001</v>
      </c>
      <c r="I46">
        <v>2305.2048340000001</v>
      </c>
      <c r="J46" s="2">
        <f t="shared" si="0"/>
        <v>461.97094700000002</v>
      </c>
      <c r="K46" s="2">
        <f t="shared" si="1"/>
        <v>-1896.4616133703676</v>
      </c>
      <c r="L46" s="2">
        <f t="shared" si="2"/>
        <v>-2332.0203425462951</v>
      </c>
      <c r="M46" s="2">
        <f t="shared" si="3"/>
        <v>3596566.6509873373</v>
      </c>
      <c r="N46" s="2">
        <f t="shared" si="4"/>
        <v>5438318.8780497396</v>
      </c>
      <c r="O46" s="2">
        <f t="shared" si="5"/>
        <v>4422587.0612378642</v>
      </c>
      <c r="P46" s="2">
        <f t="shared" si="6"/>
        <v>213417.15587207684</v>
      </c>
      <c r="Q46" s="2">
        <f t="shared" si="7"/>
        <v>3497084.7417830643</v>
      </c>
    </row>
    <row r="47" spans="4:17" x14ac:dyDescent="0.3">
      <c r="D47">
        <v>43</v>
      </c>
      <c r="E47">
        <v>2013</v>
      </c>
      <c r="F47">
        <v>8</v>
      </c>
      <c r="G47">
        <v>31</v>
      </c>
      <c r="H47">
        <v>1738.14563</v>
      </c>
      <c r="I47">
        <v>2220.9914549999999</v>
      </c>
      <c r="J47" s="2">
        <f t="shared" si="0"/>
        <v>482.84582499999988</v>
      </c>
      <c r="K47" s="2">
        <f t="shared" si="1"/>
        <v>-1980.6749923703678</v>
      </c>
      <c r="L47" s="2">
        <f t="shared" si="2"/>
        <v>-2437.1085995462954</v>
      </c>
      <c r="M47" s="2">
        <f t="shared" si="3"/>
        <v>3923073.4254013565</v>
      </c>
      <c r="N47" s="2">
        <f t="shared" si="4"/>
        <v>5939498.3259825055</v>
      </c>
      <c r="O47" s="2">
        <f t="shared" si="5"/>
        <v>4827120.0568121169</v>
      </c>
      <c r="P47" s="2">
        <f t="shared" si="6"/>
        <v>233140.09071993051</v>
      </c>
      <c r="Q47" s="2">
        <f t="shared" si="7"/>
        <v>3819142.9919773852</v>
      </c>
    </row>
    <row r="48" spans="4:17" x14ac:dyDescent="0.3">
      <c r="D48">
        <v>44</v>
      </c>
      <c r="E48">
        <v>2013</v>
      </c>
      <c r="F48">
        <v>9</v>
      </c>
      <c r="G48">
        <v>30</v>
      </c>
      <c r="H48">
        <v>2821.2172850000002</v>
      </c>
      <c r="I48">
        <v>2836.9643550000001</v>
      </c>
      <c r="J48" s="2">
        <f t="shared" si="0"/>
        <v>15.747069999999894</v>
      </c>
      <c r="K48" s="2">
        <f t="shared" si="1"/>
        <v>-1364.7020923703676</v>
      </c>
      <c r="L48" s="2">
        <f t="shared" si="2"/>
        <v>-1354.0369445462952</v>
      </c>
      <c r="M48" s="2">
        <f t="shared" si="3"/>
        <v>1862411.8009200594</v>
      </c>
      <c r="N48" s="2">
        <f t="shared" si="4"/>
        <v>1833416.0471962669</v>
      </c>
      <c r="O48" s="2">
        <f t="shared" si="5"/>
        <v>1847857.0513691085</v>
      </c>
      <c r="P48" s="2">
        <f t="shared" si="6"/>
        <v>247.97021358489667</v>
      </c>
      <c r="Q48" s="2">
        <f t="shared" si="7"/>
        <v>1791019.7883131388</v>
      </c>
    </row>
    <row r="49" spans="4:17" x14ac:dyDescent="0.3">
      <c r="D49">
        <v>45</v>
      </c>
      <c r="E49">
        <v>2013</v>
      </c>
      <c r="F49">
        <v>10</v>
      </c>
      <c r="G49">
        <v>31</v>
      </c>
      <c r="H49">
        <v>4320.4731449999999</v>
      </c>
      <c r="I49">
        <v>3382.7624510000001</v>
      </c>
      <c r="J49" s="2">
        <f t="shared" si="0"/>
        <v>-937.71069399999988</v>
      </c>
      <c r="K49" s="2">
        <f t="shared" si="1"/>
        <v>-818.90399637036762</v>
      </c>
      <c r="L49" s="2">
        <f t="shared" si="2"/>
        <v>145.21891545370454</v>
      </c>
      <c r="M49" s="2">
        <f t="shared" si="3"/>
        <v>670603.75527135911</v>
      </c>
      <c r="N49" s="2">
        <f t="shared" si="4"/>
        <v>21088.533405550188</v>
      </c>
      <c r="O49" s="2">
        <f t="shared" si="5"/>
        <v>-118920.35021360918</v>
      </c>
      <c r="P49" s="2">
        <f t="shared" si="6"/>
        <v>879301.34564196144</v>
      </c>
      <c r="Q49" s="2">
        <f t="shared" si="7"/>
        <v>628043.21906347037</v>
      </c>
    </row>
    <row r="50" spans="4:17" x14ac:dyDescent="0.3">
      <c r="D50">
        <v>46</v>
      </c>
      <c r="E50">
        <v>2013</v>
      </c>
      <c r="F50">
        <v>11</v>
      </c>
      <c r="G50">
        <v>30</v>
      </c>
      <c r="H50">
        <v>4578.9379879999997</v>
      </c>
      <c r="I50">
        <v>4123.8271480000003</v>
      </c>
      <c r="J50" s="2">
        <f t="shared" si="0"/>
        <v>-455.11083999999937</v>
      </c>
      <c r="K50" s="2">
        <f t="shared" si="1"/>
        <v>-77.839299370367371</v>
      </c>
      <c r="L50" s="2">
        <f t="shared" si="2"/>
        <v>403.68375845370429</v>
      </c>
      <c r="M50" s="2">
        <f t="shared" si="3"/>
        <v>6058.9565264696739</v>
      </c>
      <c r="N50" s="2">
        <f t="shared" si="4"/>
        <v>162960.57683930866</v>
      </c>
      <c r="O50" s="2">
        <f t="shared" si="5"/>
        <v>-31422.460925232957</v>
      </c>
      <c r="P50" s="2">
        <f t="shared" si="6"/>
        <v>207125.87668550503</v>
      </c>
      <c r="Q50" s="2">
        <f t="shared" si="7"/>
        <v>2644.7447163692846</v>
      </c>
    </row>
    <row r="51" spans="4:17" x14ac:dyDescent="0.3">
      <c r="D51">
        <v>47</v>
      </c>
      <c r="E51">
        <v>2013</v>
      </c>
      <c r="F51">
        <v>12</v>
      </c>
      <c r="G51">
        <v>31</v>
      </c>
      <c r="H51">
        <v>3081.631836</v>
      </c>
      <c r="I51">
        <v>3238.2590329999998</v>
      </c>
      <c r="J51" s="2">
        <f t="shared" si="0"/>
        <v>156.6271969999998</v>
      </c>
      <c r="K51" s="2">
        <f t="shared" si="1"/>
        <v>-963.40741437036786</v>
      </c>
      <c r="L51" s="2">
        <f t="shared" si="2"/>
        <v>-1093.6223935462954</v>
      </c>
      <c r="M51" s="2">
        <f t="shared" si="3"/>
        <v>928153.84606379771</v>
      </c>
      <c r="N51" s="2">
        <f t="shared" si="4"/>
        <v>1196009.9396659283</v>
      </c>
      <c r="O51" s="2">
        <f t="shared" si="5"/>
        <v>1053603.9224639693</v>
      </c>
      <c r="P51" s="2">
        <f t="shared" si="6"/>
        <v>24532.078840076745</v>
      </c>
      <c r="Q51" s="2">
        <f t="shared" si="7"/>
        <v>877959.9983508311</v>
      </c>
    </row>
    <row r="52" spans="4:17" x14ac:dyDescent="0.3">
      <c r="D52">
        <v>48</v>
      </c>
      <c r="E52">
        <v>2014</v>
      </c>
      <c r="F52">
        <v>1</v>
      </c>
      <c r="G52">
        <v>31</v>
      </c>
      <c r="H52">
        <v>3887.8046880000002</v>
      </c>
      <c r="I52">
        <v>3759.3483890000002</v>
      </c>
      <c r="J52" s="2">
        <f t="shared" si="0"/>
        <v>-128.45629899999994</v>
      </c>
      <c r="K52" s="2">
        <f t="shared" si="1"/>
        <v>-442.31805837036745</v>
      </c>
      <c r="L52" s="2">
        <f t="shared" si="2"/>
        <v>-287.44954154629522</v>
      </c>
      <c r="M52" s="2">
        <f t="shared" si="3"/>
        <v>195645.26476053178</v>
      </c>
      <c r="N52" s="2">
        <f t="shared" si="4"/>
        <v>82627.238935175308</v>
      </c>
      <c r="O52" s="2">
        <f t="shared" si="5"/>
        <v>127144.12309620957</v>
      </c>
      <c r="P52" s="2">
        <f t="shared" si="6"/>
        <v>16501.020752777385</v>
      </c>
      <c r="Q52" s="2">
        <f t="shared" si="7"/>
        <v>172977.6682005203</v>
      </c>
    </row>
    <row r="53" spans="4:17" x14ac:dyDescent="0.3">
      <c r="D53">
        <v>49</v>
      </c>
      <c r="E53">
        <v>2014</v>
      </c>
      <c r="F53">
        <v>2</v>
      </c>
      <c r="G53">
        <v>28</v>
      </c>
      <c r="H53">
        <v>7767.5151370000003</v>
      </c>
      <c r="I53">
        <v>7535.3227539999998</v>
      </c>
      <c r="J53" s="2">
        <f t="shared" si="0"/>
        <v>-232.19238300000052</v>
      </c>
      <c r="K53" s="2">
        <f t="shared" si="1"/>
        <v>3333.6563066296321</v>
      </c>
      <c r="L53" s="2">
        <f t="shared" si="2"/>
        <v>3592.2609074537049</v>
      </c>
      <c r="M53" s="2">
        <f t="shared" si="3"/>
        <v>11113264.37073152</v>
      </c>
      <c r="N53" s="2">
        <f t="shared" si="4"/>
        <v>12904338.427220115</v>
      </c>
      <c r="O53" s="2">
        <f t="shared" si="5"/>
        <v>11975363.229192128</v>
      </c>
      <c r="P53" s="2">
        <f t="shared" si="6"/>
        <v>53913.302723218927</v>
      </c>
      <c r="Q53" s="2">
        <f t="shared" si="7"/>
        <v>11290060.489024494</v>
      </c>
    </row>
    <row r="54" spans="4:17" x14ac:dyDescent="0.3">
      <c r="D54">
        <v>50</v>
      </c>
      <c r="E54">
        <v>2014</v>
      </c>
      <c r="F54">
        <v>3</v>
      </c>
      <c r="G54">
        <v>31</v>
      </c>
      <c r="H54">
        <v>9247.5214840000008</v>
      </c>
      <c r="I54">
        <v>7875.0161129999997</v>
      </c>
      <c r="J54" s="2">
        <f t="shared" si="0"/>
        <v>-1372.5053710000011</v>
      </c>
      <c r="K54" s="2">
        <f t="shared" si="1"/>
        <v>3673.349665629632</v>
      </c>
      <c r="L54" s="2">
        <f t="shared" si="2"/>
        <v>5072.2672544537054</v>
      </c>
      <c r="M54" s="2">
        <f t="shared" si="3"/>
        <v>13493497.76598133</v>
      </c>
      <c r="N54" s="2">
        <f t="shared" si="4"/>
        <v>25727895.100603331</v>
      </c>
      <c r="O54" s="2">
        <f t="shared" si="5"/>
        <v>18632211.223131649</v>
      </c>
      <c r="P54" s="2">
        <f t="shared" si="6"/>
        <v>1883770.9934238507</v>
      </c>
      <c r="Q54" s="2">
        <f t="shared" si="7"/>
        <v>13688237.994256901</v>
      </c>
    </row>
    <row r="55" spans="4:17" x14ac:dyDescent="0.3">
      <c r="D55">
        <v>51</v>
      </c>
      <c r="E55">
        <v>2014</v>
      </c>
      <c r="F55">
        <v>4</v>
      </c>
      <c r="G55">
        <v>30</v>
      </c>
      <c r="H55">
        <v>5424.5576170000004</v>
      </c>
      <c r="I55">
        <v>5321.919922</v>
      </c>
      <c r="J55" s="2">
        <f t="shared" si="0"/>
        <v>-102.63769500000035</v>
      </c>
      <c r="K55" s="2">
        <f t="shared" si="1"/>
        <v>1120.2534746296324</v>
      </c>
      <c r="L55" s="2">
        <f t="shared" si="2"/>
        <v>1249.303387453705</v>
      </c>
      <c r="M55" s="2">
        <f t="shared" si="3"/>
        <v>1254967.8474197644</v>
      </c>
      <c r="N55" s="2">
        <f t="shared" si="4"/>
        <v>1560758.9539033021</v>
      </c>
      <c r="O55" s="2">
        <f t="shared" si="5"/>
        <v>1399536.4606615829</v>
      </c>
      <c r="P55" s="2">
        <f t="shared" si="6"/>
        <v>10534.496434913097</v>
      </c>
      <c r="Q55" s="2">
        <f t="shared" si="7"/>
        <v>1314842.2102503339</v>
      </c>
    </row>
    <row r="56" spans="4:17" x14ac:dyDescent="0.3">
      <c r="D56">
        <v>52</v>
      </c>
      <c r="E56">
        <v>2014</v>
      </c>
      <c r="F56">
        <v>5</v>
      </c>
      <c r="G56">
        <v>31</v>
      </c>
      <c r="H56">
        <v>4615.4169920000004</v>
      </c>
      <c r="I56">
        <v>4853.1923829999996</v>
      </c>
      <c r="J56" s="2">
        <f t="shared" si="0"/>
        <v>237.77539099999922</v>
      </c>
      <c r="K56" s="2">
        <f t="shared" si="1"/>
        <v>651.52593562963193</v>
      </c>
      <c r="L56" s="2">
        <f t="shared" si="2"/>
        <v>440.162762453705</v>
      </c>
      <c r="M56" s="2">
        <f t="shared" si="3"/>
        <v>424486.04479806731</v>
      </c>
      <c r="N56" s="2">
        <f t="shared" si="4"/>
        <v>193743.25745087673</v>
      </c>
      <c r="O56" s="2">
        <f t="shared" si="5"/>
        <v>286777.45563697355</v>
      </c>
      <c r="P56" s="2">
        <f t="shared" si="6"/>
        <v>56537.136565202512</v>
      </c>
      <c r="Q56" s="2">
        <f t="shared" si="7"/>
        <v>459600.13990821823</v>
      </c>
    </row>
    <row r="57" spans="4:17" x14ac:dyDescent="0.3">
      <c r="D57">
        <v>53</v>
      </c>
      <c r="E57">
        <v>2014</v>
      </c>
      <c r="F57">
        <v>6</v>
      </c>
      <c r="G57">
        <v>30</v>
      </c>
      <c r="H57">
        <v>2289.0847170000002</v>
      </c>
      <c r="I57">
        <v>3208.139404</v>
      </c>
      <c r="J57" s="2">
        <f t="shared" si="0"/>
        <v>919.05468699999983</v>
      </c>
      <c r="K57" s="2">
        <f t="shared" si="1"/>
        <v>-993.52704337036766</v>
      </c>
      <c r="L57" s="2">
        <f t="shared" si="2"/>
        <v>-1886.1695125462952</v>
      </c>
      <c r="M57" s="2">
        <f t="shared" si="3"/>
        <v>987095.98590826441</v>
      </c>
      <c r="N57" s="2">
        <f t="shared" si="4"/>
        <v>3557635.4300591289</v>
      </c>
      <c r="O57" s="2">
        <f t="shared" si="5"/>
        <v>1873960.4190954482</v>
      </c>
      <c r="P57" s="2">
        <f t="shared" si="6"/>
        <v>844661.5176966677</v>
      </c>
      <c r="Q57" s="2">
        <f t="shared" si="7"/>
        <v>935311.08579144138</v>
      </c>
    </row>
    <row r="58" spans="4:17" x14ac:dyDescent="0.3">
      <c r="D58">
        <v>54</v>
      </c>
      <c r="E58">
        <v>2014</v>
      </c>
      <c r="F58">
        <v>7</v>
      </c>
      <c r="G58">
        <v>31</v>
      </c>
      <c r="H58">
        <v>1897.825317</v>
      </c>
      <c r="I58">
        <v>2391.750732</v>
      </c>
      <c r="J58" s="2">
        <f t="shared" si="0"/>
        <v>493.92541499999993</v>
      </c>
      <c r="K58" s="2">
        <f t="shared" si="1"/>
        <v>-1809.9157153703677</v>
      </c>
      <c r="L58" s="2">
        <f t="shared" si="2"/>
        <v>-2277.4289125462956</v>
      </c>
      <c r="M58" s="2">
        <f t="shared" si="3"/>
        <v>3275794.8967446298</v>
      </c>
      <c r="N58" s="2">
        <f t="shared" si="4"/>
        <v>5186682.4517018022</v>
      </c>
      <c r="O58" s="2">
        <f t="shared" si="5"/>
        <v>4121954.3794563874</v>
      </c>
      <c r="P58" s="2">
        <f t="shared" si="6"/>
        <v>243962.31558292217</v>
      </c>
      <c r="Q58" s="2">
        <f t="shared" si="7"/>
        <v>3180884.7257598685</v>
      </c>
    </row>
    <row r="59" spans="4:17" x14ac:dyDescent="0.3">
      <c r="D59">
        <v>55</v>
      </c>
      <c r="E59">
        <v>2014</v>
      </c>
      <c r="F59">
        <v>8</v>
      </c>
      <c r="G59">
        <v>31</v>
      </c>
      <c r="H59">
        <v>1751.573975</v>
      </c>
      <c r="I59">
        <v>2629.6972660000001</v>
      </c>
      <c r="J59" s="2">
        <f t="shared" si="0"/>
        <v>878.12329100000011</v>
      </c>
      <c r="K59" s="2">
        <f t="shared" si="1"/>
        <v>-1571.9691813703676</v>
      </c>
      <c r="L59" s="2">
        <f t="shared" si="2"/>
        <v>-2423.6802545462951</v>
      </c>
      <c r="M59" s="2">
        <f t="shared" si="3"/>
        <v>2471087.1071782233</v>
      </c>
      <c r="N59" s="2">
        <f t="shared" si="4"/>
        <v>5874225.9762775945</v>
      </c>
      <c r="O59" s="2">
        <f t="shared" si="5"/>
        <v>3809950.6656426638</v>
      </c>
      <c r="P59" s="2">
        <f t="shared" si="6"/>
        <v>771100.51419667085</v>
      </c>
      <c r="Q59" s="2">
        <f t="shared" si="7"/>
        <v>2388746.3275664444</v>
      </c>
    </row>
    <row r="60" spans="4:17" x14ac:dyDescent="0.3">
      <c r="D60">
        <v>56</v>
      </c>
      <c r="E60">
        <v>2014</v>
      </c>
      <c r="F60">
        <v>9</v>
      </c>
      <c r="G60">
        <v>30</v>
      </c>
      <c r="H60">
        <v>2665.5375979999999</v>
      </c>
      <c r="I60">
        <v>2412.9174800000001</v>
      </c>
      <c r="J60" s="2">
        <f t="shared" si="0"/>
        <v>-252.62011799999982</v>
      </c>
      <c r="K60" s="2">
        <f t="shared" si="1"/>
        <v>-1788.7489673703676</v>
      </c>
      <c r="L60" s="2">
        <f t="shared" si="2"/>
        <v>-1509.7166315462955</v>
      </c>
      <c r="M60" s="2">
        <f t="shared" si="3"/>
        <v>3199622.8682685564</v>
      </c>
      <c r="N60" s="2">
        <f t="shared" si="4"/>
        <v>2279244.3075674931</v>
      </c>
      <c r="O60" s="2">
        <f t="shared" si="5"/>
        <v>2700504.0657003056</v>
      </c>
      <c r="P60" s="2">
        <f t="shared" si="6"/>
        <v>63816.924018333833</v>
      </c>
      <c r="Q60" s="2">
        <f t="shared" si="7"/>
        <v>3105830.8188014016</v>
      </c>
    </row>
    <row r="61" spans="4:17" x14ac:dyDescent="0.3">
      <c r="D61">
        <v>57</v>
      </c>
      <c r="E61">
        <v>2014</v>
      </c>
      <c r="F61">
        <v>10</v>
      </c>
      <c r="G61">
        <v>31</v>
      </c>
      <c r="H61">
        <v>3610.1889649999998</v>
      </c>
      <c r="I61">
        <v>2910.2585450000001</v>
      </c>
      <c r="J61" s="2">
        <f t="shared" si="0"/>
        <v>-699.93041999999969</v>
      </c>
      <c r="K61" s="2">
        <f t="shared" si="1"/>
        <v>-1291.4079023703675</v>
      </c>
      <c r="L61" s="2">
        <f t="shared" si="2"/>
        <v>-565.06526454629557</v>
      </c>
      <c r="M61" s="2">
        <f t="shared" si="3"/>
        <v>1667734.3703046327</v>
      </c>
      <c r="N61" s="2">
        <f t="shared" si="4"/>
        <v>319298.75319677498</v>
      </c>
      <c r="O61" s="2">
        <f t="shared" si="5"/>
        <v>729729.74799008842</v>
      </c>
      <c r="P61" s="2">
        <f t="shared" si="6"/>
        <v>489902.59284137597</v>
      </c>
      <c r="Q61" s="2">
        <f t="shared" si="7"/>
        <v>1600214.0819207502</v>
      </c>
    </row>
    <row r="62" spans="4:17" x14ac:dyDescent="0.3">
      <c r="D62">
        <v>58</v>
      </c>
      <c r="E62">
        <v>2014</v>
      </c>
      <c r="F62">
        <v>11</v>
      </c>
      <c r="G62">
        <v>30</v>
      </c>
      <c r="H62">
        <v>8017.0810549999997</v>
      </c>
      <c r="I62">
        <v>5873.5415039999998</v>
      </c>
      <c r="J62" s="2">
        <f t="shared" si="0"/>
        <v>-2143.5395509999998</v>
      </c>
      <c r="K62" s="2">
        <f t="shared" si="1"/>
        <v>1671.8750566296321</v>
      </c>
      <c r="L62" s="2">
        <f t="shared" si="2"/>
        <v>3841.8268254537043</v>
      </c>
      <c r="M62" s="2">
        <f t="shared" si="3"/>
        <v>2795166.2049803357</v>
      </c>
      <c r="N62" s="2">
        <f t="shared" si="4"/>
        <v>14759633.356775686</v>
      </c>
      <c r="O62" s="2">
        <f t="shared" si="5"/>
        <v>6423054.441366652</v>
      </c>
      <c r="P62" s="2">
        <f t="shared" si="6"/>
        <v>4594761.8067012811</v>
      </c>
      <c r="Q62" s="2">
        <f t="shared" si="7"/>
        <v>2884179.6665713917</v>
      </c>
    </row>
    <row r="63" spans="4:17" x14ac:dyDescent="0.3">
      <c r="D63">
        <v>59</v>
      </c>
      <c r="E63">
        <v>2014</v>
      </c>
      <c r="F63">
        <v>12</v>
      </c>
      <c r="G63">
        <v>31</v>
      </c>
      <c r="H63">
        <v>9213.9423829999996</v>
      </c>
      <c r="I63">
        <v>8805.2763670000004</v>
      </c>
      <c r="J63" s="2">
        <f t="shared" si="0"/>
        <v>-408.66601599999922</v>
      </c>
      <c r="K63" s="2">
        <f t="shared" si="1"/>
        <v>4603.6099196296327</v>
      </c>
      <c r="L63" s="2">
        <f t="shared" si="2"/>
        <v>5038.6881534537042</v>
      </c>
      <c r="M63" s="2">
        <f t="shared" si="3"/>
        <v>21193224.292112354</v>
      </c>
      <c r="N63" s="2">
        <f t="shared" si="4"/>
        <v>25388378.307754699</v>
      </c>
      <c r="O63" s="2">
        <f t="shared" si="5"/>
        <v>23196154.765159789</v>
      </c>
      <c r="P63" s="2">
        <f t="shared" si="6"/>
        <v>167007.91263331161</v>
      </c>
      <c r="Q63" s="2">
        <f t="shared" si="7"/>
        <v>21437104.993311375</v>
      </c>
    </row>
    <row r="64" spans="4:17" x14ac:dyDescent="0.3">
      <c r="D64">
        <v>60</v>
      </c>
      <c r="E64">
        <v>2015</v>
      </c>
      <c r="F64">
        <v>1</v>
      </c>
      <c r="G64">
        <v>31</v>
      </c>
      <c r="H64">
        <v>5602.4350590000004</v>
      </c>
      <c r="I64">
        <v>5431.6606449999999</v>
      </c>
      <c r="J64" s="2">
        <f t="shared" si="0"/>
        <v>-170.77441400000043</v>
      </c>
      <c r="K64" s="2">
        <f t="shared" si="1"/>
        <v>1229.9941976296323</v>
      </c>
      <c r="L64" s="2">
        <f t="shared" si="2"/>
        <v>1427.180829453705</v>
      </c>
      <c r="M64" s="2">
        <f t="shared" si="3"/>
        <v>1512885.7262025629</v>
      </c>
      <c r="N64" s="2">
        <f t="shared" si="4"/>
        <v>2036845.1199601653</v>
      </c>
      <c r="O64" s="2">
        <f t="shared" si="5"/>
        <v>1755424.139196303</v>
      </c>
      <c r="P64" s="2">
        <f t="shared" si="6"/>
        <v>29163.900477043546</v>
      </c>
      <c r="Q64" s="2">
        <f t="shared" si="7"/>
        <v>1578557.0807932268</v>
      </c>
    </row>
    <row r="65" spans="4:17" x14ac:dyDescent="0.3">
      <c r="D65">
        <v>61</v>
      </c>
      <c r="E65">
        <v>2015</v>
      </c>
      <c r="F65">
        <v>2</v>
      </c>
      <c r="G65">
        <v>28</v>
      </c>
      <c r="H65">
        <v>3777.8066410000001</v>
      </c>
      <c r="I65">
        <v>4394.2041019999997</v>
      </c>
      <c r="J65" s="2">
        <f t="shared" si="0"/>
        <v>616.39746099999957</v>
      </c>
      <c r="K65" s="2">
        <f t="shared" si="1"/>
        <v>192.53765462963202</v>
      </c>
      <c r="L65" s="2">
        <f t="shared" si="2"/>
        <v>-397.44758854629526</v>
      </c>
      <c r="M65" s="2">
        <f t="shared" si="3"/>
        <v>37070.748450279461</v>
      </c>
      <c r="N65" s="2">
        <f t="shared" si="4"/>
        <v>157964.58564126521</v>
      </c>
      <c r="O65" s="2">
        <f t="shared" si="5"/>
        <v>-76523.626536906682</v>
      </c>
      <c r="P65" s="2">
        <f t="shared" si="6"/>
        <v>379945.82992724597</v>
      </c>
      <c r="Q65" s="2">
        <f t="shared" si="7"/>
        <v>47939.046647493378</v>
      </c>
    </row>
    <row r="66" spans="4:17" x14ac:dyDescent="0.3">
      <c r="D66">
        <v>62</v>
      </c>
      <c r="E66">
        <v>2015</v>
      </c>
      <c r="F66">
        <v>3</v>
      </c>
      <c r="G66">
        <v>31</v>
      </c>
      <c r="H66">
        <v>2382.4440920000002</v>
      </c>
      <c r="I66">
        <v>2779.251953</v>
      </c>
      <c r="J66" s="2">
        <f t="shared" si="0"/>
        <v>396.80786099999978</v>
      </c>
      <c r="K66" s="2">
        <f t="shared" si="1"/>
        <v>-1422.4144943703677</v>
      </c>
      <c r="L66" s="2">
        <f t="shared" si="2"/>
        <v>-1792.8101375462952</v>
      </c>
      <c r="M66" s="2">
        <f t="shared" si="3"/>
        <v>2023262.9937949087</v>
      </c>
      <c r="N66" s="2">
        <f t="shared" si="4"/>
        <v>3214168.1892887661</v>
      </c>
      <c r="O66" s="2">
        <f t="shared" si="5"/>
        <v>2550119.1252999827</v>
      </c>
      <c r="P66" s="2">
        <f t="shared" si="6"/>
        <v>157456.47855139515</v>
      </c>
      <c r="Q66" s="2">
        <f t="shared" si="7"/>
        <v>1948822.3561224395</v>
      </c>
    </row>
    <row r="67" spans="4:17" x14ac:dyDescent="0.3">
      <c r="D67">
        <v>63</v>
      </c>
      <c r="E67">
        <v>2015</v>
      </c>
      <c r="F67">
        <v>4</v>
      </c>
      <c r="G67">
        <v>30</v>
      </c>
      <c r="H67">
        <v>2523.5852049999999</v>
      </c>
      <c r="I67">
        <v>2909.0417480000001</v>
      </c>
      <c r="J67" s="2">
        <f t="shared" si="0"/>
        <v>385.45654300000024</v>
      </c>
      <c r="K67" s="2">
        <f t="shared" si="1"/>
        <v>-1292.6246993703676</v>
      </c>
      <c r="L67" s="2">
        <f t="shared" si="2"/>
        <v>-1651.6690245462955</v>
      </c>
      <c r="M67" s="2">
        <f t="shared" si="3"/>
        <v>1670878.6134223333</v>
      </c>
      <c r="N67" s="2">
        <f t="shared" si="4"/>
        <v>2728010.5666457112</v>
      </c>
      <c r="O67" s="2">
        <f t="shared" si="5"/>
        <v>2134988.1763135036</v>
      </c>
      <c r="P67" s="2">
        <f t="shared" si="6"/>
        <v>148576.74654151103</v>
      </c>
      <c r="Q67" s="2">
        <f t="shared" si="7"/>
        <v>1603294.0484236272</v>
      </c>
    </row>
    <row r="68" spans="4:17" x14ac:dyDescent="0.3">
      <c r="D68">
        <v>64</v>
      </c>
      <c r="E68">
        <v>2015</v>
      </c>
      <c r="F68">
        <v>5</v>
      </c>
      <c r="G68">
        <v>31</v>
      </c>
      <c r="H68">
        <v>1922.8122559999999</v>
      </c>
      <c r="I68">
        <v>2317.9670409999999</v>
      </c>
      <c r="J68" s="2">
        <f t="shared" si="0"/>
        <v>395.15478499999995</v>
      </c>
      <c r="K68" s="2">
        <f t="shared" si="1"/>
        <v>-1883.6994063703678</v>
      </c>
      <c r="L68" s="2">
        <f t="shared" si="2"/>
        <v>-2252.4419735462952</v>
      </c>
      <c r="M68" s="2">
        <f t="shared" si="3"/>
        <v>3548323.4535600762</v>
      </c>
      <c r="N68" s="2">
        <f t="shared" si="4"/>
        <v>5073494.8441931298</v>
      </c>
      <c r="O68" s="2">
        <f t="shared" si="5"/>
        <v>4242923.6084528556</v>
      </c>
      <c r="P68" s="2">
        <f t="shared" si="6"/>
        <v>156147.30410839617</v>
      </c>
      <c r="Q68" s="2">
        <f t="shared" si="7"/>
        <v>3449515.7007382028</v>
      </c>
    </row>
    <row r="69" spans="4:17" x14ac:dyDescent="0.3">
      <c r="D69">
        <v>65</v>
      </c>
      <c r="E69">
        <v>2015</v>
      </c>
      <c r="F69">
        <v>6</v>
      </c>
      <c r="G69">
        <v>30</v>
      </c>
      <c r="H69">
        <v>1753.095581</v>
      </c>
      <c r="I69">
        <v>2099.8784179999998</v>
      </c>
      <c r="J69" s="2">
        <f t="shared" ref="J69:J111" si="8">I69-H69</f>
        <v>346.78283699999974</v>
      </c>
      <c r="K69" s="2">
        <f t="shared" ref="K69:K111" si="9">I69-I$2</f>
        <v>-2101.7880293703679</v>
      </c>
      <c r="L69" s="2">
        <f t="shared" ref="L69:L111" si="10">H69-H$2</f>
        <v>-2422.1586485462954</v>
      </c>
      <c r="M69" s="2">
        <f t="shared" ref="M69:M111" si="11">K69*K69</f>
        <v>4417512.9204045748</v>
      </c>
      <c r="N69" s="2">
        <f t="shared" ref="N69:N111" si="12">L69*L69</f>
        <v>5866852.5187276155</v>
      </c>
      <c r="O69" s="2">
        <f t="shared" ref="O69:O111" si="13">K69*L69</f>
        <v>5090864.052750512</v>
      </c>
      <c r="P69" s="2">
        <f t="shared" ref="P69:P111" si="14">J69*J69</f>
        <v>120258.33603776839</v>
      </c>
      <c r="Q69" s="2">
        <f t="shared" ref="Q69:Q111" si="15">(I69-H$2)*(I69-H$2)</f>
        <v>4307184.7591514448</v>
      </c>
    </row>
    <row r="70" spans="4:17" x14ac:dyDescent="0.3">
      <c r="D70">
        <v>66</v>
      </c>
      <c r="E70">
        <v>2015</v>
      </c>
      <c r="F70">
        <v>7</v>
      </c>
      <c r="G70">
        <v>31</v>
      </c>
      <c r="H70">
        <v>1682.553467</v>
      </c>
      <c r="I70">
        <v>1917.755371</v>
      </c>
      <c r="J70" s="2">
        <f t="shared" si="8"/>
        <v>235.20190400000001</v>
      </c>
      <c r="K70" s="2">
        <f t="shared" si="9"/>
        <v>-2283.9110763703675</v>
      </c>
      <c r="L70" s="2">
        <f t="shared" si="10"/>
        <v>-2492.7007625462957</v>
      </c>
      <c r="M70" s="2">
        <f t="shared" si="11"/>
        <v>5216249.804767251</v>
      </c>
      <c r="N70" s="2">
        <f t="shared" si="12"/>
        <v>6213557.0915988842</v>
      </c>
      <c r="O70" s="2">
        <f t="shared" si="13"/>
        <v>5693106.8816563459</v>
      </c>
      <c r="P70" s="2">
        <f t="shared" si="14"/>
        <v>55319.935645225225</v>
      </c>
      <c r="Q70" s="2">
        <f t="shared" si="15"/>
        <v>5096301.096337826</v>
      </c>
    </row>
    <row r="71" spans="4:17" x14ac:dyDescent="0.3">
      <c r="D71">
        <v>67</v>
      </c>
      <c r="E71">
        <v>2015</v>
      </c>
      <c r="F71">
        <v>8</v>
      </c>
      <c r="G71">
        <v>31</v>
      </c>
      <c r="H71">
        <v>1663.021851</v>
      </c>
      <c r="I71">
        <v>1826.5020750000001</v>
      </c>
      <c r="J71" s="2">
        <f t="shared" si="8"/>
        <v>163.48022400000013</v>
      </c>
      <c r="K71" s="2">
        <f t="shared" si="9"/>
        <v>-2375.1643723703673</v>
      </c>
      <c r="L71" s="2">
        <f t="shared" si="10"/>
        <v>-2512.2323785462954</v>
      </c>
      <c r="M71" s="2">
        <f t="shared" si="11"/>
        <v>5641405.7957775211</v>
      </c>
      <c r="N71" s="2">
        <f t="shared" si="12"/>
        <v>6311311.5238163769</v>
      </c>
      <c r="O71" s="2">
        <f t="shared" si="13"/>
        <v>5966964.8406384271</v>
      </c>
      <c r="P71" s="2">
        <f t="shared" si="14"/>
        <v>26725.783639090219</v>
      </c>
      <c r="Q71" s="2">
        <f t="shared" si="15"/>
        <v>5516636.6834858628</v>
      </c>
    </row>
    <row r="72" spans="4:17" x14ac:dyDescent="0.3">
      <c r="D72">
        <v>68</v>
      </c>
      <c r="E72">
        <v>2015</v>
      </c>
      <c r="F72">
        <v>9</v>
      </c>
      <c r="G72">
        <v>30</v>
      </c>
      <c r="H72">
        <v>2118.2080080000001</v>
      </c>
      <c r="I72">
        <v>1752.3474120000001</v>
      </c>
      <c r="J72" s="2">
        <f t="shared" si="8"/>
        <v>-365.86059599999999</v>
      </c>
      <c r="K72" s="2">
        <f t="shared" si="9"/>
        <v>-2449.3190353703676</v>
      </c>
      <c r="L72" s="2">
        <f t="shared" si="10"/>
        <v>-2057.0462215462953</v>
      </c>
      <c r="M72" s="2">
        <f t="shared" si="11"/>
        <v>5999163.7370276283</v>
      </c>
      <c r="N72" s="2">
        <f t="shared" si="12"/>
        <v>4231439.15757789</v>
      </c>
      <c r="O72" s="2">
        <f t="shared" si="13"/>
        <v>5038362.4670700319</v>
      </c>
      <c r="P72" s="2">
        <f t="shared" si="14"/>
        <v>133853.9757054752</v>
      </c>
      <c r="Q72" s="2">
        <f t="shared" si="15"/>
        <v>5870477.4465123164</v>
      </c>
    </row>
    <row r="73" spans="4:17" x14ac:dyDescent="0.3">
      <c r="D73">
        <v>69</v>
      </c>
      <c r="E73">
        <v>2015</v>
      </c>
      <c r="F73">
        <v>10</v>
      </c>
      <c r="G73">
        <v>31</v>
      </c>
      <c r="H73">
        <v>2337.5649410000001</v>
      </c>
      <c r="I73">
        <v>1729.244263</v>
      </c>
      <c r="J73" s="2">
        <f t="shared" si="8"/>
        <v>-608.32067800000004</v>
      </c>
      <c r="K73" s="2">
        <f t="shared" si="9"/>
        <v>-2472.4221843703676</v>
      </c>
      <c r="L73" s="2">
        <f t="shared" si="10"/>
        <v>-1837.6892885462953</v>
      </c>
      <c r="M73" s="2">
        <f t="shared" si="11"/>
        <v>6112871.4577667406</v>
      </c>
      <c r="N73" s="2">
        <f t="shared" si="12"/>
        <v>3377101.9212377891</v>
      </c>
      <c r="O73" s="2">
        <f t="shared" si="13"/>
        <v>4543543.7649816582</v>
      </c>
      <c r="P73" s="2">
        <f t="shared" si="14"/>
        <v>370054.04728237976</v>
      </c>
      <c r="Q73" s="2">
        <f t="shared" si="15"/>
        <v>5982964.7564438088</v>
      </c>
    </row>
    <row r="74" spans="4:17" x14ac:dyDescent="0.3">
      <c r="D74">
        <v>70</v>
      </c>
      <c r="E74">
        <v>2015</v>
      </c>
      <c r="F74">
        <v>11</v>
      </c>
      <c r="G74">
        <v>30</v>
      </c>
      <c r="H74">
        <v>5508.9208980000003</v>
      </c>
      <c r="I74">
        <v>3132.5451659999999</v>
      </c>
      <c r="J74" s="2">
        <f t="shared" si="8"/>
        <v>-2376.3757320000004</v>
      </c>
      <c r="K74" s="2">
        <f t="shared" si="9"/>
        <v>-1069.1212813703678</v>
      </c>
      <c r="L74" s="2">
        <f t="shared" si="10"/>
        <v>1333.6666684537049</v>
      </c>
      <c r="M74" s="2">
        <f t="shared" si="11"/>
        <v>1143020.314279017</v>
      </c>
      <c r="N74" s="2">
        <f t="shared" si="12"/>
        <v>1778666.7825444045</v>
      </c>
      <c r="O74" s="2">
        <f t="shared" si="13"/>
        <v>-1425851.4174981746</v>
      </c>
      <c r="P74" s="2">
        <f t="shared" si="14"/>
        <v>5647161.619638538</v>
      </c>
      <c r="Q74" s="2">
        <f t="shared" si="15"/>
        <v>1087242.1912015926</v>
      </c>
    </row>
    <row r="75" spans="4:17" x14ac:dyDescent="0.3">
      <c r="D75">
        <v>71</v>
      </c>
      <c r="E75">
        <v>2015</v>
      </c>
      <c r="F75">
        <v>12</v>
      </c>
      <c r="G75">
        <v>31</v>
      </c>
      <c r="H75">
        <v>9190.25</v>
      </c>
      <c r="I75">
        <v>8454.3652340000008</v>
      </c>
      <c r="J75" s="2">
        <f t="shared" si="8"/>
        <v>-735.88476599999922</v>
      </c>
      <c r="K75" s="2">
        <f t="shared" si="9"/>
        <v>4252.6987866296331</v>
      </c>
      <c r="L75" s="2">
        <f t="shared" si="10"/>
        <v>5014.9957704537046</v>
      </c>
      <c r="M75" s="2">
        <f t="shared" si="11"/>
        <v>18085446.969801154</v>
      </c>
      <c r="N75" s="2">
        <f t="shared" si="12"/>
        <v>25150182.577668548</v>
      </c>
      <c r="O75" s="2">
        <f t="shared" si="13"/>
        <v>21327266.427961212</v>
      </c>
      <c r="P75" s="2">
        <f t="shared" si="14"/>
        <v>541526.38883087365</v>
      </c>
      <c r="Q75" s="2">
        <f t="shared" si="15"/>
        <v>18310790.988436799</v>
      </c>
    </row>
    <row r="76" spans="4:17" x14ac:dyDescent="0.3">
      <c r="D76">
        <v>72</v>
      </c>
      <c r="E76">
        <v>2016</v>
      </c>
      <c r="F76">
        <v>1</v>
      </c>
      <c r="G76">
        <v>31</v>
      </c>
      <c r="H76">
        <v>7169.1220700000003</v>
      </c>
      <c r="I76">
        <v>5990.5893550000001</v>
      </c>
      <c r="J76" s="2">
        <f t="shared" si="8"/>
        <v>-1178.5327150000003</v>
      </c>
      <c r="K76" s="2">
        <f t="shared" si="9"/>
        <v>1788.9229076296324</v>
      </c>
      <c r="L76" s="2">
        <f t="shared" si="10"/>
        <v>2993.867840453705</v>
      </c>
      <c r="M76" s="2">
        <f t="shared" si="11"/>
        <v>3200245.1694420581</v>
      </c>
      <c r="N76" s="2">
        <f t="shared" si="12"/>
        <v>8963244.6461029314</v>
      </c>
      <c r="O76" s="2">
        <f t="shared" si="13"/>
        <v>5355798.7622032901</v>
      </c>
      <c r="P76" s="2">
        <f t="shared" si="14"/>
        <v>1388939.360325272</v>
      </c>
      <c r="Q76" s="2">
        <f t="shared" si="15"/>
        <v>3295441.6177060176</v>
      </c>
    </row>
    <row r="77" spans="4:17" x14ac:dyDescent="0.3">
      <c r="D77">
        <v>73</v>
      </c>
      <c r="E77">
        <v>2016</v>
      </c>
      <c r="F77">
        <v>2</v>
      </c>
      <c r="G77">
        <v>29</v>
      </c>
      <c r="H77">
        <v>5924.7509769999997</v>
      </c>
      <c r="I77">
        <v>5863.1181640000004</v>
      </c>
      <c r="J77" s="2">
        <f t="shared" si="8"/>
        <v>-61.63281299999926</v>
      </c>
      <c r="K77" s="2">
        <f t="shared" si="9"/>
        <v>1661.4517166296328</v>
      </c>
      <c r="L77" s="2">
        <f t="shared" si="10"/>
        <v>1749.4967474537043</v>
      </c>
      <c r="M77" s="2">
        <f t="shared" si="11"/>
        <v>2760421.8066915534</v>
      </c>
      <c r="N77" s="2">
        <f t="shared" si="12"/>
        <v>3060738.8693510904</v>
      </c>
      <c r="O77" s="2">
        <f t="shared" si="13"/>
        <v>2906704.3742949162</v>
      </c>
      <c r="P77" s="2">
        <f t="shared" si="14"/>
        <v>3798.6036382928778</v>
      </c>
      <c r="Q77" s="2">
        <f t="shared" si="15"/>
        <v>2848884.6612295411</v>
      </c>
    </row>
    <row r="78" spans="4:17" x14ac:dyDescent="0.3">
      <c r="D78">
        <v>74</v>
      </c>
      <c r="E78">
        <v>2016</v>
      </c>
      <c r="F78">
        <v>3</v>
      </c>
      <c r="G78">
        <v>31</v>
      </c>
      <c r="H78">
        <v>6373.4882809999999</v>
      </c>
      <c r="I78">
        <v>6886.216797</v>
      </c>
      <c r="J78" s="2">
        <f t="shared" si="8"/>
        <v>512.72851600000013</v>
      </c>
      <c r="K78" s="2">
        <f t="shared" si="9"/>
        <v>2684.5503496296324</v>
      </c>
      <c r="L78" s="2">
        <f t="shared" si="10"/>
        <v>2198.2340514537045</v>
      </c>
      <c r="M78" s="2">
        <f t="shared" si="11"/>
        <v>7206810.5796965817</v>
      </c>
      <c r="N78" s="2">
        <f t="shared" si="12"/>
        <v>4832232.9449705677</v>
      </c>
      <c r="O78" s="2">
        <f t="shared" si="13"/>
        <v>5901269.9913978055</v>
      </c>
      <c r="P78" s="2">
        <f t="shared" si="14"/>
        <v>262890.53111956239</v>
      </c>
      <c r="Q78" s="2">
        <f t="shared" si="15"/>
        <v>7349318.0421351818</v>
      </c>
    </row>
    <row r="79" spans="4:17" x14ac:dyDescent="0.3">
      <c r="D79">
        <v>75</v>
      </c>
      <c r="E79">
        <v>2016</v>
      </c>
      <c r="F79">
        <v>4</v>
      </c>
      <c r="G79">
        <v>30</v>
      </c>
      <c r="H79">
        <v>4194.9267579999996</v>
      </c>
      <c r="I79">
        <v>3833.6987300000001</v>
      </c>
      <c r="J79" s="2">
        <f t="shared" si="8"/>
        <v>-361.22802799999954</v>
      </c>
      <c r="K79" s="2">
        <f t="shared" si="9"/>
        <v>-367.96771737036761</v>
      </c>
      <c r="L79" s="2">
        <f t="shared" si="10"/>
        <v>19.672528453704217</v>
      </c>
      <c r="M79" s="2">
        <f t="shared" si="11"/>
        <v>135400.24102675874</v>
      </c>
      <c r="N79" s="2">
        <f t="shared" si="12"/>
        <v>387.00837576180203</v>
      </c>
      <c r="O79" s="2">
        <f t="shared" si="13"/>
        <v>-7238.8553900131483</v>
      </c>
      <c r="P79" s="2">
        <f t="shared" si="14"/>
        <v>130485.68821276845</v>
      </c>
      <c r="Q79" s="2">
        <f t="shared" si="15"/>
        <v>116660.15927031935</v>
      </c>
    </row>
    <row r="80" spans="4:17" x14ac:dyDescent="0.3">
      <c r="D80">
        <v>76</v>
      </c>
      <c r="E80">
        <v>2016</v>
      </c>
      <c r="F80">
        <v>5</v>
      </c>
      <c r="G80">
        <v>31</v>
      </c>
      <c r="H80">
        <v>2442.351807</v>
      </c>
      <c r="I80">
        <v>2902.6779790000001</v>
      </c>
      <c r="J80" s="2">
        <f t="shared" si="8"/>
        <v>460.32617200000004</v>
      </c>
      <c r="K80" s="2">
        <f t="shared" si="9"/>
        <v>-1298.9884683703676</v>
      </c>
      <c r="L80" s="2">
        <f t="shared" si="10"/>
        <v>-1732.9024225462954</v>
      </c>
      <c r="M80" s="2">
        <f t="shared" si="11"/>
        <v>1687371.0409591936</v>
      </c>
      <c r="N80" s="2">
        <f t="shared" si="12"/>
        <v>3002950.8060668195</v>
      </c>
      <c r="O80" s="2">
        <f t="shared" si="13"/>
        <v>2251020.263698712</v>
      </c>
      <c r="P80" s="2">
        <f t="shared" si="14"/>
        <v>211900.18462817362</v>
      </c>
      <c r="Q80" s="2">
        <f t="shared" si="15"/>
        <v>1619450.3134544673</v>
      </c>
    </row>
    <row r="81" spans="4:17" x14ac:dyDescent="0.3">
      <c r="D81">
        <v>77</v>
      </c>
      <c r="E81">
        <v>2016</v>
      </c>
      <c r="F81">
        <v>6</v>
      </c>
      <c r="G81">
        <v>30</v>
      </c>
      <c r="H81">
        <v>2037.419922</v>
      </c>
      <c r="I81">
        <v>2419.0139159999999</v>
      </c>
      <c r="J81" s="2">
        <f t="shared" si="8"/>
        <v>381.59399399999984</v>
      </c>
      <c r="K81" s="2">
        <f t="shared" si="9"/>
        <v>-1782.6525313703678</v>
      </c>
      <c r="L81" s="2">
        <f t="shared" si="10"/>
        <v>-2137.8343075462953</v>
      </c>
      <c r="M81" s="2">
        <f t="shared" si="11"/>
        <v>3177850.0476011802</v>
      </c>
      <c r="N81" s="2">
        <f t="shared" si="12"/>
        <v>4570335.5265219482</v>
      </c>
      <c r="O81" s="2">
        <f t="shared" si="13"/>
        <v>3811015.7399978209</v>
      </c>
      <c r="P81" s="2">
        <f t="shared" si="14"/>
        <v>145613.97625687192</v>
      </c>
      <c r="Q81" s="2">
        <f t="shared" si="15"/>
        <v>3084380.0389251905</v>
      </c>
    </row>
    <row r="82" spans="4:17" x14ac:dyDescent="0.3">
      <c r="D82">
        <v>78</v>
      </c>
      <c r="E82">
        <v>2016</v>
      </c>
      <c r="F82">
        <v>7</v>
      </c>
      <c r="G82">
        <v>31</v>
      </c>
      <c r="H82">
        <v>1835.5972899999999</v>
      </c>
      <c r="I82">
        <v>2062.8562010000001</v>
      </c>
      <c r="J82" s="2">
        <f t="shared" si="8"/>
        <v>227.25891100000013</v>
      </c>
      <c r="K82" s="2">
        <f t="shared" si="9"/>
        <v>-2138.8102463703676</v>
      </c>
      <c r="L82" s="2">
        <f t="shared" si="10"/>
        <v>-2339.6569395462957</v>
      </c>
      <c r="M82" s="2">
        <f t="shared" si="11"/>
        <v>4574509.2699788725</v>
      </c>
      <c r="N82" s="2">
        <f t="shared" si="12"/>
        <v>5473994.5947671384</v>
      </c>
      <c r="O82" s="2">
        <f t="shared" si="13"/>
        <v>5004082.2352931527</v>
      </c>
      <c r="P82" s="2">
        <f t="shared" si="14"/>
        <v>51646.612628905976</v>
      </c>
      <c r="Q82" s="2">
        <f t="shared" si="15"/>
        <v>4462225.4310062751</v>
      </c>
    </row>
    <row r="83" spans="4:17" x14ac:dyDescent="0.3">
      <c r="D83">
        <v>79</v>
      </c>
      <c r="E83">
        <v>2016</v>
      </c>
      <c r="F83">
        <v>8</v>
      </c>
      <c r="G83">
        <v>31</v>
      </c>
      <c r="H83">
        <v>1722.003418</v>
      </c>
      <c r="I83">
        <v>1955.5241699999999</v>
      </c>
      <c r="J83" s="2">
        <f t="shared" si="8"/>
        <v>233.5207519999999</v>
      </c>
      <c r="K83" s="2">
        <f t="shared" si="9"/>
        <v>-2246.142277370368</v>
      </c>
      <c r="L83" s="2">
        <f t="shared" si="10"/>
        <v>-2453.2508115462952</v>
      </c>
      <c r="M83" s="2">
        <f t="shared" si="11"/>
        <v>5045155.1301905429</v>
      </c>
      <c r="N83" s="2">
        <f t="shared" si="12"/>
        <v>6018439.5443525556</v>
      </c>
      <c r="O83" s="2">
        <f t="shared" si="13"/>
        <v>5510350.3648072984</v>
      </c>
      <c r="P83" s="2">
        <f t="shared" si="14"/>
        <v>54531.941614645461</v>
      </c>
      <c r="Q83" s="2">
        <f t="shared" si="15"/>
        <v>4927201.5372534012</v>
      </c>
    </row>
    <row r="84" spans="4:17" x14ac:dyDescent="0.3">
      <c r="D84">
        <v>80</v>
      </c>
      <c r="E84">
        <v>2016</v>
      </c>
      <c r="F84">
        <v>9</v>
      </c>
      <c r="G84">
        <v>30</v>
      </c>
      <c r="H84">
        <v>2674.9448240000002</v>
      </c>
      <c r="I84">
        <v>1880.517578</v>
      </c>
      <c r="J84" s="2">
        <f t="shared" si="8"/>
        <v>-794.4272460000002</v>
      </c>
      <c r="K84" s="2">
        <f t="shared" si="9"/>
        <v>-2321.1488693703677</v>
      </c>
      <c r="L84" s="2">
        <f t="shared" si="10"/>
        <v>-1500.3094055462952</v>
      </c>
      <c r="M84" s="2">
        <f t="shared" si="11"/>
        <v>5387732.0737793362</v>
      </c>
      <c r="N84" s="2">
        <f t="shared" si="12"/>
        <v>2250928.3123706779</v>
      </c>
      <c r="O84" s="2">
        <f t="shared" si="13"/>
        <v>3482441.4803895117</v>
      </c>
      <c r="P84" s="2">
        <f t="shared" si="14"/>
        <v>631114.64918714482</v>
      </c>
      <c r="Q84" s="2">
        <f t="shared" si="15"/>
        <v>5265816.299949904</v>
      </c>
    </row>
    <row r="85" spans="4:17" x14ac:dyDescent="0.3">
      <c r="D85">
        <v>81</v>
      </c>
      <c r="E85">
        <v>2016</v>
      </c>
      <c r="F85">
        <v>10</v>
      </c>
      <c r="G85">
        <v>31</v>
      </c>
      <c r="H85">
        <v>7716.7431640000004</v>
      </c>
      <c r="I85">
        <v>3738.2863769999999</v>
      </c>
      <c r="J85" s="2">
        <f t="shared" si="8"/>
        <v>-3978.4567870000005</v>
      </c>
      <c r="K85" s="2">
        <f t="shared" si="9"/>
        <v>-463.38007037036778</v>
      </c>
      <c r="L85" s="2">
        <f t="shared" si="10"/>
        <v>3541.488934453705</v>
      </c>
      <c r="M85" s="2">
        <f t="shared" si="11"/>
        <v>214721.08961644699</v>
      </c>
      <c r="N85" s="2">
        <f t="shared" si="12"/>
        <v>12542143.87285804</v>
      </c>
      <c r="O85" s="2">
        <f t="shared" si="13"/>
        <v>-1641055.3916630365</v>
      </c>
      <c r="P85" s="2">
        <f t="shared" si="14"/>
        <v>15828118.406026367</v>
      </c>
      <c r="Q85" s="2">
        <f t="shared" si="15"/>
        <v>190940.90415892104</v>
      </c>
    </row>
    <row r="86" spans="4:17" x14ac:dyDescent="0.3">
      <c r="D86">
        <v>82</v>
      </c>
      <c r="E86">
        <v>2016</v>
      </c>
      <c r="F86">
        <v>11</v>
      </c>
      <c r="G86">
        <v>30</v>
      </c>
      <c r="H86">
        <v>6201.298828</v>
      </c>
      <c r="I86">
        <v>4100.7963870000003</v>
      </c>
      <c r="J86" s="2">
        <f t="shared" si="8"/>
        <v>-2100.5024409999996</v>
      </c>
      <c r="K86" s="2">
        <f t="shared" si="9"/>
        <v>-100.87006037036736</v>
      </c>
      <c r="L86" s="2">
        <f t="shared" si="10"/>
        <v>2026.0445984537046</v>
      </c>
      <c r="M86" s="2">
        <f t="shared" si="11"/>
        <v>10174.769079121555</v>
      </c>
      <c r="N86" s="2">
        <f t="shared" si="12"/>
        <v>4104856.714923433</v>
      </c>
      <c r="O86" s="2">
        <f t="shared" si="13"/>
        <v>-204367.24095908186</v>
      </c>
      <c r="P86" s="2">
        <f t="shared" si="14"/>
        <v>4412110.5046469569</v>
      </c>
      <c r="Q86" s="2">
        <f t="shared" si="15"/>
        <v>5543.970316648868</v>
      </c>
    </row>
    <row r="87" spans="4:17" x14ac:dyDescent="0.3">
      <c r="D87">
        <v>83</v>
      </c>
      <c r="E87">
        <v>2016</v>
      </c>
      <c r="F87">
        <v>12</v>
      </c>
      <c r="G87">
        <v>31</v>
      </c>
      <c r="H87">
        <v>4407.6435549999997</v>
      </c>
      <c r="I87">
        <v>5770.8666990000002</v>
      </c>
      <c r="J87" s="2">
        <f t="shared" si="8"/>
        <v>1363.2231440000005</v>
      </c>
      <c r="K87" s="2">
        <f t="shared" si="9"/>
        <v>1569.2002516296325</v>
      </c>
      <c r="L87" s="2">
        <f t="shared" si="10"/>
        <v>232.38932545370426</v>
      </c>
      <c r="M87" s="2">
        <f t="shared" si="11"/>
        <v>2462389.4297145018</v>
      </c>
      <c r="N87" s="2">
        <f t="shared" si="12"/>
        <v>54004.79858482768</v>
      </c>
      <c r="O87" s="2">
        <f t="shared" si="13"/>
        <v>364665.38797799329</v>
      </c>
      <c r="P87" s="2">
        <f t="shared" si="14"/>
        <v>1858377.3403372462</v>
      </c>
      <c r="Q87" s="2">
        <f t="shared" si="15"/>
        <v>2545979.1526761497</v>
      </c>
    </row>
    <row r="88" spans="4:17" x14ac:dyDescent="0.3">
      <c r="D88">
        <v>84</v>
      </c>
      <c r="E88">
        <v>2017</v>
      </c>
      <c r="F88">
        <v>1</v>
      </c>
      <c r="G88">
        <v>31</v>
      </c>
      <c r="H88">
        <v>2092.0158689999998</v>
      </c>
      <c r="I88">
        <v>4150.578125</v>
      </c>
      <c r="J88" s="2">
        <f t="shared" si="8"/>
        <v>2058.5622560000002</v>
      </c>
      <c r="K88" s="2">
        <f t="shared" si="9"/>
        <v>-51.088322370367678</v>
      </c>
      <c r="L88" s="2">
        <f t="shared" si="10"/>
        <v>-2083.2383605462956</v>
      </c>
      <c r="M88" s="2">
        <f t="shared" si="11"/>
        <v>2610.0166826186105</v>
      </c>
      <c r="N88" s="2">
        <f t="shared" si="12"/>
        <v>4339882.0668516178</v>
      </c>
      <c r="O88" s="2">
        <f t="shared" si="13"/>
        <v>106429.1529379054</v>
      </c>
      <c r="P88" s="2">
        <f t="shared" si="14"/>
        <v>4237678.5618278105</v>
      </c>
      <c r="Q88" s="2">
        <f t="shared" si="15"/>
        <v>608.91013557970007</v>
      </c>
    </row>
    <row r="89" spans="4:17" x14ac:dyDescent="0.3">
      <c r="D89">
        <v>85</v>
      </c>
      <c r="E89">
        <v>2017</v>
      </c>
      <c r="F89">
        <v>2</v>
      </c>
      <c r="G89">
        <v>28</v>
      </c>
      <c r="H89">
        <v>5709.1704099999997</v>
      </c>
      <c r="I89">
        <v>5957.5327150000003</v>
      </c>
      <c r="J89" s="2">
        <f t="shared" si="8"/>
        <v>248.36230500000056</v>
      </c>
      <c r="K89" s="2">
        <f t="shared" si="9"/>
        <v>1755.8662676296326</v>
      </c>
      <c r="L89" s="2">
        <f t="shared" si="10"/>
        <v>1533.9161804537043</v>
      </c>
      <c r="M89" s="2">
        <f t="shared" si="11"/>
        <v>3083066.3497996167</v>
      </c>
      <c r="N89" s="2">
        <f t="shared" si="12"/>
        <v>2352898.8486576811</v>
      </c>
      <c r="O89" s="2">
        <f t="shared" si="13"/>
        <v>2693351.6786299478</v>
      </c>
      <c r="P89" s="2">
        <f t="shared" si="14"/>
        <v>61683.834544913305</v>
      </c>
      <c r="Q89" s="2">
        <f t="shared" si="15"/>
        <v>3176516.5997111523</v>
      </c>
    </row>
    <row r="90" spans="4:17" x14ac:dyDescent="0.3">
      <c r="D90">
        <v>86</v>
      </c>
      <c r="E90">
        <v>2017</v>
      </c>
      <c r="F90">
        <v>3</v>
      </c>
      <c r="G90">
        <v>31</v>
      </c>
      <c r="H90">
        <v>12252.301758</v>
      </c>
      <c r="I90">
        <v>8375.7197269999997</v>
      </c>
      <c r="J90" s="2">
        <f t="shared" si="8"/>
        <v>-3876.5820309999999</v>
      </c>
      <c r="K90" s="2">
        <f t="shared" si="9"/>
        <v>4174.053279629632</v>
      </c>
      <c r="L90" s="2">
        <f t="shared" si="10"/>
        <v>8077.0475284537042</v>
      </c>
      <c r="M90" s="2">
        <f t="shared" si="11"/>
        <v>17422720.781186886</v>
      </c>
      <c r="N90" s="2">
        <f t="shared" si="12"/>
        <v>65238696.77690009</v>
      </c>
      <c r="O90" s="2">
        <f t="shared" si="13"/>
        <v>33714026.725866601</v>
      </c>
      <c r="P90" s="2">
        <f t="shared" si="14"/>
        <v>15027888.243072085</v>
      </c>
      <c r="Q90" s="2">
        <f t="shared" si="15"/>
        <v>17643910.395298995</v>
      </c>
    </row>
    <row r="91" spans="4:17" x14ac:dyDescent="0.3">
      <c r="D91">
        <v>87</v>
      </c>
      <c r="E91">
        <v>2017</v>
      </c>
      <c r="F91">
        <v>4</v>
      </c>
      <c r="G91">
        <v>30</v>
      </c>
      <c r="H91">
        <v>9780.0673829999996</v>
      </c>
      <c r="I91">
        <v>6519.3857420000004</v>
      </c>
      <c r="J91" s="2">
        <f t="shared" si="8"/>
        <v>-3260.6816409999992</v>
      </c>
      <c r="K91" s="2">
        <f t="shared" si="9"/>
        <v>2317.7192946296327</v>
      </c>
      <c r="L91" s="2">
        <f t="shared" si="10"/>
        <v>5604.8131534537042</v>
      </c>
      <c r="M91" s="2">
        <f t="shared" si="11"/>
        <v>5371822.7286984818</v>
      </c>
      <c r="N91" s="2">
        <f t="shared" si="12"/>
        <v>31413930.485127658</v>
      </c>
      <c r="O91" s="2">
        <f t="shared" si="13"/>
        <v>12990383.588553607</v>
      </c>
      <c r="P91" s="2">
        <f t="shared" si="14"/>
        <v>10632044.763954448</v>
      </c>
      <c r="Q91" s="2">
        <f t="shared" si="15"/>
        <v>5494952.5476784948</v>
      </c>
    </row>
    <row r="92" spans="4:17" x14ac:dyDescent="0.3">
      <c r="D92">
        <v>88</v>
      </c>
      <c r="E92">
        <v>2017</v>
      </c>
      <c r="F92">
        <v>5</v>
      </c>
      <c r="G92">
        <v>31</v>
      </c>
      <c r="H92">
        <v>3554.7565920000002</v>
      </c>
      <c r="I92">
        <v>6199.123047</v>
      </c>
      <c r="J92" s="2">
        <f t="shared" si="8"/>
        <v>2644.3664549999999</v>
      </c>
      <c r="K92" s="2">
        <f t="shared" si="9"/>
        <v>1997.4565996296324</v>
      </c>
      <c r="L92" s="2">
        <f t="shared" si="10"/>
        <v>-620.49763754629521</v>
      </c>
      <c r="M92" s="2">
        <f t="shared" si="11"/>
        <v>3989832.8674039734</v>
      </c>
      <c r="N92" s="2">
        <f t="shared" si="12"/>
        <v>385017.31820053357</v>
      </c>
      <c r="O92" s="2">
        <f t="shared" si="13"/>
        <v>-1239417.101171443</v>
      </c>
      <c r="P92" s="2">
        <f t="shared" si="14"/>
        <v>6992673.9483292662</v>
      </c>
      <c r="Q92" s="2">
        <f t="shared" si="15"/>
        <v>4096044.9902614569</v>
      </c>
    </row>
    <row r="93" spans="4:17" x14ac:dyDescent="0.3">
      <c r="D93">
        <v>89</v>
      </c>
      <c r="E93">
        <v>2017</v>
      </c>
      <c r="F93">
        <v>6</v>
      </c>
      <c r="G93">
        <v>30</v>
      </c>
      <c r="H93">
        <v>2334.2707519999999</v>
      </c>
      <c r="I93">
        <v>3566.188232</v>
      </c>
      <c r="J93" s="2">
        <f t="shared" si="8"/>
        <v>1231.9174800000001</v>
      </c>
      <c r="K93" s="2">
        <f t="shared" si="9"/>
        <v>-635.47821537036771</v>
      </c>
      <c r="L93" s="2">
        <f t="shared" si="10"/>
        <v>-1840.9834775462955</v>
      </c>
      <c r="M93" s="2">
        <f t="shared" si="11"/>
        <v>403832.56221030746</v>
      </c>
      <c r="N93" s="2">
        <f t="shared" si="12"/>
        <v>3389220.1645984515</v>
      </c>
      <c r="O93" s="2">
        <f t="shared" si="13"/>
        <v>1169904.8948374533</v>
      </c>
      <c r="P93" s="2">
        <f t="shared" si="14"/>
        <v>1517620.6775295506</v>
      </c>
      <c r="Q93" s="2">
        <f t="shared" si="15"/>
        <v>370961.38936706394</v>
      </c>
    </row>
    <row r="94" spans="4:17" x14ac:dyDescent="0.3">
      <c r="D94">
        <v>90</v>
      </c>
      <c r="E94">
        <v>2017</v>
      </c>
      <c r="F94">
        <v>7</v>
      </c>
      <c r="G94">
        <v>31</v>
      </c>
      <c r="H94">
        <v>1821.548462</v>
      </c>
      <c r="I94">
        <v>2445.352539</v>
      </c>
      <c r="J94" s="2">
        <f t="shared" si="8"/>
        <v>623.80407700000001</v>
      </c>
      <c r="K94" s="2">
        <f t="shared" si="9"/>
        <v>-1756.3139083703677</v>
      </c>
      <c r="L94" s="2">
        <f t="shared" si="10"/>
        <v>-2353.7057675462956</v>
      </c>
      <c r="M94" s="2">
        <f t="shared" si="11"/>
        <v>3084638.5447351965</v>
      </c>
      <c r="N94" s="2">
        <f t="shared" si="12"/>
        <v>5539930.8401806969</v>
      </c>
      <c r="O94" s="2">
        <f t="shared" si="13"/>
        <v>4133846.1757531106</v>
      </c>
      <c r="P94" s="2">
        <f t="shared" si="14"/>
        <v>389131.52648182196</v>
      </c>
      <c r="Q94" s="2">
        <f t="shared" si="15"/>
        <v>2992559.8589549307</v>
      </c>
    </row>
    <row r="95" spans="4:17" x14ac:dyDescent="0.3">
      <c r="D95">
        <v>91</v>
      </c>
      <c r="E95">
        <v>2017</v>
      </c>
      <c r="F95">
        <v>8</v>
      </c>
      <c r="G95">
        <v>31</v>
      </c>
      <c r="H95">
        <v>1773.1451420000001</v>
      </c>
      <c r="I95">
        <v>3261.0795899999998</v>
      </c>
      <c r="J95" s="2">
        <f t="shared" si="8"/>
        <v>1487.9344479999997</v>
      </c>
      <c r="K95" s="2">
        <f t="shared" si="9"/>
        <v>-940.58685737036785</v>
      </c>
      <c r="L95" s="2">
        <f t="shared" si="10"/>
        <v>-2402.1090875462951</v>
      </c>
      <c r="M95" s="2">
        <f t="shared" si="11"/>
        <v>884703.63625786477</v>
      </c>
      <c r="N95" s="2">
        <f t="shared" si="12"/>
        <v>5770128.0684724944</v>
      </c>
      <c r="O95" s="2">
        <f t="shared" si="13"/>
        <v>2259392.2377159717</v>
      </c>
      <c r="P95" s="2">
        <f t="shared" si="14"/>
        <v>2213948.9215450641</v>
      </c>
      <c r="Q95" s="2">
        <f t="shared" si="15"/>
        <v>835715.27158959943</v>
      </c>
    </row>
    <row r="96" spans="4:17" x14ac:dyDescent="0.3">
      <c r="D96">
        <v>92</v>
      </c>
      <c r="E96">
        <v>2017</v>
      </c>
      <c r="F96">
        <v>9</v>
      </c>
      <c r="G96">
        <v>30</v>
      </c>
      <c r="H96">
        <v>2885.1335450000001</v>
      </c>
      <c r="I96">
        <v>2321.0834960000002</v>
      </c>
      <c r="J96" s="2">
        <f t="shared" si="8"/>
        <v>-564.05004899999994</v>
      </c>
      <c r="K96" s="2">
        <f t="shared" si="9"/>
        <v>-1880.5829513703675</v>
      </c>
      <c r="L96" s="2">
        <f t="shared" si="10"/>
        <v>-1290.1206845462953</v>
      </c>
      <c r="M96" s="2">
        <f t="shared" si="11"/>
        <v>3536592.236984882</v>
      </c>
      <c r="N96" s="2">
        <f t="shared" si="12"/>
        <v>1664411.3806942014</v>
      </c>
      <c r="O96" s="2">
        <f t="shared" si="13"/>
        <v>2426178.9645680306</v>
      </c>
      <c r="P96" s="2">
        <f t="shared" si="14"/>
        <v>318152.45777690236</v>
      </c>
      <c r="Q96" s="2">
        <f t="shared" si="15"/>
        <v>3437949.1091396064</v>
      </c>
    </row>
    <row r="97" spans="4:17" x14ac:dyDescent="0.3">
      <c r="D97">
        <v>93</v>
      </c>
      <c r="E97">
        <v>2017</v>
      </c>
      <c r="F97">
        <v>10</v>
      </c>
      <c r="G97">
        <v>31</v>
      </c>
      <c r="H97">
        <v>5472.9624020000001</v>
      </c>
      <c r="I97">
        <v>4142.7758789999998</v>
      </c>
      <c r="J97" s="2">
        <f t="shared" si="8"/>
        <v>-1330.1865230000003</v>
      </c>
      <c r="K97" s="2">
        <f t="shared" si="9"/>
        <v>-58.890568370367873</v>
      </c>
      <c r="L97" s="2">
        <f t="shared" si="10"/>
        <v>1297.7081724537047</v>
      </c>
      <c r="M97" s="2">
        <f t="shared" si="11"/>
        <v>3468.099042984973</v>
      </c>
      <c r="N97" s="2">
        <f t="shared" si="12"/>
        <v>1684046.5008531343</v>
      </c>
      <c r="O97" s="2">
        <f t="shared" si="13"/>
        <v>-76422.771854670034</v>
      </c>
      <c r="P97" s="2">
        <f t="shared" si="14"/>
        <v>1769396.1859708303</v>
      </c>
      <c r="Q97" s="2">
        <f t="shared" si="15"/>
        <v>1054.8432542080589</v>
      </c>
    </row>
    <row r="98" spans="4:17" x14ac:dyDescent="0.3">
      <c r="D98">
        <v>94</v>
      </c>
      <c r="E98">
        <v>2017</v>
      </c>
      <c r="F98">
        <v>11</v>
      </c>
      <c r="G98">
        <v>30</v>
      </c>
      <c r="H98">
        <v>7368.7504879999997</v>
      </c>
      <c r="I98">
        <v>7005.9467770000001</v>
      </c>
      <c r="J98" s="2">
        <f t="shared" si="8"/>
        <v>-362.80371099999957</v>
      </c>
      <c r="K98" s="2">
        <f t="shared" si="9"/>
        <v>2804.2803296296324</v>
      </c>
      <c r="L98" s="2">
        <f t="shared" si="10"/>
        <v>3193.4962584537043</v>
      </c>
      <c r="M98" s="2">
        <f t="shared" si="11"/>
        <v>7863988.1671476802</v>
      </c>
      <c r="N98" s="2">
        <f t="shared" si="12"/>
        <v>10198418.352757808</v>
      </c>
      <c r="O98" s="2">
        <f t="shared" si="13"/>
        <v>8955458.740327552</v>
      </c>
      <c r="P98" s="2">
        <f t="shared" si="14"/>
        <v>131626.5327153712</v>
      </c>
      <c r="Q98" s="2">
        <f t="shared" si="15"/>
        <v>8012820.2982099447</v>
      </c>
    </row>
    <row r="99" spans="4:17" x14ac:dyDescent="0.3">
      <c r="D99">
        <v>95</v>
      </c>
      <c r="E99">
        <v>2017</v>
      </c>
      <c r="F99">
        <v>12</v>
      </c>
      <c r="G99">
        <v>31</v>
      </c>
      <c r="H99">
        <v>3392.8095699999999</v>
      </c>
      <c r="I99">
        <v>3725.195068</v>
      </c>
      <c r="J99" s="2">
        <f t="shared" si="8"/>
        <v>332.3854980000001</v>
      </c>
      <c r="K99" s="2">
        <f t="shared" si="9"/>
        <v>-476.47137937036769</v>
      </c>
      <c r="L99" s="2">
        <f t="shared" si="10"/>
        <v>-782.4446595462955</v>
      </c>
      <c r="M99" s="2">
        <f t="shared" si="11"/>
        <v>227024.97535910085</v>
      </c>
      <c r="N99" s="2">
        <f t="shared" si="12"/>
        <v>612219.64525251824</v>
      </c>
      <c r="O99" s="2">
        <f t="shared" si="13"/>
        <v>372812.48621500115</v>
      </c>
      <c r="P99" s="2">
        <f t="shared" si="14"/>
        <v>110480.11928070807</v>
      </c>
      <c r="Q99" s="2">
        <f t="shared" si="15"/>
        <v>202553.24889175443</v>
      </c>
    </row>
    <row r="100" spans="4:17" x14ac:dyDescent="0.3">
      <c r="D100">
        <v>96</v>
      </c>
      <c r="E100">
        <v>2018</v>
      </c>
      <c r="F100">
        <v>1</v>
      </c>
      <c r="G100">
        <v>31</v>
      </c>
      <c r="H100">
        <v>6940.3686520000001</v>
      </c>
      <c r="I100">
        <v>5450.3286129999997</v>
      </c>
      <c r="J100" s="2">
        <f t="shared" si="8"/>
        <v>-1490.0400390000004</v>
      </c>
      <c r="K100" s="2">
        <f t="shared" si="9"/>
        <v>1248.662165629632</v>
      </c>
      <c r="L100" s="2">
        <f t="shared" si="10"/>
        <v>2765.1144224537047</v>
      </c>
      <c r="M100" s="2">
        <f t="shared" si="11"/>
        <v>1559157.2038748825</v>
      </c>
      <c r="N100" s="2">
        <f t="shared" si="12"/>
        <v>7645857.769261485</v>
      </c>
      <c r="O100" s="2">
        <f t="shared" si="13"/>
        <v>3452693.762954772</v>
      </c>
      <c r="P100" s="2">
        <f t="shared" si="14"/>
        <v>2220219.3178231227</v>
      </c>
      <c r="Q100" s="2">
        <f t="shared" si="15"/>
        <v>1625814.6833398442</v>
      </c>
    </row>
    <row r="101" spans="4:17" x14ac:dyDescent="0.3">
      <c r="D101">
        <v>97</v>
      </c>
      <c r="E101">
        <v>2018</v>
      </c>
      <c r="F101">
        <v>2</v>
      </c>
      <c r="G101">
        <v>28</v>
      </c>
      <c r="H101">
        <v>3036.05249</v>
      </c>
      <c r="I101">
        <v>3702.6525879999999</v>
      </c>
      <c r="J101" s="2">
        <f t="shared" si="8"/>
        <v>666.60009799999989</v>
      </c>
      <c r="K101" s="2">
        <f t="shared" si="9"/>
        <v>-499.01385937036775</v>
      </c>
      <c r="L101" s="2">
        <f t="shared" si="10"/>
        <v>-1139.2017395462954</v>
      </c>
      <c r="M101" s="2">
        <f t="shared" si="11"/>
        <v>249014.83184370917</v>
      </c>
      <c r="N101" s="2">
        <f t="shared" si="12"/>
        <v>1297780.6033853053</v>
      </c>
      <c r="O101" s="2">
        <f t="shared" si="13"/>
        <v>568477.45665243338</v>
      </c>
      <c r="P101" s="2">
        <f t="shared" si="14"/>
        <v>444355.69065360946</v>
      </c>
      <c r="Q101" s="2">
        <f t="shared" si="15"/>
        <v>223352.31159225316</v>
      </c>
    </row>
    <row r="102" spans="4:17" x14ac:dyDescent="0.3">
      <c r="D102">
        <v>98</v>
      </c>
      <c r="E102">
        <v>2018</v>
      </c>
      <c r="F102">
        <v>3</v>
      </c>
      <c r="G102">
        <v>31</v>
      </c>
      <c r="H102">
        <v>4194.0561520000001</v>
      </c>
      <c r="I102">
        <v>3429.6477049999999</v>
      </c>
      <c r="J102" s="2">
        <f t="shared" si="8"/>
        <v>-764.40844700000025</v>
      </c>
      <c r="K102" s="2">
        <f t="shared" si="9"/>
        <v>-772.01874237036782</v>
      </c>
      <c r="L102" s="2">
        <f t="shared" si="10"/>
        <v>18.801922453704719</v>
      </c>
      <c r="M102" s="2">
        <f t="shared" si="11"/>
        <v>596012.93857112434</v>
      </c>
      <c r="N102" s="2">
        <f t="shared" si="12"/>
        <v>353.51228795512571</v>
      </c>
      <c r="O102" s="2">
        <f t="shared" si="13"/>
        <v>-14515.436526854297</v>
      </c>
      <c r="P102" s="2">
        <f t="shared" si="14"/>
        <v>584320.27384495223</v>
      </c>
      <c r="Q102" s="2">
        <f t="shared" si="15"/>
        <v>555929.08944600564</v>
      </c>
    </row>
    <row r="103" spans="4:17" x14ac:dyDescent="0.3">
      <c r="D103">
        <v>99</v>
      </c>
      <c r="E103">
        <v>2018</v>
      </c>
      <c r="F103">
        <v>4</v>
      </c>
      <c r="G103">
        <v>30</v>
      </c>
      <c r="H103">
        <v>5031.2373049999997</v>
      </c>
      <c r="I103">
        <v>4782.6220700000003</v>
      </c>
      <c r="J103" s="2">
        <f t="shared" si="8"/>
        <v>-248.6152349999993</v>
      </c>
      <c r="K103" s="2">
        <f t="shared" si="9"/>
        <v>580.95562262963267</v>
      </c>
      <c r="L103" s="2">
        <f t="shared" si="10"/>
        <v>855.98307545370426</v>
      </c>
      <c r="M103" s="2">
        <f t="shared" si="11"/>
        <v>337509.43546498416</v>
      </c>
      <c r="N103" s="2">
        <f t="shared" si="12"/>
        <v>732707.02546318201</v>
      </c>
      <c r="O103" s="2">
        <f t="shared" si="13"/>
        <v>497288.18056063459</v>
      </c>
      <c r="P103" s="2">
        <f t="shared" si="14"/>
        <v>61809.535074104875</v>
      </c>
      <c r="Q103" s="2">
        <f t="shared" si="15"/>
        <v>368895.69361739722</v>
      </c>
    </row>
    <row r="104" spans="4:17" x14ac:dyDescent="0.3">
      <c r="D104">
        <v>100</v>
      </c>
      <c r="E104">
        <v>2018</v>
      </c>
      <c r="F104">
        <v>5</v>
      </c>
      <c r="G104">
        <v>31</v>
      </c>
      <c r="H104">
        <v>2068.7717290000001</v>
      </c>
      <c r="I104">
        <v>4169.2280270000001</v>
      </c>
      <c r="J104" s="2">
        <f t="shared" si="8"/>
        <v>2100.4562980000001</v>
      </c>
      <c r="K104" s="2">
        <f t="shared" si="9"/>
        <v>-32.438420370367567</v>
      </c>
      <c r="L104" s="2">
        <f t="shared" si="10"/>
        <v>-2106.4825005462953</v>
      </c>
      <c r="M104" s="2">
        <f t="shared" si="11"/>
        <v>1052.2511161246775</v>
      </c>
      <c r="N104" s="2">
        <f t="shared" si="12"/>
        <v>4437268.525107773</v>
      </c>
      <c r="O104" s="2">
        <f t="shared" si="13"/>
        <v>68330.96485554376</v>
      </c>
      <c r="P104" s="2">
        <f t="shared" si="14"/>
        <v>4411916.6598078655</v>
      </c>
      <c r="Q104" s="2">
        <f t="shared" si="15"/>
        <v>36.315117128975722</v>
      </c>
    </row>
    <row r="105" spans="4:17" x14ac:dyDescent="0.3">
      <c r="D105">
        <v>101</v>
      </c>
      <c r="E105">
        <v>2018</v>
      </c>
      <c r="F105">
        <v>6</v>
      </c>
      <c r="G105">
        <v>30</v>
      </c>
      <c r="H105">
        <v>1906.7017820000001</v>
      </c>
      <c r="I105">
        <v>3305.9650879999999</v>
      </c>
      <c r="J105" s="2">
        <f t="shared" si="8"/>
        <v>1399.2633059999998</v>
      </c>
      <c r="K105" s="2">
        <f t="shared" si="9"/>
        <v>-895.70135937036775</v>
      </c>
      <c r="L105" s="2">
        <f t="shared" si="10"/>
        <v>-2268.5524475462953</v>
      </c>
      <c r="M105" s="2">
        <f t="shared" si="11"/>
        <v>802280.92517792468</v>
      </c>
      <c r="N105" s="2">
        <f t="shared" si="12"/>
        <v>5146330.2072682865</v>
      </c>
      <c r="O105" s="2">
        <f t="shared" si="13"/>
        <v>2031945.5110701916</v>
      </c>
      <c r="P105" s="2">
        <f t="shared" si="14"/>
        <v>1957937.7995180492</v>
      </c>
      <c r="Q105" s="2">
        <f t="shared" si="15"/>
        <v>755663.61161029537</v>
      </c>
    </row>
    <row r="106" spans="4:17" x14ac:dyDescent="0.3">
      <c r="D106">
        <v>102</v>
      </c>
      <c r="E106">
        <v>2018</v>
      </c>
      <c r="F106">
        <v>7</v>
      </c>
      <c r="G106">
        <v>31</v>
      </c>
      <c r="H106">
        <v>1760.9794919999999</v>
      </c>
      <c r="I106">
        <v>2162.830078</v>
      </c>
      <c r="J106" s="2">
        <f t="shared" si="8"/>
        <v>401.85058600000002</v>
      </c>
      <c r="K106" s="2">
        <f t="shared" si="9"/>
        <v>-2038.8363693703677</v>
      </c>
      <c r="L106" s="2">
        <f t="shared" si="10"/>
        <v>-2414.2747375462955</v>
      </c>
      <c r="M106" s="2">
        <f t="shared" si="11"/>
        <v>4156853.7410673425</v>
      </c>
      <c r="N106" s="2">
        <f t="shared" si="12"/>
        <v>5828722.5083542336</v>
      </c>
      <c r="O106" s="2">
        <f t="shared" si="13"/>
        <v>4922311.1405614866</v>
      </c>
      <c r="P106" s="2">
        <f t="shared" si="14"/>
        <v>161483.89346854342</v>
      </c>
      <c r="Q106" s="2">
        <f t="shared" si="15"/>
        <v>4049850.9657268273</v>
      </c>
    </row>
    <row r="107" spans="4:17" x14ac:dyDescent="0.3">
      <c r="D107">
        <v>103</v>
      </c>
      <c r="E107">
        <v>2018</v>
      </c>
      <c r="F107">
        <v>8</v>
      </c>
      <c r="G107">
        <v>31</v>
      </c>
      <c r="H107">
        <v>1729.8131100000001</v>
      </c>
      <c r="I107">
        <v>2034.4354249999999</v>
      </c>
      <c r="J107" s="2">
        <f t="shared" si="8"/>
        <v>304.62231499999984</v>
      </c>
      <c r="K107" s="2">
        <f t="shared" si="9"/>
        <v>-2167.231022370368</v>
      </c>
      <c r="L107" s="2">
        <f t="shared" si="10"/>
        <v>-2445.4411195462953</v>
      </c>
      <c r="M107" s="2">
        <f t="shared" si="11"/>
        <v>4696890.3043245105</v>
      </c>
      <c r="N107" s="2">
        <f t="shared" si="12"/>
        <v>5980182.2691678386</v>
      </c>
      <c r="O107" s="2">
        <f t="shared" si="13"/>
        <v>5299835.8576608552</v>
      </c>
      <c r="P107" s="2">
        <f t="shared" si="14"/>
        <v>92794.754795959132</v>
      </c>
      <c r="Q107" s="2">
        <f t="shared" si="15"/>
        <v>4583105.1538990308</v>
      </c>
    </row>
    <row r="108" spans="4:17" x14ac:dyDescent="0.3">
      <c r="D108">
        <v>104</v>
      </c>
      <c r="E108">
        <v>2018</v>
      </c>
      <c r="F108">
        <v>9</v>
      </c>
      <c r="G108">
        <v>30</v>
      </c>
      <c r="H108">
        <v>2446.6760250000002</v>
      </c>
      <c r="I108">
        <v>1857.3195800000001</v>
      </c>
      <c r="J108" s="2">
        <f t="shared" si="8"/>
        <v>-589.35644500000012</v>
      </c>
      <c r="K108" s="2">
        <f t="shared" si="9"/>
        <v>-2344.3468673703674</v>
      </c>
      <c r="L108" s="2">
        <f t="shared" si="10"/>
        <v>-1728.5782045462952</v>
      </c>
      <c r="M108" s="2">
        <f t="shared" si="11"/>
        <v>5495962.2345492551</v>
      </c>
      <c r="N108" s="2">
        <f t="shared" si="12"/>
        <v>2987982.6092324937</v>
      </c>
      <c r="O108" s="2">
        <f t="shared" si="13"/>
        <v>4052386.8988328013</v>
      </c>
      <c r="P108" s="2">
        <f t="shared" si="14"/>
        <v>347341.01926303818</v>
      </c>
      <c r="Q108" s="2">
        <f t="shared" si="15"/>
        <v>5372821.0395673057</v>
      </c>
    </row>
    <row r="109" spans="4:17" x14ac:dyDescent="0.3">
      <c r="D109">
        <v>105</v>
      </c>
      <c r="E109">
        <v>2018</v>
      </c>
      <c r="F109">
        <v>10</v>
      </c>
      <c r="G109">
        <v>31</v>
      </c>
      <c r="H109">
        <v>2899.2768550000001</v>
      </c>
      <c r="I109">
        <v>1627.963745</v>
      </c>
      <c r="J109" s="2">
        <f t="shared" si="8"/>
        <v>-1271.3131100000001</v>
      </c>
      <c r="K109" s="2">
        <f t="shared" si="9"/>
        <v>-2573.7027023703677</v>
      </c>
      <c r="L109" s="2">
        <f t="shared" si="10"/>
        <v>-1275.9773745462953</v>
      </c>
      <c r="M109" s="2">
        <f t="shared" si="11"/>
        <v>6623945.6001885328</v>
      </c>
      <c r="N109" s="2">
        <f t="shared" si="12"/>
        <v>1628118.2603540567</v>
      </c>
      <c r="O109" s="2">
        <f t="shared" si="13"/>
        <v>3283986.4170332472</v>
      </c>
      <c r="P109" s="2">
        <f t="shared" si="14"/>
        <v>1616237.0236578723</v>
      </c>
      <c r="Q109" s="2">
        <f t="shared" si="15"/>
        <v>6488688.8126600999</v>
      </c>
    </row>
    <row r="110" spans="4:17" x14ac:dyDescent="0.3">
      <c r="D110">
        <v>106</v>
      </c>
      <c r="E110">
        <v>2018</v>
      </c>
      <c r="F110">
        <v>11</v>
      </c>
      <c r="G110">
        <v>30</v>
      </c>
      <c r="H110">
        <v>3496.6928710000002</v>
      </c>
      <c r="I110">
        <v>2217.858643</v>
      </c>
      <c r="J110" s="2">
        <f t="shared" si="8"/>
        <v>-1278.8342280000002</v>
      </c>
      <c r="K110" s="2">
        <f t="shared" si="9"/>
        <v>-1983.8078043703676</v>
      </c>
      <c r="L110" s="2">
        <f t="shared" si="10"/>
        <v>-678.5613585462952</v>
      </c>
      <c r="M110" s="2">
        <f t="shared" si="11"/>
        <v>3935493.4046807787</v>
      </c>
      <c r="N110" s="2">
        <f t="shared" si="12"/>
        <v>460445.51731219381</v>
      </c>
      <c r="O110" s="2">
        <f t="shared" si="13"/>
        <v>1346135.3188282996</v>
      </c>
      <c r="P110" s="2">
        <f t="shared" si="14"/>
        <v>1635416.9827043563</v>
      </c>
      <c r="Q110" s="2">
        <f t="shared" si="15"/>
        <v>3831397.4822309157</v>
      </c>
    </row>
    <row r="111" spans="4:17" x14ac:dyDescent="0.3">
      <c r="D111">
        <v>107</v>
      </c>
      <c r="E111">
        <v>2018</v>
      </c>
      <c r="F111">
        <v>12</v>
      </c>
      <c r="G111">
        <v>31</v>
      </c>
      <c r="H111">
        <v>5647.0869140000004</v>
      </c>
      <c r="I111">
        <v>4338.9814450000003</v>
      </c>
      <c r="J111" s="2">
        <f t="shared" si="8"/>
        <v>-1308.1054690000001</v>
      </c>
      <c r="K111" s="2">
        <f t="shared" si="9"/>
        <v>137.31499762963267</v>
      </c>
      <c r="L111" s="2">
        <f t="shared" si="10"/>
        <v>1471.832684453705</v>
      </c>
      <c r="M111" s="2">
        <f t="shared" si="11"/>
        <v>18855.408574026027</v>
      </c>
      <c r="N111" s="2">
        <f t="shared" si="12"/>
        <v>2166291.4510261999</v>
      </c>
      <c r="O111" s="2">
        <f t="shared" si="13"/>
        <v>202104.7015769764</v>
      </c>
      <c r="P111" s="2">
        <f t="shared" si="14"/>
        <v>1711139.9180277102</v>
      </c>
      <c r="Q111" s="2">
        <f t="shared" si="15"/>
        <v>26806.601080223922</v>
      </c>
    </row>
    <row r="112" spans="4:17" x14ac:dyDescent="0.3">
      <c r="H112"/>
      <c r="I112"/>
    </row>
    <row r="113" spans="8:9" x14ac:dyDescent="0.3">
      <c r="H113"/>
      <c r="I113"/>
    </row>
    <row r="114" spans="8:9" x14ac:dyDescent="0.3">
      <c r="H114"/>
      <c r="I114"/>
    </row>
    <row r="115" spans="8:9" x14ac:dyDescent="0.3">
      <c r="H115"/>
      <c r="I115"/>
    </row>
    <row r="116" spans="8:9" x14ac:dyDescent="0.3">
      <c r="H116"/>
      <c r="I116"/>
    </row>
    <row r="117" spans="8:9" x14ac:dyDescent="0.3">
      <c r="H117"/>
      <c r="I117"/>
    </row>
    <row r="118" spans="8:9" x14ac:dyDescent="0.3">
      <c r="H118"/>
      <c r="I118"/>
    </row>
    <row r="119" spans="8:9" x14ac:dyDescent="0.3">
      <c r="H119"/>
      <c r="I119"/>
    </row>
    <row r="120" spans="8:9" x14ac:dyDescent="0.3">
      <c r="H120"/>
      <c r="I120"/>
    </row>
    <row r="121" spans="8:9" x14ac:dyDescent="0.3">
      <c r="H121"/>
      <c r="I121"/>
    </row>
    <row r="122" spans="8:9" x14ac:dyDescent="0.3">
      <c r="H122"/>
      <c r="I122"/>
    </row>
    <row r="123" spans="8:9" x14ac:dyDescent="0.3">
      <c r="H123"/>
      <c r="I123"/>
    </row>
    <row r="124" spans="8:9" x14ac:dyDescent="0.3">
      <c r="H124"/>
      <c r="I124"/>
    </row>
    <row r="125" spans="8:9" x14ac:dyDescent="0.3">
      <c r="H125"/>
      <c r="I125"/>
    </row>
    <row r="126" spans="8:9" x14ac:dyDescent="0.3">
      <c r="H126"/>
      <c r="I126"/>
    </row>
    <row r="127" spans="8:9" x14ac:dyDescent="0.3">
      <c r="H127"/>
      <c r="I127"/>
    </row>
    <row r="128" spans="8:9" x14ac:dyDescent="0.3">
      <c r="H128"/>
      <c r="I128"/>
    </row>
    <row r="129" spans="8:9" x14ac:dyDescent="0.3">
      <c r="H129"/>
      <c r="I129"/>
    </row>
    <row r="130" spans="8:9" x14ac:dyDescent="0.3">
      <c r="H130"/>
      <c r="I130"/>
    </row>
    <row r="131" spans="8:9" x14ac:dyDescent="0.3">
      <c r="H131"/>
      <c r="I131"/>
    </row>
    <row r="132" spans="8:9" x14ac:dyDescent="0.3">
      <c r="H132"/>
      <c r="I132"/>
    </row>
    <row r="133" spans="8:9" x14ac:dyDescent="0.3">
      <c r="H133"/>
      <c r="I133"/>
    </row>
    <row r="134" spans="8:9" x14ac:dyDescent="0.3">
      <c r="H134"/>
      <c r="I134"/>
    </row>
    <row r="135" spans="8:9" x14ac:dyDescent="0.3">
      <c r="H135"/>
      <c r="I135"/>
    </row>
    <row r="136" spans="8:9" x14ac:dyDescent="0.3">
      <c r="H136"/>
      <c r="I136"/>
    </row>
    <row r="137" spans="8:9" x14ac:dyDescent="0.3">
      <c r="H137"/>
      <c r="I137"/>
    </row>
    <row r="138" spans="8:9" x14ac:dyDescent="0.3">
      <c r="H138"/>
      <c r="I138"/>
    </row>
    <row r="139" spans="8:9" x14ac:dyDescent="0.3">
      <c r="H139"/>
      <c r="I139"/>
    </row>
    <row r="140" spans="8:9" x14ac:dyDescent="0.3">
      <c r="H140"/>
      <c r="I140"/>
    </row>
    <row r="141" spans="8:9" x14ac:dyDescent="0.3">
      <c r="H141"/>
      <c r="I141"/>
    </row>
    <row r="142" spans="8:9" x14ac:dyDescent="0.3">
      <c r="H142"/>
      <c r="I142"/>
    </row>
    <row r="143" spans="8:9" x14ac:dyDescent="0.3">
      <c r="H143"/>
      <c r="I143"/>
    </row>
    <row r="144" spans="8:9" x14ac:dyDescent="0.3">
      <c r="H144"/>
      <c r="I144"/>
    </row>
    <row r="145" spans="8:9" x14ac:dyDescent="0.3">
      <c r="H145"/>
      <c r="I145"/>
    </row>
    <row r="146" spans="8:9" x14ac:dyDescent="0.3">
      <c r="H146"/>
      <c r="I146"/>
    </row>
    <row r="147" spans="8:9" x14ac:dyDescent="0.3">
      <c r="H147"/>
      <c r="I147"/>
    </row>
    <row r="148" spans="8:9" x14ac:dyDescent="0.3">
      <c r="H148"/>
      <c r="I148"/>
    </row>
    <row r="149" spans="8:9" x14ac:dyDescent="0.3">
      <c r="H149"/>
      <c r="I149"/>
    </row>
    <row r="150" spans="8:9" x14ac:dyDescent="0.3">
      <c r="H150"/>
      <c r="I150"/>
    </row>
    <row r="151" spans="8:9" x14ac:dyDescent="0.3">
      <c r="H151"/>
      <c r="I151"/>
    </row>
    <row r="152" spans="8:9" x14ac:dyDescent="0.3">
      <c r="H152"/>
      <c r="I152"/>
    </row>
    <row r="153" spans="8:9" x14ac:dyDescent="0.3">
      <c r="H153"/>
      <c r="I153"/>
    </row>
    <row r="154" spans="8:9" x14ac:dyDescent="0.3">
      <c r="H154"/>
      <c r="I154"/>
    </row>
    <row r="155" spans="8:9" x14ac:dyDescent="0.3">
      <c r="H155"/>
      <c r="I155"/>
    </row>
    <row r="156" spans="8:9" x14ac:dyDescent="0.3">
      <c r="H156"/>
      <c r="I156"/>
    </row>
    <row r="157" spans="8:9" x14ac:dyDescent="0.3">
      <c r="H157"/>
      <c r="I157"/>
    </row>
    <row r="158" spans="8:9" x14ac:dyDescent="0.3">
      <c r="H158"/>
      <c r="I158"/>
    </row>
    <row r="159" spans="8:9" x14ac:dyDescent="0.3">
      <c r="H159"/>
      <c r="I159"/>
    </row>
    <row r="160" spans="8:9" x14ac:dyDescent="0.3">
      <c r="H160"/>
      <c r="I160"/>
    </row>
    <row r="161" spans="8:9" x14ac:dyDescent="0.3">
      <c r="H161"/>
      <c r="I161"/>
    </row>
    <row r="162" spans="8:9" x14ac:dyDescent="0.3">
      <c r="H162"/>
      <c r="I162"/>
    </row>
    <row r="163" spans="8:9" x14ac:dyDescent="0.3">
      <c r="H163"/>
      <c r="I163"/>
    </row>
    <row r="164" spans="8:9" x14ac:dyDescent="0.3">
      <c r="H164"/>
      <c r="I164"/>
    </row>
    <row r="165" spans="8:9" x14ac:dyDescent="0.3">
      <c r="H165"/>
      <c r="I165"/>
    </row>
    <row r="166" spans="8:9" x14ac:dyDescent="0.3">
      <c r="H166"/>
      <c r="I166"/>
    </row>
    <row r="167" spans="8:9" x14ac:dyDescent="0.3">
      <c r="H167"/>
      <c r="I167"/>
    </row>
    <row r="168" spans="8:9" x14ac:dyDescent="0.3">
      <c r="H168"/>
      <c r="I168"/>
    </row>
    <row r="169" spans="8:9" x14ac:dyDescent="0.3">
      <c r="H169"/>
      <c r="I169"/>
    </row>
    <row r="170" spans="8:9" x14ac:dyDescent="0.3">
      <c r="H170"/>
      <c r="I170"/>
    </row>
    <row r="171" spans="8:9" x14ac:dyDescent="0.3">
      <c r="H171"/>
      <c r="I171"/>
    </row>
    <row r="172" spans="8:9" x14ac:dyDescent="0.3">
      <c r="H172"/>
      <c r="I172"/>
    </row>
    <row r="173" spans="8:9" x14ac:dyDescent="0.3">
      <c r="H173"/>
      <c r="I173"/>
    </row>
    <row r="174" spans="8:9" x14ac:dyDescent="0.3">
      <c r="H174"/>
      <c r="I174"/>
    </row>
    <row r="175" spans="8:9" x14ac:dyDescent="0.3">
      <c r="H175"/>
      <c r="I175"/>
    </row>
    <row r="176" spans="8:9" x14ac:dyDescent="0.3">
      <c r="H176"/>
      <c r="I176"/>
    </row>
    <row r="177" spans="8:9" x14ac:dyDescent="0.3">
      <c r="H177"/>
      <c r="I177"/>
    </row>
    <row r="178" spans="8:9" x14ac:dyDescent="0.3">
      <c r="H178"/>
      <c r="I178"/>
    </row>
    <row r="179" spans="8:9" x14ac:dyDescent="0.3">
      <c r="H179"/>
      <c r="I179"/>
    </row>
    <row r="180" spans="8:9" x14ac:dyDescent="0.3">
      <c r="H180"/>
      <c r="I180"/>
    </row>
    <row r="181" spans="8:9" x14ac:dyDescent="0.3">
      <c r="H181"/>
      <c r="I181"/>
    </row>
    <row r="182" spans="8:9" x14ac:dyDescent="0.3">
      <c r="H182"/>
      <c r="I182"/>
    </row>
    <row r="183" spans="8:9" x14ac:dyDescent="0.3">
      <c r="H183"/>
      <c r="I183"/>
    </row>
    <row r="184" spans="8:9" x14ac:dyDescent="0.3">
      <c r="H184"/>
      <c r="I184"/>
    </row>
    <row r="185" spans="8:9" x14ac:dyDescent="0.3">
      <c r="H185"/>
      <c r="I185"/>
    </row>
    <row r="186" spans="8:9" x14ac:dyDescent="0.3">
      <c r="H186"/>
      <c r="I186"/>
    </row>
    <row r="187" spans="8:9" x14ac:dyDescent="0.3">
      <c r="H187"/>
      <c r="I187"/>
    </row>
    <row r="188" spans="8:9" x14ac:dyDescent="0.3">
      <c r="H188"/>
      <c r="I188"/>
    </row>
    <row r="189" spans="8:9" x14ac:dyDescent="0.3">
      <c r="H189"/>
      <c r="I189"/>
    </row>
    <row r="190" spans="8:9" x14ac:dyDescent="0.3">
      <c r="H190"/>
      <c r="I190"/>
    </row>
    <row r="191" spans="8:9" x14ac:dyDescent="0.3">
      <c r="H191"/>
      <c r="I191"/>
    </row>
    <row r="192" spans="8:9" x14ac:dyDescent="0.3">
      <c r="H192"/>
      <c r="I192"/>
    </row>
    <row r="193" spans="8:9" x14ac:dyDescent="0.3">
      <c r="H193"/>
      <c r="I193"/>
    </row>
    <row r="194" spans="8:9" x14ac:dyDescent="0.3">
      <c r="H194"/>
      <c r="I194"/>
    </row>
    <row r="195" spans="8:9" x14ac:dyDescent="0.3">
      <c r="H195"/>
      <c r="I195"/>
    </row>
    <row r="196" spans="8:9" x14ac:dyDescent="0.3">
      <c r="H196"/>
      <c r="I196"/>
    </row>
    <row r="197" spans="8:9" x14ac:dyDescent="0.3">
      <c r="H197"/>
      <c r="I197"/>
    </row>
    <row r="198" spans="8:9" x14ac:dyDescent="0.3">
      <c r="H198"/>
      <c r="I198"/>
    </row>
    <row r="199" spans="8:9" x14ac:dyDescent="0.3">
      <c r="H199"/>
      <c r="I199"/>
    </row>
    <row r="200" spans="8:9" x14ac:dyDescent="0.3">
      <c r="H200"/>
      <c r="I200"/>
    </row>
    <row r="201" spans="8:9" x14ac:dyDescent="0.3">
      <c r="H201"/>
      <c r="I201"/>
    </row>
    <row r="202" spans="8:9" x14ac:dyDescent="0.3">
      <c r="H202"/>
      <c r="I202"/>
    </row>
    <row r="203" spans="8:9" x14ac:dyDescent="0.3">
      <c r="H203"/>
      <c r="I203"/>
    </row>
    <row r="204" spans="8:9" x14ac:dyDescent="0.3">
      <c r="H204"/>
      <c r="I204"/>
    </row>
    <row r="205" spans="8:9" x14ac:dyDescent="0.3">
      <c r="H205"/>
      <c r="I205"/>
    </row>
    <row r="206" spans="8:9" x14ac:dyDescent="0.3">
      <c r="H206"/>
      <c r="I206"/>
    </row>
    <row r="207" spans="8:9" x14ac:dyDescent="0.3">
      <c r="H207"/>
      <c r="I207"/>
    </row>
    <row r="208" spans="8:9" x14ac:dyDescent="0.3">
      <c r="H208"/>
      <c r="I208"/>
    </row>
    <row r="209" spans="8:9" x14ac:dyDescent="0.3">
      <c r="H209"/>
      <c r="I209"/>
    </row>
    <row r="210" spans="8:9" x14ac:dyDescent="0.3">
      <c r="H210"/>
      <c r="I210"/>
    </row>
    <row r="211" spans="8:9" x14ac:dyDescent="0.3">
      <c r="H211"/>
      <c r="I211"/>
    </row>
    <row r="212" spans="8:9" x14ac:dyDescent="0.3">
      <c r="H212"/>
      <c r="I212"/>
    </row>
    <row r="213" spans="8:9" x14ac:dyDescent="0.3">
      <c r="H213"/>
      <c r="I213"/>
    </row>
    <row r="214" spans="8:9" x14ac:dyDescent="0.3">
      <c r="H214"/>
      <c r="I214"/>
    </row>
    <row r="215" spans="8:9" x14ac:dyDescent="0.3">
      <c r="H215"/>
      <c r="I215"/>
    </row>
    <row r="216" spans="8:9" x14ac:dyDescent="0.3">
      <c r="H216"/>
      <c r="I216"/>
    </row>
    <row r="217" spans="8:9" x14ac:dyDescent="0.3">
      <c r="H217"/>
      <c r="I217"/>
    </row>
    <row r="218" spans="8:9" x14ac:dyDescent="0.3">
      <c r="H218"/>
      <c r="I218"/>
    </row>
    <row r="219" spans="8:9" x14ac:dyDescent="0.3">
      <c r="H219"/>
      <c r="I219"/>
    </row>
    <row r="220" spans="8:9" x14ac:dyDescent="0.3">
      <c r="H220"/>
      <c r="I220"/>
    </row>
    <row r="221" spans="8:9" x14ac:dyDescent="0.3">
      <c r="H221"/>
      <c r="I221"/>
    </row>
    <row r="222" spans="8:9" x14ac:dyDescent="0.3">
      <c r="H222"/>
      <c r="I222"/>
    </row>
    <row r="223" spans="8:9" x14ac:dyDescent="0.3">
      <c r="H223"/>
      <c r="I223"/>
    </row>
    <row r="224" spans="8:9" x14ac:dyDescent="0.3">
      <c r="H224"/>
      <c r="I224"/>
    </row>
    <row r="225" spans="8:9" x14ac:dyDescent="0.3">
      <c r="H225"/>
      <c r="I225"/>
    </row>
    <row r="226" spans="8:9" x14ac:dyDescent="0.3">
      <c r="H226"/>
      <c r="I226"/>
    </row>
    <row r="227" spans="8:9" x14ac:dyDescent="0.3">
      <c r="H227"/>
      <c r="I227"/>
    </row>
    <row r="228" spans="8:9" x14ac:dyDescent="0.3">
      <c r="H228"/>
      <c r="I228"/>
    </row>
    <row r="229" spans="8:9" x14ac:dyDescent="0.3">
      <c r="H229"/>
      <c r="I229"/>
    </row>
    <row r="230" spans="8:9" x14ac:dyDescent="0.3">
      <c r="H230"/>
      <c r="I230"/>
    </row>
    <row r="231" spans="8:9" x14ac:dyDescent="0.3">
      <c r="H231"/>
      <c r="I231"/>
    </row>
    <row r="232" spans="8:9" x14ac:dyDescent="0.3">
      <c r="H232"/>
      <c r="I232"/>
    </row>
    <row r="233" spans="8:9" x14ac:dyDescent="0.3">
      <c r="H233"/>
      <c r="I233"/>
    </row>
    <row r="234" spans="8:9" x14ac:dyDescent="0.3">
      <c r="H234"/>
      <c r="I234"/>
    </row>
    <row r="235" spans="8:9" x14ac:dyDescent="0.3">
      <c r="H235"/>
      <c r="I235"/>
    </row>
    <row r="236" spans="8:9" x14ac:dyDescent="0.3">
      <c r="H236"/>
      <c r="I236"/>
    </row>
    <row r="237" spans="8:9" x14ac:dyDescent="0.3">
      <c r="H237"/>
      <c r="I237"/>
    </row>
    <row r="238" spans="8:9" x14ac:dyDescent="0.3">
      <c r="H238"/>
      <c r="I238"/>
    </row>
    <row r="239" spans="8:9" x14ac:dyDescent="0.3">
      <c r="H239"/>
      <c r="I239"/>
    </row>
    <row r="240" spans="8:9" x14ac:dyDescent="0.3">
      <c r="H240"/>
      <c r="I240"/>
    </row>
    <row r="241" spans="8:9" x14ac:dyDescent="0.3">
      <c r="H241"/>
      <c r="I241"/>
    </row>
    <row r="242" spans="8:9" x14ac:dyDescent="0.3">
      <c r="H242"/>
      <c r="I242"/>
    </row>
    <row r="243" spans="8:9" x14ac:dyDescent="0.3">
      <c r="H243"/>
      <c r="I243"/>
    </row>
    <row r="244" spans="8:9" x14ac:dyDescent="0.3">
      <c r="H244"/>
      <c r="I244"/>
    </row>
    <row r="245" spans="8:9" x14ac:dyDescent="0.3">
      <c r="H245"/>
      <c r="I245"/>
    </row>
    <row r="246" spans="8:9" x14ac:dyDescent="0.3">
      <c r="H246"/>
      <c r="I246"/>
    </row>
    <row r="247" spans="8:9" x14ac:dyDescent="0.3">
      <c r="H247"/>
      <c r="I247"/>
    </row>
    <row r="248" spans="8:9" x14ac:dyDescent="0.3">
      <c r="H248"/>
      <c r="I248"/>
    </row>
    <row r="249" spans="8:9" x14ac:dyDescent="0.3">
      <c r="H249"/>
      <c r="I249"/>
    </row>
    <row r="250" spans="8:9" x14ac:dyDescent="0.3">
      <c r="H250"/>
      <c r="I250"/>
    </row>
    <row r="251" spans="8:9" x14ac:dyDescent="0.3">
      <c r="H251"/>
      <c r="I251"/>
    </row>
    <row r="252" spans="8:9" x14ac:dyDescent="0.3">
      <c r="H252"/>
      <c r="I252"/>
    </row>
    <row r="253" spans="8:9" x14ac:dyDescent="0.3">
      <c r="H253"/>
      <c r="I253"/>
    </row>
    <row r="254" spans="8:9" x14ac:dyDescent="0.3">
      <c r="H254"/>
      <c r="I254"/>
    </row>
    <row r="255" spans="8:9" x14ac:dyDescent="0.3">
      <c r="H255"/>
      <c r="I255"/>
    </row>
    <row r="256" spans="8:9" x14ac:dyDescent="0.3">
      <c r="H256"/>
      <c r="I256"/>
    </row>
    <row r="257" spans="8:9" x14ac:dyDescent="0.3">
      <c r="H257"/>
      <c r="I257"/>
    </row>
    <row r="258" spans="8:9" x14ac:dyDescent="0.3">
      <c r="H258"/>
      <c r="I258"/>
    </row>
    <row r="259" spans="8:9" x14ac:dyDescent="0.3">
      <c r="H259"/>
      <c r="I259"/>
    </row>
    <row r="260" spans="8:9" x14ac:dyDescent="0.3">
      <c r="H260"/>
      <c r="I260"/>
    </row>
    <row r="261" spans="8:9" x14ac:dyDescent="0.3">
      <c r="H261"/>
      <c r="I261"/>
    </row>
    <row r="262" spans="8:9" x14ac:dyDescent="0.3">
      <c r="H262"/>
      <c r="I262"/>
    </row>
    <row r="263" spans="8:9" x14ac:dyDescent="0.3">
      <c r="H263"/>
      <c r="I263"/>
    </row>
    <row r="264" spans="8:9" x14ac:dyDescent="0.3">
      <c r="H264"/>
      <c r="I264"/>
    </row>
    <row r="265" spans="8:9" x14ac:dyDescent="0.3">
      <c r="H265"/>
      <c r="I265"/>
    </row>
    <row r="266" spans="8:9" x14ac:dyDescent="0.3">
      <c r="H266"/>
      <c r="I266"/>
    </row>
    <row r="267" spans="8:9" x14ac:dyDescent="0.3">
      <c r="H267"/>
      <c r="I267"/>
    </row>
    <row r="268" spans="8:9" x14ac:dyDescent="0.3">
      <c r="H268"/>
      <c r="I268"/>
    </row>
    <row r="269" spans="8:9" x14ac:dyDescent="0.3">
      <c r="H269"/>
      <c r="I269"/>
    </row>
    <row r="270" spans="8:9" x14ac:dyDescent="0.3">
      <c r="H270"/>
      <c r="I270"/>
    </row>
    <row r="271" spans="8:9" x14ac:dyDescent="0.3">
      <c r="H271"/>
      <c r="I271"/>
    </row>
    <row r="272" spans="8:9" x14ac:dyDescent="0.3">
      <c r="H272"/>
      <c r="I272"/>
    </row>
    <row r="273" spans="8:9" x14ac:dyDescent="0.3">
      <c r="H273"/>
      <c r="I273"/>
    </row>
    <row r="274" spans="8:9" x14ac:dyDescent="0.3">
      <c r="H274"/>
      <c r="I274"/>
    </row>
    <row r="275" spans="8:9" x14ac:dyDescent="0.3">
      <c r="H275"/>
      <c r="I275"/>
    </row>
    <row r="276" spans="8:9" x14ac:dyDescent="0.3">
      <c r="H276"/>
      <c r="I276"/>
    </row>
    <row r="277" spans="8:9" x14ac:dyDescent="0.3">
      <c r="H277"/>
      <c r="I277"/>
    </row>
    <row r="278" spans="8:9" x14ac:dyDescent="0.3">
      <c r="H278"/>
      <c r="I278"/>
    </row>
    <row r="279" spans="8:9" x14ac:dyDescent="0.3">
      <c r="H279"/>
      <c r="I279"/>
    </row>
    <row r="280" spans="8:9" x14ac:dyDescent="0.3">
      <c r="H280"/>
      <c r="I280"/>
    </row>
    <row r="281" spans="8:9" x14ac:dyDescent="0.3">
      <c r="H281"/>
      <c r="I281"/>
    </row>
    <row r="282" spans="8:9" x14ac:dyDescent="0.3">
      <c r="H282"/>
      <c r="I282"/>
    </row>
    <row r="283" spans="8:9" x14ac:dyDescent="0.3">
      <c r="H283"/>
      <c r="I283"/>
    </row>
    <row r="284" spans="8:9" x14ac:dyDescent="0.3">
      <c r="H284"/>
      <c r="I284"/>
    </row>
    <row r="285" spans="8:9" x14ac:dyDescent="0.3">
      <c r="H285"/>
      <c r="I285"/>
    </row>
    <row r="286" spans="8:9" x14ac:dyDescent="0.3">
      <c r="H286"/>
      <c r="I286"/>
    </row>
    <row r="287" spans="8:9" x14ac:dyDescent="0.3">
      <c r="H287"/>
      <c r="I287"/>
    </row>
    <row r="288" spans="8:9" x14ac:dyDescent="0.3">
      <c r="H288"/>
      <c r="I288"/>
    </row>
    <row r="289" spans="8:9" x14ac:dyDescent="0.3">
      <c r="H289"/>
      <c r="I289"/>
    </row>
    <row r="290" spans="8:9" x14ac:dyDescent="0.3">
      <c r="H290"/>
      <c r="I290"/>
    </row>
    <row r="291" spans="8:9" x14ac:dyDescent="0.3">
      <c r="H291"/>
      <c r="I291"/>
    </row>
    <row r="292" spans="8:9" x14ac:dyDescent="0.3">
      <c r="H292"/>
      <c r="I292"/>
    </row>
    <row r="293" spans="8:9" x14ac:dyDescent="0.3">
      <c r="H293"/>
      <c r="I293"/>
    </row>
    <row r="294" spans="8:9" x14ac:dyDescent="0.3">
      <c r="H294"/>
      <c r="I294"/>
    </row>
    <row r="295" spans="8:9" x14ac:dyDescent="0.3">
      <c r="H295"/>
      <c r="I295"/>
    </row>
    <row r="296" spans="8:9" x14ac:dyDescent="0.3">
      <c r="H296"/>
      <c r="I296"/>
    </row>
    <row r="297" spans="8:9" x14ac:dyDescent="0.3">
      <c r="H297"/>
      <c r="I297"/>
    </row>
    <row r="298" spans="8:9" x14ac:dyDescent="0.3">
      <c r="H298"/>
      <c r="I298"/>
    </row>
    <row r="299" spans="8:9" x14ac:dyDescent="0.3">
      <c r="H299"/>
      <c r="I299"/>
    </row>
    <row r="300" spans="8:9" x14ac:dyDescent="0.3">
      <c r="H300"/>
      <c r="I300"/>
    </row>
    <row r="301" spans="8:9" x14ac:dyDescent="0.3">
      <c r="H301"/>
      <c r="I301"/>
    </row>
    <row r="302" spans="8:9" x14ac:dyDescent="0.3">
      <c r="H302"/>
      <c r="I302"/>
    </row>
    <row r="303" spans="8:9" x14ac:dyDescent="0.3">
      <c r="H303"/>
      <c r="I303"/>
    </row>
    <row r="304" spans="8:9" x14ac:dyDescent="0.3">
      <c r="H304"/>
      <c r="I304"/>
    </row>
    <row r="305" spans="8:9" x14ac:dyDescent="0.3">
      <c r="H305"/>
      <c r="I305"/>
    </row>
    <row r="306" spans="8:9" x14ac:dyDescent="0.3">
      <c r="H306"/>
      <c r="I306"/>
    </row>
    <row r="307" spans="8:9" x14ac:dyDescent="0.3">
      <c r="H307"/>
      <c r="I307"/>
    </row>
    <row r="308" spans="8:9" x14ac:dyDescent="0.3">
      <c r="H308"/>
      <c r="I308"/>
    </row>
    <row r="309" spans="8:9" x14ac:dyDescent="0.3">
      <c r="H309"/>
      <c r="I309"/>
    </row>
    <row r="310" spans="8:9" x14ac:dyDescent="0.3">
      <c r="H310"/>
      <c r="I310"/>
    </row>
    <row r="311" spans="8:9" x14ac:dyDescent="0.3">
      <c r="H311"/>
      <c r="I311"/>
    </row>
    <row r="312" spans="8:9" x14ac:dyDescent="0.3">
      <c r="H312"/>
      <c r="I312"/>
    </row>
    <row r="313" spans="8:9" x14ac:dyDescent="0.3">
      <c r="H313"/>
      <c r="I313"/>
    </row>
    <row r="314" spans="8:9" x14ac:dyDescent="0.3">
      <c r="H314"/>
      <c r="I314"/>
    </row>
    <row r="315" spans="8:9" x14ac:dyDescent="0.3">
      <c r="H315"/>
      <c r="I315"/>
    </row>
    <row r="316" spans="8:9" x14ac:dyDescent="0.3">
      <c r="H316"/>
      <c r="I316"/>
    </row>
    <row r="317" spans="8:9" x14ac:dyDescent="0.3">
      <c r="H317"/>
      <c r="I317"/>
    </row>
    <row r="318" spans="8:9" x14ac:dyDescent="0.3">
      <c r="H318"/>
      <c r="I318"/>
    </row>
    <row r="319" spans="8:9" x14ac:dyDescent="0.3">
      <c r="H319"/>
      <c r="I319"/>
    </row>
    <row r="320" spans="8:9" x14ac:dyDescent="0.3">
      <c r="H320"/>
      <c r="I320"/>
    </row>
    <row r="321" spans="8:9" x14ac:dyDescent="0.3">
      <c r="H321"/>
      <c r="I321"/>
    </row>
    <row r="322" spans="8:9" x14ac:dyDescent="0.3">
      <c r="H322"/>
      <c r="I322"/>
    </row>
    <row r="323" spans="8:9" x14ac:dyDescent="0.3">
      <c r="H323"/>
      <c r="I323"/>
    </row>
    <row r="324" spans="8:9" x14ac:dyDescent="0.3">
      <c r="H324"/>
      <c r="I324"/>
    </row>
    <row r="325" spans="8:9" x14ac:dyDescent="0.3">
      <c r="H325"/>
      <c r="I325"/>
    </row>
    <row r="326" spans="8:9" x14ac:dyDescent="0.3">
      <c r="H326"/>
      <c r="I326"/>
    </row>
    <row r="327" spans="8:9" x14ac:dyDescent="0.3">
      <c r="H327"/>
      <c r="I327"/>
    </row>
    <row r="328" spans="8:9" x14ac:dyDescent="0.3">
      <c r="H328"/>
      <c r="I328"/>
    </row>
    <row r="329" spans="8:9" x14ac:dyDescent="0.3">
      <c r="H329"/>
      <c r="I329"/>
    </row>
    <row r="330" spans="8:9" x14ac:dyDescent="0.3">
      <c r="H330"/>
      <c r="I330"/>
    </row>
    <row r="331" spans="8:9" x14ac:dyDescent="0.3">
      <c r="H331"/>
      <c r="I331"/>
    </row>
    <row r="332" spans="8:9" x14ac:dyDescent="0.3">
      <c r="H332"/>
      <c r="I332"/>
    </row>
    <row r="333" spans="8:9" x14ac:dyDescent="0.3">
      <c r="H333"/>
      <c r="I333"/>
    </row>
    <row r="334" spans="8:9" x14ac:dyDescent="0.3">
      <c r="H334"/>
      <c r="I334"/>
    </row>
    <row r="335" spans="8:9" x14ac:dyDescent="0.3">
      <c r="H335"/>
      <c r="I335"/>
    </row>
    <row r="336" spans="8:9" x14ac:dyDescent="0.3">
      <c r="H336"/>
      <c r="I336"/>
    </row>
    <row r="337" spans="8:9" x14ac:dyDescent="0.3">
      <c r="H337"/>
      <c r="I337"/>
    </row>
    <row r="338" spans="8:9" x14ac:dyDescent="0.3">
      <c r="H338"/>
      <c r="I338"/>
    </row>
    <row r="339" spans="8:9" x14ac:dyDescent="0.3">
      <c r="H339"/>
      <c r="I339"/>
    </row>
    <row r="340" spans="8:9" x14ac:dyDescent="0.3">
      <c r="H340"/>
      <c r="I340"/>
    </row>
    <row r="341" spans="8:9" x14ac:dyDescent="0.3">
      <c r="H341"/>
      <c r="I341"/>
    </row>
    <row r="342" spans="8:9" x14ac:dyDescent="0.3">
      <c r="H342"/>
      <c r="I342"/>
    </row>
    <row r="343" spans="8:9" x14ac:dyDescent="0.3">
      <c r="H343"/>
      <c r="I343"/>
    </row>
    <row r="344" spans="8:9" x14ac:dyDescent="0.3">
      <c r="H344"/>
      <c r="I344"/>
    </row>
    <row r="345" spans="8:9" x14ac:dyDescent="0.3">
      <c r="H345"/>
      <c r="I345"/>
    </row>
    <row r="346" spans="8:9" x14ac:dyDescent="0.3">
      <c r="H346"/>
      <c r="I346"/>
    </row>
    <row r="347" spans="8:9" x14ac:dyDescent="0.3">
      <c r="H347"/>
      <c r="I347"/>
    </row>
    <row r="348" spans="8:9" x14ac:dyDescent="0.3">
      <c r="H348"/>
      <c r="I348"/>
    </row>
    <row r="349" spans="8:9" x14ac:dyDescent="0.3">
      <c r="H349"/>
      <c r="I349"/>
    </row>
    <row r="350" spans="8:9" x14ac:dyDescent="0.3">
      <c r="H350"/>
      <c r="I350"/>
    </row>
    <row r="351" spans="8:9" x14ac:dyDescent="0.3">
      <c r="H351"/>
      <c r="I351"/>
    </row>
    <row r="352" spans="8:9" x14ac:dyDescent="0.3">
      <c r="H352"/>
      <c r="I352"/>
    </row>
    <row r="353" spans="8:9" x14ac:dyDescent="0.3">
      <c r="H353"/>
      <c r="I353"/>
    </row>
    <row r="354" spans="8:9" x14ac:dyDescent="0.3">
      <c r="H354"/>
      <c r="I354"/>
    </row>
    <row r="355" spans="8:9" x14ac:dyDescent="0.3">
      <c r="H355"/>
      <c r="I355"/>
    </row>
    <row r="356" spans="8:9" x14ac:dyDescent="0.3">
      <c r="H356"/>
      <c r="I356"/>
    </row>
    <row r="357" spans="8:9" x14ac:dyDescent="0.3">
      <c r="H357"/>
      <c r="I357"/>
    </row>
    <row r="358" spans="8:9" x14ac:dyDescent="0.3">
      <c r="H358"/>
      <c r="I358"/>
    </row>
    <row r="359" spans="8:9" x14ac:dyDescent="0.3">
      <c r="H359"/>
      <c r="I359"/>
    </row>
    <row r="360" spans="8:9" x14ac:dyDescent="0.3">
      <c r="H360"/>
      <c r="I360"/>
    </row>
    <row r="361" spans="8:9" x14ac:dyDescent="0.3">
      <c r="H361"/>
      <c r="I361"/>
    </row>
    <row r="362" spans="8:9" x14ac:dyDescent="0.3">
      <c r="H362"/>
      <c r="I362"/>
    </row>
    <row r="363" spans="8:9" x14ac:dyDescent="0.3">
      <c r="H363"/>
      <c r="I363"/>
    </row>
    <row r="364" spans="8:9" x14ac:dyDescent="0.3">
      <c r="H364"/>
      <c r="I364"/>
    </row>
    <row r="365" spans="8:9" x14ac:dyDescent="0.3">
      <c r="H365"/>
      <c r="I365"/>
    </row>
    <row r="366" spans="8:9" x14ac:dyDescent="0.3">
      <c r="H366"/>
      <c r="I366"/>
    </row>
    <row r="367" spans="8:9" x14ac:dyDescent="0.3">
      <c r="H367"/>
      <c r="I367"/>
    </row>
    <row r="368" spans="8:9" x14ac:dyDescent="0.3">
      <c r="H368"/>
      <c r="I368"/>
    </row>
    <row r="369" spans="8:9" x14ac:dyDescent="0.3">
      <c r="H369"/>
      <c r="I369"/>
    </row>
    <row r="370" spans="8:9" x14ac:dyDescent="0.3">
      <c r="H370"/>
      <c r="I370"/>
    </row>
    <row r="371" spans="8:9" x14ac:dyDescent="0.3">
      <c r="H371"/>
      <c r="I371"/>
    </row>
    <row r="372" spans="8:9" x14ac:dyDescent="0.3">
      <c r="H372"/>
      <c r="I372"/>
    </row>
    <row r="373" spans="8:9" x14ac:dyDescent="0.3">
      <c r="H373"/>
      <c r="I373"/>
    </row>
    <row r="374" spans="8:9" x14ac:dyDescent="0.3">
      <c r="H374"/>
      <c r="I374"/>
    </row>
    <row r="375" spans="8:9" x14ac:dyDescent="0.3">
      <c r="H375"/>
      <c r="I375"/>
    </row>
    <row r="376" spans="8:9" x14ac:dyDescent="0.3">
      <c r="H376"/>
      <c r="I376"/>
    </row>
    <row r="377" spans="8:9" x14ac:dyDescent="0.3">
      <c r="H377"/>
      <c r="I377"/>
    </row>
    <row r="378" spans="8:9" x14ac:dyDescent="0.3">
      <c r="H378"/>
      <c r="I378"/>
    </row>
    <row r="379" spans="8:9" x14ac:dyDescent="0.3">
      <c r="H379"/>
      <c r="I379"/>
    </row>
    <row r="380" spans="8:9" x14ac:dyDescent="0.3">
      <c r="H380"/>
      <c r="I380"/>
    </row>
    <row r="381" spans="8:9" x14ac:dyDescent="0.3">
      <c r="H381"/>
      <c r="I381"/>
    </row>
    <row r="382" spans="8:9" x14ac:dyDescent="0.3">
      <c r="H382"/>
      <c r="I382"/>
    </row>
    <row r="383" spans="8:9" x14ac:dyDescent="0.3">
      <c r="H383"/>
      <c r="I383"/>
    </row>
    <row r="384" spans="8:9" x14ac:dyDescent="0.3">
      <c r="H384"/>
      <c r="I384"/>
    </row>
    <row r="385" spans="8:9" x14ac:dyDescent="0.3">
      <c r="H385"/>
      <c r="I385"/>
    </row>
    <row r="386" spans="8:9" x14ac:dyDescent="0.3">
      <c r="H386"/>
      <c r="I386"/>
    </row>
    <row r="387" spans="8:9" x14ac:dyDescent="0.3">
      <c r="H387"/>
      <c r="I387"/>
    </row>
    <row r="388" spans="8:9" x14ac:dyDescent="0.3">
      <c r="H388"/>
      <c r="I388"/>
    </row>
    <row r="389" spans="8:9" x14ac:dyDescent="0.3">
      <c r="H389"/>
      <c r="I389"/>
    </row>
    <row r="390" spans="8:9" x14ac:dyDescent="0.3">
      <c r="H390"/>
      <c r="I390"/>
    </row>
    <row r="391" spans="8:9" x14ac:dyDescent="0.3">
      <c r="H391"/>
      <c r="I391"/>
    </row>
    <row r="392" spans="8:9" x14ac:dyDescent="0.3">
      <c r="H392"/>
      <c r="I392"/>
    </row>
    <row r="393" spans="8:9" x14ac:dyDescent="0.3">
      <c r="H393"/>
      <c r="I393"/>
    </row>
    <row r="394" spans="8:9" x14ac:dyDescent="0.3">
      <c r="H394"/>
      <c r="I394"/>
    </row>
    <row r="395" spans="8:9" x14ac:dyDescent="0.3">
      <c r="H395"/>
      <c r="I395"/>
    </row>
    <row r="396" spans="8:9" x14ac:dyDescent="0.3">
      <c r="H396"/>
      <c r="I396"/>
    </row>
    <row r="397" spans="8:9" x14ac:dyDescent="0.3">
      <c r="H397"/>
      <c r="I397"/>
    </row>
    <row r="398" spans="8:9" x14ac:dyDescent="0.3">
      <c r="H398"/>
      <c r="I398"/>
    </row>
    <row r="399" spans="8:9" x14ac:dyDescent="0.3">
      <c r="H399"/>
      <c r="I399"/>
    </row>
    <row r="400" spans="8:9" x14ac:dyDescent="0.3">
      <c r="H400"/>
      <c r="I400"/>
    </row>
    <row r="401" spans="8:9" x14ac:dyDescent="0.3">
      <c r="H401"/>
      <c r="I401"/>
    </row>
    <row r="402" spans="8:9" x14ac:dyDescent="0.3">
      <c r="H402"/>
      <c r="I402"/>
    </row>
    <row r="403" spans="8:9" x14ac:dyDescent="0.3">
      <c r="H403"/>
      <c r="I403"/>
    </row>
    <row r="404" spans="8:9" x14ac:dyDescent="0.3">
      <c r="H404"/>
      <c r="I404"/>
    </row>
    <row r="405" spans="8:9" x14ac:dyDescent="0.3">
      <c r="H405"/>
      <c r="I405"/>
    </row>
    <row r="406" spans="8:9" x14ac:dyDescent="0.3">
      <c r="H406"/>
      <c r="I406"/>
    </row>
    <row r="407" spans="8:9" x14ac:dyDescent="0.3">
      <c r="H407"/>
      <c r="I407"/>
    </row>
    <row r="408" spans="8:9" x14ac:dyDescent="0.3">
      <c r="H408"/>
      <c r="I408"/>
    </row>
    <row r="409" spans="8:9" x14ac:dyDescent="0.3">
      <c r="H409"/>
      <c r="I409"/>
    </row>
    <row r="410" spans="8:9" x14ac:dyDescent="0.3">
      <c r="H410"/>
      <c r="I410"/>
    </row>
    <row r="411" spans="8:9" x14ac:dyDescent="0.3">
      <c r="H411"/>
      <c r="I411"/>
    </row>
    <row r="412" spans="8:9" x14ac:dyDescent="0.3">
      <c r="H412"/>
      <c r="I412"/>
    </row>
    <row r="413" spans="8:9" x14ac:dyDescent="0.3">
      <c r="H413"/>
      <c r="I413"/>
    </row>
    <row r="414" spans="8:9" x14ac:dyDescent="0.3">
      <c r="H414"/>
      <c r="I414"/>
    </row>
    <row r="415" spans="8:9" x14ac:dyDescent="0.3">
      <c r="H415"/>
      <c r="I415"/>
    </row>
    <row r="416" spans="8:9" x14ac:dyDescent="0.3">
      <c r="H416"/>
      <c r="I416"/>
    </row>
    <row r="417" spans="8:9" x14ac:dyDescent="0.3">
      <c r="H417"/>
      <c r="I417"/>
    </row>
    <row r="418" spans="8:9" x14ac:dyDescent="0.3">
      <c r="H418"/>
      <c r="I418"/>
    </row>
    <row r="419" spans="8:9" x14ac:dyDescent="0.3">
      <c r="H419"/>
      <c r="I419"/>
    </row>
    <row r="420" spans="8:9" x14ac:dyDescent="0.3">
      <c r="H420"/>
      <c r="I420"/>
    </row>
    <row r="421" spans="8:9" x14ac:dyDescent="0.3">
      <c r="H421"/>
      <c r="I421"/>
    </row>
    <row r="422" spans="8:9" x14ac:dyDescent="0.3">
      <c r="H422"/>
      <c r="I422"/>
    </row>
    <row r="423" spans="8:9" x14ac:dyDescent="0.3">
      <c r="H423"/>
      <c r="I423"/>
    </row>
    <row r="424" spans="8:9" x14ac:dyDescent="0.3">
      <c r="H424"/>
      <c r="I424"/>
    </row>
    <row r="425" spans="8:9" x14ac:dyDescent="0.3">
      <c r="H425"/>
      <c r="I425"/>
    </row>
    <row r="426" spans="8:9" x14ac:dyDescent="0.3">
      <c r="H426"/>
      <c r="I426"/>
    </row>
    <row r="427" spans="8:9" x14ac:dyDescent="0.3">
      <c r="H427"/>
      <c r="I427"/>
    </row>
    <row r="428" spans="8:9" x14ac:dyDescent="0.3">
      <c r="H428"/>
      <c r="I428"/>
    </row>
    <row r="429" spans="8:9" x14ac:dyDescent="0.3">
      <c r="H429"/>
      <c r="I429"/>
    </row>
    <row r="430" spans="8:9" x14ac:dyDescent="0.3">
      <c r="H430"/>
      <c r="I430"/>
    </row>
    <row r="431" spans="8:9" x14ac:dyDescent="0.3">
      <c r="H431"/>
      <c r="I431"/>
    </row>
    <row r="432" spans="8:9" x14ac:dyDescent="0.3">
      <c r="H432"/>
      <c r="I432"/>
    </row>
    <row r="433" spans="8:9" x14ac:dyDescent="0.3">
      <c r="H433"/>
      <c r="I433"/>
    </row>
    <row r="434" spans="8:9" x14ac:dyDescent="0.3">
      <c r="H434"/>
      <c r="I434"/>
    </row>
    <row r="435" spans="8:9" x14ac:dyDescent="0.3">
      <c r="H435"/>
      <c r="I435"/>
    </row>
    <row r="436" spans="8:9" x14ac:dyDescent="0.3">
      <c r="H436"/>
      <c r="I436"/>
    </row>
    <row r="437" spans="8:9" x14ac:dyDescent="0.3">
      <c r="H437"/>
      <c r="I437"/>
    </row>
    <row r="438" spans="8:9" x14ac:dyDescent="0.3">
      <c r="H438"/>
      <c r="I438"/>
    </row>
    <row r="439" spans="8:9" x14ac:dyDescent="0.3">
      <c r="H439"/>
      <c r="I439"/>
    </row>
    <row r="440" spans="8:9" x14ac:dyDescent="0.3">
      <c r="H440"/>
      <c r="I440"/>
    </row>
    <row r="441" spans="8:9" x14ac:dyDescent="0.3">
      <c r="H441"/>
      <c r="I441"/>
    </row>
    <row r="442" spans="8:9" x14ac:dyDescent="0.3">
      <c r="H442"/>
      <c r="I442"/>
    </row>
    <row r="443" spans="8:9" x14ac:dyDescent="0.3">
      <c r="H443"/>
      <c r="I443"/>
    </row>
    <row r="444" spans="8:9" x14ac:dyDescent="0.3">
      <c r="H444"/>
      <c r="I444"/>
    </row>
    <row r="445" spans="8:9" x14ac:dyDescent="0.3">
      <c r="H445"/>
      <c r="I445"/>
    </row>
    <row r="446" spans="8:9" x14ac:dyDescent="0.3">
      <c r="H446"/>
      <c r="I446"/>
    </row>
    <row r="447" spans="8:9" x14ac:dyDescent="0.3">
      <c r="H447"/>
      <c r="I447"/>
    </row>
    <row r="448" spans="8:9" x14ac:dyDescent="0.3">
      <c r="H448"/>
      <c r="I448"/>
    </row>
    <row r="449" spans="8:9" x14ac:dyDescent="0.3">
      <c r="H449"/>
      <c r="I449"/>
    </row>
    <row r="450" spans="8:9" x14ac:dyDescent="0.3">
      <c r="H450"/>
      <c r="I450"/>
    </row>
    <row r="451" spans="8:9" x14ac:dyDescent="0.3">
      <c r="H451"/>
      <c r="I451"/>
    </row>
    <row r="452" spans="8:9" x14ac:dyDescent="0.3">
      <c r="H452"/>
      <c r="I452"/>
    </row>
    <row r="453" spans="8:9" x14ac:dyDescent="0.3">
      <c r="H453"/>
      <c r="I453"/>
    </row>
    <row r="454" spans="8:9" x14ac:dyDescent="0.3">
      <c r="H454"/>
      <c r="I454"/>
    </row>
    <row r="455" spans="8:9" x14ac:dyDescent="0.3">
      <c r="H455"/>
      <c r="I455"/>
    </row>
    <row r="456" spans="8:9" x14ac:dyDescent="0.3">
      <c r="H456"/>
      <c r="I456"/>
    </row>
    <row r="457" spans="8:9" x14ac:dyDescent="0.3">
      <c r="H457"/>
      <c r="I457"/>
    </row>
    <row r="458" spans="8:9" x14ac:dyDescent="0.3">
      <c r="H458"/>
      <c r="I458"/>
    </row>
    <row r="459" spans="8:9" x14ac:dyDescent="0.3">
      <c r="H459"/>
      <c r="I459"/>
    </row>
    <row r="460" spans="8:9" x14ac:dyDescent="0.3">
      <c r="H460"/>
      <c r="I460"/>
    </row>
    <row r="461" spans="8:9" x14ac:dyDescent="0.3">
      <c r="H461"/>
      <c r="I461"/>
    </row>
    <row r="462" spans="8:9" x14ac:dyDescent="0.3">
      <c r="H462"/>
      <c r="I462"/>
    </row>
    <row r="463" spans="8:9" x14ac:dyDescent="0.3">
      <c r="H463"/>
      <c r="I463"/>
    </row>
    <row r="464" spans="8:9" x14ac:dyDescent="0.3">
      <c r="H464"/>
      <c r="I464"/>
    </row>
    <row r="465" spans="8:9" x14ac:dyDescent="0.3">
      <c r="H465"/>
      <c r="I465"/>
    </row>
    <row r="466" spans="8:9" x14ac:dyDescent="0.3">
      <c r="H466"/>
      <c r="I466"/>
    </row>
    <row r="467" spans="8:9" x14ac:dyDescent="0.3">
      <c r="H467"/>
      <c r="I467"/>
    </row>
    <row r="468" spans="8:9" x14ac:dyDescent="0.3">
      <c r="H468"/>
      <c r="I468"/>
    </row>
    <row r="469" spans="8:9" x14ac:dyDescent="0.3">
      <c r="H469"/>
      <c r="I469"/>
    </row>
    <row r="470" spans="8:9" x14ac:dyDescent="0.3">
      <c r="H470"/>
      <c r="I470"/>
    </row>
    <row r="471" spans="8:9" x14ac:dyDescent="0.3">
      <c r="H471"/>
      <c r="I471"/>
    </row>
    <row r="472" spans="8:9" x14ac:dyDescent="0.3">
      <c r="H472"/>
      <c r="I472"/>
    </row>
    <row r="473" spans="8:9" x14ac:dyDescent="0.3">
      <c r="H473"/>
      <c r="I473"/>
    </row>
    <row r="474" spans="8:9" x14ac:dyDescent="0.3">
      <c r="H474"/>
      <c r="I474"/>
    </row>
    <row r="475" spans="8:9" x14ac:dyDescent="0.3">
      <c r="H475"/>
      <c r="I475"/>
    </row>
    <row r="476" spans="8:9" x14ac:dyDescent="0.3">
      <c r="H476"/>
      <c r="I476"/>
    </row>
    <row r="477" spans="8:9" x14ac:dyDescent="0.3">
      <c r="H477"/>
      <c r="I477"/>
    </row>
    <row r="478" spans="8:9" x14ac:dyDescent="0.3">
      <c r="H478"/>
      <c r="I478"/>
    </row>
    <row r="479" spans="8:9" x14ac:dyDescent="0.3">
      <c r="H479"/>
      <c r="I479"/>
    </row>
    <row r="480" spans="8:9" x14ac:dyDescent="0.3">
      <c r="H480"/>
      <c r="I480"/>
    </row>
    <row r="481" spans="8:9" x14ac:dyDescent="0.3">
      <c r="H481"/>
      <c r="I481"/>
    </row>
    <row r="482" spans="8:9" x14ac:dyDescent="0.3">
      <c r="H482"/>
      <c r="I482"/>
    </row>
    <row r="483" spans="8:9" x14ac:dyDescent="0.3">
      <c r="H483"/>
      <c r="I483"/>
    </row>
    <row r="484" spans="8:9" x14ac:dyDescent="0.3">
      <c r="H484"/>
      <c r="I484"/>
    </row>
    <row r="485" spans="8:9" x14ac:dyDescent="0.3">
      <c r="H485"/>
      <c r="I485"/>
    </row>
    <row r="486" spans="8:9" x14ac:dyDescent="0.3">
      <c r="H486"/>
      <c r="I486"/>
    </row>
    <row r="487" spans="8:9" x14ac:dyDescent="0.3">
      <c r="H487"/>
      <c r="I487"/>
    </row>
    <row r="488" spans="8:9" x14ac:dyDescent="0.3">
      <c r="H488"/>
      <c r="I488"/>
    </row>
    <row r="489" spans="8:9" x14ac:dyDescent="0.3">
      <c r="H489"/>
      <c r="I489"/>
    </row>
    <row r="490" spans="8:9" x14ac:dyDescent="0.3">
      <c r="H490"/>
      <c r="I490"/>
    </row>
    <row r="491" spans="8:9" x14ac:dyDescent="0.3">
      <c r="H491"/>
      <c r="I491"/>
    </row>
    <row r="492" spans="8:9" x14ac:dyDescent="0.3">
      <c r="H492"/>
      <c r="I492"/>
    </row>
    <row r="493" spans="8:9" x14ac:dyDescent="0.3">
      <c r="H493"/>
      <c r="I493"/>
    </row>
    <row r="494" spans="8:9" x14ac:dyDescent="0.3">
      <c r="H494"/>
      <c r="I494"/>
    </row>
    <row r="495" spans="8:9" x14ac:dyDescent="0.3">
      <c r="H495"/>
      <c r="I495"/>
    </row>
    <row r="496" spans="8:9" x14ac:dyDescent="0.3">
      <c r="H496"/>
      <c r="I496"/>
    </row>
    <row r="497" spans="8:9" x14ac:dyDescent="0.3">
      <c r="H497"/>
      <c r="I497"/>
    </row>
    <row r="498" spans="8:9" x14ac:dyDescent="0.3">
      <c r="H498"/>
      <c r="I498"/>
    </row>
    <row r="499" spans="8:9" x14ac:dyDescent="0.3">
      <c r="H499"/>
      <c r="I499"/>
    </row>
    <row r="500" spans="8:9" x14ac:dyDescent="0.3">
      <c r="H500"/>
      <c r="I500"/>
    </row>
    <row r="501" spans="8:9" x14ac:dyDescent="0.3">
      <c r="H501"/>
      <c r="I501"/>
    </row>
    <row r="502" spans="8:9" x14ac:dyDescent="0.3">
      <c r="H502"/>
      <c r="I502"/>
    </row>
    <row r="503" spans="8:9" x14ac:dyDescent="0.3">
      <c r="H503"/>
      <c r="I503"/>
    </row>
    <row r="504" spans="8:9" x14ac:dyDescent="0.3">
      <c r="H504"/>
      <c r="I504"/>
    </row>
    <row r="505" spans="8:9" x14ac:dyDescent="0.3">
      <c r="H505"/>
      <c r="I505"/>
    </row>
    <row r="506" spans="8:9" x14ac:dyDescent="0.3">
      <c r="H506"/>
      <c r="I506"/>
    </row>
    <row r="507" spans="8:9" x14ac:dyDescent="0.3">
      <c r="H507"/>
      <c r="I507"/>
    </row>
    <row r="508" spans="8:9" x14ac:dyDescent="0.3">
      <c r="H508"/>
      <c r="I508"/>
    </row>
    <row r="509" spans="8:9" x14ac:dyDescent="0.3">
      <c r="H509"/>
      <c r="I509"/>
    </row>
    <row r="510" spans="8:9" x14ac:dyDescent="0.3">
      <c r="H510"/>
      <c r="I510"/>
    </row>
    <row r="511" spans="8:9" x14ac:dyDescent="0.3">
      <c r="H511"/>
      <c r="I511"/>
    </row>
    <row r="512" spans="8:9" x14ac:dyDescent="0.3">
      <c r="H512"/>
      <c r="I512"/>
    </row>
    <row r="513" spans="8:9" x14ac:dyDescent="0.3">
      <c r="H513"/>
      <c r="I513"/>
    </row>
    <row r="514" spans="8:9" x14ac:dyDescent="0.3">
      <c r="H514"/>
      <c r="I514"/>
    </row>
    <row r="515" spans="8:9" x14ac:dyDescent="0.3">
      <c r="H515"/>
      <c r="I515"/>
    </row>
    <row r="516" spans="8:9" x14ac:dyDescent="0.3">
      <c r="H516"/>
      <c r="I516"/>
    </row>
    <row r="517" spans="8:9" x14ac:dyDescent="0.3">
      <c r="H517"/>
      <c r="I517"/>
    </row>
    <row r="518" spans="8:9" x14ac:dyDescent="0.3">
      <c r="H518"/>
      <c r="I518"/>
    </row>
    <row r="519" spans="8:9" x14ac:dyDescent="0.3">
      <c r="H519"/>
      <c r="I519"/>
    </row>
    <row r="520" spans="8:9" x14ac:dyDescent="0.3">
      <c r="H520"/>
      <c r="I520"/>
    </row>
    <row r="521" spans="8:9" x14ac:dyDescent="0.3">
      <c r="H521"/>
      <c r="I521"/>
    </row>
    <row r="522" spans="8:9" x14ac:dyDescent="0.3">
      <c r="H522"/>
      <c r="I522"/>
    </row>
    <row r="523" spans="8:9" x14ac:dyDescent="0.3">
      <c r="H523"/>
      <c r="I523"/>
    </row>
    <row r="524" spans="8:9" x14ac:dyDescent="0.3">
      <c r="H524"/>
      <c r="I524"/>
    </row>
    <row r="525" spans="8:9" x14ac:dyDescent="0.3">
      <c r="H525"/>
      <c r="I525"/>
    </row>
    <row r="526" spans="8:9" x14ac:dyDescent="0.3">
      <c r="H526"/>
      <c r="I526"/>
    </row>
    <row r="527" spans="8:9" x14ac:dyDescent="0.3">
      <c r="H527"/>
      <c r="I527"/>
    </row>
    <row r="528" spans="8:9" x14ac:dyDescent="0.3">
      <c r="H528"/>
      <c r="I528"/>
    </row>
    <row r="529" spans="8:9" x14ac:dyDescent="0.3">
      <c r="H529"/>
      <c r="I529"/>
    </row>
    <row r="530" spans="8:9" x14ac:dyDescent="0.3">
      <c r="H530"/>
      <c r="I530"/>
    </row>
    <row r="531" spans="8:9" x14ac:dyDescent="0.3">
      <c r="H531"/>
      <c r="I531"/>
    </row>
    <row r="532" spans="8:9" x14ac:dyDescent="0.3">
      <c r="H532"/>
      <c r="I532"/>
    </row>
    <row r="533" spans="8:9" x14ac:dyDescent="0.3">
      <c r="H533"/>
      <c r="I533"/>
    </row>
    <row r="534" spans="8:9" x14ac:dyDescent="0.3">
      <c r="H534"/>
      <c r="I534"/>
    </row>
    <row r="535" spans="8:9" x14ac:dyDescent="0.3">
      <c r="H535"/>
      <c r="I535"/>
    </row>
    <row r="536" spans="8:9" x14ac:dyDescent="0.3">
      <c r="H536"/>
      <c r="I536"/>
    </row>
    <row r="537" spans="8:9" x14ac:dyDescent="0.3">
      <c r="H537"/>
      <c r="I537"/>
    </row>
    <row r="538" spans="8:9" x14ac:dyDescent="0.3">
      <c r="H538"/>
      <c r="I538"/>
    </row>
    <row r="539" spans="8:9" x14ac:dyDescent="0.3">
      <c r="H539"/>
      <c r="I539"/>
    </row>
    <row r="540" spans="8:9" x14ac:dyDescent="0.3">
      <c r="H540"/>
      <c r="I540"/>
    </row>
    <row r="541" spans="8:9" x14ac:dyDescent="0.3">
      <c r="H541"/>
      <c r="I541"/>
    </row>
    <row r="542" spans="8:9" x14ac:dyDescent="0.3">
      <c r="H542"/>
      <c r="I542"/>
    </row>
    <row r="543" spans="8:9" x14ac:dyDescent="0.3">
      <c r="H543"/>
      <c r="I543"/>
    </row>
    <row r="544" spans="8:9" x14ac:dyDescent="0.3">
      <c r="H544"/>
      <c r="I544"/>
    </row>
    <row r="545" spans="8:9" x14ac:dyDescent="0.3">
      <c r="H545"/>
      <c r="I545"/>
    </row>
    <row r="546" spans="8:9" x14ac:dyDescent="0.3">
      <c r="H546"/>
      <c r="I546"/>
    </row>
    <row r="547" spans="8:9" x14ac:dyDescent="0.3">
      <c r="H547"/>
      <c r="I547"/>
    </row>
    <row r="548" spans="8:9" x14ac:dyDescent="0.3">
      <c r="H548"/>
      <c r="I548"/>
    </row>
    <row r="549" spans="8:9" x14ac:dyDescent="0.3">
      <c r="H549"/>
      <c r="I549"/>
    </row>
    <row r="550" spans="8:9" x14ac:dyDescent="0.3">
      <c r="H550"/>
      <c r="I550"/>
    </row>
    <row r="551" spans="8:9" x14ac:dyDescent="0.3">
      <c r="H551"/>
      <c r="I551"/>
    </row>
    <row r="552" spans="8:9" x14ac:dyDescent="0.3">
      <c r="H552"/>
      <c r="I552"/>
    </row>
    <row r="553" spans="8:9" x14ac:dyDescent="0.3">
      <c r="H553"/>
      <c r="I553"/>
    </row>
    <row r="554" spans="8:9" x14ac:dyDescent="0.3">
      <c r="H554"/>
      <c r="I554"/>
    </row>
    <row r="555" spans="8:9" x14ac:dyDescent="0.3">
      <c r="H555"/>
      <c r="I555"/>
    </row>
    <row r="556" spans="8:9" x14ac:dyDescent="0.3">
      <c r="H556"/>
      <c r="I556"/>
    </row>
    <row r="557" spans="8:9" x14ac:dyDescent="0.3">
      <c r="H557"/>
      <c r="I557"/>
    </row>
    <row r="558" spans="8:9" x14ac:dyDescent="0.3">
      <c r="H558"/>
      <c r="I558"/>
    </row>
    <row r="559" spans="8:9" x14ac:dyDescent="0.3">
      <c r="H559"/>
      <c r="I559"/>
    </row>
    <row r="560" spans="8:9" x14ac:dyDescent="0.3">
      <c r="H560"/>
      <c r="I560"/>
    </row>
    <row r="561" spans="8:9" x14ac:dyDescent="0.3">
      <c r="H561"/>
      <c r="I561"/>
    </row>
    <row r="562" spans="8:9" x14ac:dyDescent="0.3">
      <c r="H562"/>
      <c r="I562"/>
    </row>
    <row r="563" spans="8:9" x14ac:dyDescent="0.3">
      <c r="H563"/>
      <c r="I563"/>
    </row>
    <row r="564" spans="8:9" x14ac:dyDescent="0.3">
      <c r="H564"/>
      <c r="I564"/>
    </row>
    <row r="565" spans="8:9" x14ac:dyDescent="0.3">
      <c r="H565"/>
      <c r="I565"/>
    </row>
    <row r="566" spans="8:9" x14ac:dyDescent="0.3">
      <c r="H566"/>
      <c r="I566"/>
    </row>
    <row r="567" spans="8:9" x14ac:dyDescent="0.3">
      <c r="H567"/>
      <c r="I567"/>
    </row>
    <row r="568" spans="8:9" x14ac:dyDescent="0.3">
      <c r="H568"/>
      <c r="I568"/>
    </row>
    <row r="569" spans="8:9" x14ac:dyDescent="0.3">
      <c r="H569"/>
      <c r="I569"/>
    </row>
    <row r="570" spans="8:9" x14ac:dyDescent="0.3">
      <c r="H570"/>
      <c r="I570"/>
    </row>
    <row r="571" spans="8:9" x14ac:dyDescent="0.3">
      <c r="H571"/>
      <c r="I571"/>
    </row>
    <row r="572" spans="8:9" x14ac:dyDescent="0.3">
      <c r="H572"/>
      <c r="I572"/>
    </row>
    <row r="573" spans="8:9" x14ac:dyDescent="0.3">
      <c r="H573"/>
      <c r="I573"/>
    </row>
    <row r="574" spans="8:9" x14ac:dyDescent="0.3">
      <c r="H574"/>
      <c r="I574"/>
    </row>
    <row r="575" spans="8:9" x14ac:dyDescent="0.3">
      <c r="H575"/>
      <c r="I575"/>
    </row>
    <row r="576" spans="8:9" x14ac:dyDescent="0.3">
      <c r="H576"/>
      <c r="I576"/>
    </row>
    <row r="577" spans="8:9" x14ac:dyDescent="0.3">
      <c r="H577"/>
      <c r="I577"/>
    </row>
    <row r="578" spans="8:9" x14ac:dyDescent="0.3">
      <c r="H578"/>
      <c r="I578"/>
    </row>
    <row r="579" spans="8:9" x14ac:dyDescent="0.3">
      <c r="H579"/>
      <c r="I579"/>
    </row>
    <row r="580" spans="8:9" x14ac:dyDescent="0.3">
      <c r="H580"/>
      <c r="I580"/>
    </row>
    <row r="581" spans="8:9" x14ac:dyDescent="0.3">
      <c r="H581"/>
      <c r="I581"/>
    </row>
    <row r="582" spans="8:9" x14ac:dyDescent="0.3">
      <c r="H582"/>
      <c r="I582"/>
    </row>
    <row r="583" spans="8:9" x14ac:dyDescent="0.3">
      <c r="H583"/>
      <c r="I583"/>
    </row>
    <row r="584" spans="8:9" x14ac:dyDescent="0.3">
      <c r="H584"/>
      <c r="I584"/>
    </row>
    <row r="585" spans="8:9" x14ac:dyDescent="0.3">
      <c r="H585"/>
      <c r="I585"/>
    </row>
    <row r="586" spans="8:9" x14ac:dyDescent="0.3">
      <c r="H586"/>
      <c r="I586"/>
    </row>
    <row r="587" spans="8:9" x14ac:dyDescent="0.3">
      <c r="H587"/>
      <c r="I587"/>
    </row>
    <row r="588" spans="8:9" x14ac:dyDescent="0.3">
      <c r="H588"/>
      <c r="I588"/>
    </row>
    <row r="589" spans="8:9" x14ac:dyDescent="0.3">
      <c r="H589"/>
      <c r="I589"/>
    </row>
    <row r="590" spans="8:9" x14ac:dyDescent="0.3">
      <c r="H590"/>
      <c r="I590"/>
    </row>
    <row r="591" spans="8:9" x14ac:dyDescent="0.3">
      <c r="H591"/>
      <c r="I591"/>
    </row>
    <row r="592" spans="8:9" x14ac:dyDescent="0.3">
      <c r="H592"/>
      <c r="I592"/>
    </row>
    <row r="593" spans="8:9" x14ac:dyDescent="0.3">
      <c r="H593"/>
      <c r="I593"/>
    </row>
    <row r="594" spans="8:9" x14ac:dyDescent="0.3">
      <c r="H594"/>
      <c r="I594"/>
    </row>
    <row r="595" spans="8:9" x14ac:dyDescent="0.3">
      <c r="H595"/>
      <c r="I595"/>
    </row>
    <row r="596" spans="8:9" x14ac:dyDescent="0.3">
      <c r="H596"/>
      <c r="I596"/>
    </row>
    <row r="597" spans="8:9" x14ac:dyDescent="0.3">
      <c r="H597"/>
      <c r="I597"/>
    </row>
    <row r="598" spans="8:9" x14ac:dyDescent="0.3">
      <c r="H598"/>
      <c r="I598"/>
    </row>
    <row r="599" spans="8:9" x14ac:dyDescent="0.3">
      <c r="H599"/>
      <c r="I599"/>
    </row>
    <row r="600" spans="8:9" x14ac:dyDescent="0.3">
      <c r="H600"/>
      <c r="I600"/>
    </row>
    <row r="601" spans="8:9" x14ac:dyDescent="0.3">
      <c r="H601"/>
      <c r="I601"/>
    </row>
    <row r="602" spans="8:9" x14ac:dyDescent="0.3">
      <c r="H602"/>
      <c r="I602"/>
    </row>
    <row r="603" spans="8:9" x14ac:dyDescent="0.3">
      <c r="H603"/>
      <c r="I603"/>
    </row>
    <row r="604" spans="8:9" x14ac:dyDescent="0.3">
      <c r="H604"/>
      <c r="I604"/>
    </row>
    <row r="605" spans="8:9" x14ac:dyDescent="0.3">
      <c r="H605"/>
      <c r="I605"/>
    </row>
    <row r="606" spans="8:9" x14ac:dyDescent="0.3">
      <c r="H606"/>
      <c r="I606"/>
    </row>
    <row r="607" spans="8:9" x14ac:dyDescent="0.3">
      <c r="H607"/>
      <c r="I607"/>
    </row>
    <row r="608" spans="8:9" x14ac:dyDescent="0.3">
      <c r="H608"/>
      <c r="I608"/>
    </row>
    <row r="609" spans="8:9" x14ac:dyDescent="0.3">
      <c r="H609"/>
      <c r="I609"/>
    </row>
    <row r="610" spans="8:9" x14ac:dyDescent="0.3">
      <c r="H610"/>
      <c r="I610"/>
    </row>
    <row r="611" spans="8:9" x14ac:dyDescent="0.3">
      <c r="H611"/>
      <c r="I611"/>
    </row>
    <row r="612" spans="8:9" x14ac:dyDescent="0.3">
      <c r="H612"/>
      <c r="I612"/>
    </row>
    <row r="613" spans="8:9" x14ac:dyDescent="0.3">
      <c r="H613"/>
      <c r="I613"/>
    </row>
    <row r="614" spans="8:9" x14ac:dyDescent="0.3">
      <c r="H614"/>
      <c r="I614"/>
    </row>
    <row r="615" spans="8:9" x14ac:dyDescent="0.3">
      <c r="H615"/>
      <c r="I615"/>
    </row>
    <row r="616" spans="8:9" x14ac:dyDescent="0.3">
      <c r="H616"/>
      <c r="I616"/>
    </row>
    <row r="617" spans="8:9" x14ac:dyDescent="0.3">
      <c r="H617"/>
      <c r="I617"/>
    </row>
    <row r="618" spans="8:9" x14ac:dyDescent="0.3">
      <c r="H618"/>
      <c r="I618"/>
    </row>
    <row r="619" spans="8:9" x14ac:dyDescent="0.3">
      <c r="H619"/>
      <c r="I619"/>
    </row>
    <row r="620" spans="8:9" x14ac:dyDescent="0.3">
      <c r="H620"/>
      <c r="I620"/>
    </row>
    <row r="621" spans="8:9" x14ac:dyDescent="0.3">
      <c r="H621"/>
      <c r="I621"/>
    </row>
    <row r="622" spans="8:9" x14ac:dyDescent="0.3">
      <c r="H622"/>
      <c r="I622"/>
    </row>
    <row r="623" spans="8:9" x14ac:dyDescent="0.3">
      <c r="H623"/>
      <c r="I623"/>
    </row>
    <row r="624" spans="8:9" x14ac:dyDescent="0.3">
      <c r="H624"/>
      <c r="I624"/>
    </row>
    <row r="625" spans="8:9" x14ac:dyDescent="0.3">
      <c r="H625"/>
      <c r="I625"/>
    </row>
    <row r="626" spans="8:9" x14ac:dyDescent="0.3">
      <c r="H626"/>
      <c r="I626"/>
    </row>
    <row r="627" spans="8:9" x14ac:dyDescent="0.3">
      <c r="H627"/>
      <c r="I627"/>
    </row>
    <row r="628" spans="8:9" x14ac:dyDescent="0.3">
      <c r="H628"/>
      <c r="I628"/>
    </row>
    <row r="629" spans="8:9" x14ac:dyDescent="0.3">
      <c r="H629"/>
      <c r="I629"/>
    </row>
    <row r="630" spans="8:9" x14ac:dyDescent="0.3">
      <c r="H630"/>
      <c r="I630"/>
    </row>
    <row r="631" spans="8:9" x14ac:dyDescent="0.3">
      <c r="H631"/>
      <c r="I631"/>
    </row>
    <row r="632" spans="8:9" x14ac:dyDescent="0.3">
      <c r="H632"/>
      <c r="I632"/>
    </row>
    <row r="633" spans="8:9" x14ac:dyDescent="0.3">
      <c r="H633"/>
      <c r="I633"/>
    </row>
    <row r="634" spans="8:9" x14ac:dyDescent="0.3">
      <c r="H634"/>
      <c r="I634"/>
    </row>
    <row r="635" spans="8:9" x14ac:dyDescent="0.3">
      <c r="H635"/>
      <c r="I635"/>
    </row>
    <row r="636" spans="8:9" x14ac:dyDescent="0.3">
      <c r="H636"/>
      <c r="I636"/>
    </row>
    <row r="637" spans="8:9" x14ac:dyDescent="0.3">
      <c r="H637"/>
      <c r="I637"/>
    </row>
    <row r="638" spans="8:9" x14ac:dyDescent="0.3">
      <c r="H638"/>
      <c r="I638"/>
    </row>
    <row r="639" spans="8:9" x14ac:dyDescent="0.3">
      <c r="H639"/>
      <c r="I639"/>
    </row>
    <row r="640" spans="8:9" x14ac:dyDescent="0.3">
      <c r="H640"/>
      <c r="I640"/>
    </row>
    <row r="641" spans="8:9" x14ac:dyDescent="0.3">
      <c r="H641"/>
      <c r="I641"/>
    </row>
    <row r="642" spans="8:9" x14ac:dyDescent="0.3">
      <c r="H642"/>
      <c r="I642"/>
    </row>
    <row r="643" spans="8:9" x14ac:dyDescent="0.3">
      <c r="H643"/>
      <c r="I643"/>
    </row>
    <row r="644" spans="8:9" x14ac:dyDescent="0.3">
      <c r="H644"/>
      <c r="I644"/>
    </row>
    <row r="645" spans="8:9" x14ac:dyDescent="0.3">
      <c r="H645"/>
      <c r="I645"/>
    </row>
    <row r="646" spans="8:9" x14ac:dyDescent="0.3">
      <c r="H646"/>
      <c r="I646"/>
    </row>
    <row r="647" spans="8:9" x14ac:dyDescent="0.3">
      <c r="H647"/>
      <c r="I647"/>
    </row>
    <row r="648" spans="8:9" x14ac:dyDescent="0.3">
      <c r="H648"/>
      <c r="I648"/>
    </row>
    <row r="649" spans="8:9" x14ac:dyDescent="0.3">
      <c r="H649"/>
      <c r="I649"/>
    </row>
    <row r="650" spans="8:9" x14ac:dyDescent="0.3">
      <c r="H650"/>
      <c r="I650"/>
    </row>
    <row r="651" spans="8:9" x14ac:dyDescent="0.3">
      <c r="H651"/>
      <c r="I651"/>
    </row>
    <row r="652" spans="8:9" x14ac:dyDescent="0.3">
      <c r="H652"/>
      <c r="I652"/>
    </row>
    <row r="653" spans="8:9" x14ac:dyDescent="0.3">
      <c r="H653"/>
      <c r="I653"/>
    </row>
    <row r="654" spans="8:9" x14ac:dyDescent="0.3">
      <c r="H654"/>
      <c r="I654"/>
    </row>
    <row r="655" spans="8:9" x14ac:dyDescent="0.3">
      <c r="H655"/>
      <c r="I655"/>
    </row>
    <row r="656" spans="8:9" x14ac:dyDescent="0.3">
      <c r="H656"/>
      <c r="I656"/>
    </row>
    <row r="657" spans="8:9" x14ac:dyDescent="0.3">
      <c r="H657"/>
      <c r="I657"/>
    </row>
    <row r="658" spans="8:9" x14ac:dyDescent="0.3">
      <c r="H658"/>
      <c r="I658"/>
    </row>
    <row r="659" spans="8:9" x14ac:dyDescent="0.3">
      <c r="H659"/>
      <c r="I659"/>
    </row>
    <row r="660" spans="8:9" x14ac:dyDescent="0.3">
      <c r="H660"/>
      <c r="I660"/>
    </row>
    <row r="661" spans="8:9" x14ac:dyDescent="0.3">
      <c r="H661"/>
      <c r="I661"/>
    </row>
    <row r="662" spans="8:9" x14ac:dyDescent="0.3">
      <c r="H662"/>
      <c r="I662"/>
    </row>
    <row r="663" spans="8:9" x14ac:dyDescent="0.3">
      <c r="H663"/>
      <c r="I663"/>
    </row>
    <row r="664" spans="8:9" x14ac:dyDescent="0.3">
      <c r="H664"/>
      <c r="I664"/>
    </row>
    <row r="665" spans="8:9" x14ac:dyDescent="0.3">
      <c r="H665"/>
      <c r="I665"/>
    </row>
    <row r="666" spans="8:9" x14ac:dyDescent="0.3">
      <c r="H666"/>
      <c r="I666"/>
    </row>
    <row r="667" spans="8:9" x14ac:dyDescent="0.3">
      <c r="H667"/>
      <c r="I667"/>
    </row>
    <row r="668" spans="8:9" x14ac:dyDescent="0.3">
      <c r="H668"/>
      <c r="I668"/>
    </row>
    <row r="669" spans="8:9" x14ac:dyDescent="0.3">
      <c r="H669"/>
      <c r="I669"/>
    </row>
    <row r="670" spans="8:9" x14ac:dyDescent="0.3">
      <c r="H670"/>
      <c r="I670"/>
    </row>
    <row r="671" spans="8:9" x14ac:dyDescent="0.3">
      <c r="H671"/>
      <c r="I671"/>
    </row>
    <row r="672" spans="8:9" x14ac:dyDescent="0.3">
      <c r="H672"/>
      <c r="I672"/>
    </row>
    <row r="673" spans="8:9" x14ac:dyDescent="0.3">
      <c r="H673"/>
      <c r="I673"/>
    </row>
    <row r="674" spans="8:9" x14ac:dyDescent="0.3">
      <c r="H674"/>
      <c r="I674"/>
    </row>
    <row r="675" spans="8:9" x14ac:dyDescent="0.3">
      <c r="H675"/>
      <c r="I675"/>
    </row>
    <row r="676" spans="8:9" x14ac:dyDescent="0.3">
      <c r="H676"/>
      <c r="I676"/>
    </row>
    <row r="677" spans="8:9" x14ac:dyDescent="0.3">
      <c r="H677"/>
      <c r="I677"/>
    </row>
    <row r="678" spans="8:9" x14ac:dyDescent="0.3">
      <c r="H678"/>
      <c r="I678"/>
    </row>
    <row r="679" spans="8:9" x14ac:dyDescent="0.3">
      <c r="H679"/>
      <c r="I679"/>
    </row>
    <row r="680" spans="8:9" x14ac:dyDescent="0.3">
      <c r="H680"/>
      <c r="I680"/>
    </row>
    <row r="681" spans="8:9" x14ac:dyDescent="0.3">
      <c r="H681"/>
      <c r="I681"/>
    </row>
    <row r="682" spans="8:9" x14ac:dyDescent="0.3">
      <c r="H682"/>
      <c r="I682"/>
    </row>
    <row r="683" spans="8:9" x14ac:dyDescent="0.3">
      <c r="H683"/>
      <c r="I683"/>
    </row>
    <row r="684" spans="8:9" x14ac:dyDescent="0.3">
      <c r="H684"/>
      <c r="I684"/>
    </row>
    <row r="685" spans="8:9" x14ac:dyDescent="0.3">
      <c r="H685"/>
      <c r="I685"/>
    </row>
    <row r="686" spans="8:9" x14ac:dyDescent="0.3">
      <c r="H686"/>
      <c r="I686"/>
    </row>
    <row r="687" spans="8:9" x14ac:dyDescent="0.3">
      <c r="H687"/>
      <c r="I687"/>
    </row>
    <row r="688" spans="8:9" x14ac:dyDescent="0.3">
      <c r="H688"/>
      <c r="I688"/>
    </row>
    <row r="689" spans="8:9" x14ac:dyDescent="0.3">
      <c r="H689"/>
      <c r="I689"/>
    </row>
    <row r="690" spans="8:9" x14ac:dyDescent="0.3">
      <c r="H690"/>
      <c r="I690"/>
    </row>
    <row r="691" spans="8:9" x14ac:dyDescent="0.3">
      <c r="H691"/>
      <c r="I691"/>
    </row>
    <row r="692" spans="8:9" x14ac:dyDescent="0.3">
      <c r="H692"/>
      <c r="I692"/>
    </row>
    <row r="693" spans="8:9" x14ac:dyDescent="0.3">
      <c r="H693"/>
      <c r="I693"/>
    </row>
    <row r="694" spans="8:9" x14ac:dyDescent="0.3">
      <c r="H694"/>
      <c r="I694"/>
    </row>
    <row r="695" spans="8:9" x14ac:dyDescent="0.3">
      <c r="H695"/>
      <c r="I695"/>
    </row>
    <row r="696" spans="8:9" x14ac:dyDescent="0.3">
      <c r="H696"/>
      <c r="I696"/>
    </row>
    <row r="697" spans="8:9" x14ac:dyDescent="0.3">
      <c r="H697"/>
      <c r="I697"/>
    </row>
    <row r="698" spans="8:9" x14ac:dyDescent="0.3">
      <c r="H698"/>
      <c r="I698"/>
    </row>
    <row r="699" spans="8:9" x14ac:dyDescent="0.3">
      <c r="H699"/>
      <c r="I699"/>
    </row>
    <row r="700" spans="8:9" x14ac:dyDescent="0.3">
      <c r="H700"/>
      <c r="I700"/>
    </row>
    <row r="701" spans="8:9" x14ac:dyDescent="0.3">
      <c r="H701"/>
      <c r="I701"/>
    </row>
    <row r="702" spans="8:9" x14ac:dyDescent="0.3">
      <c r="H702"/>
      <c r="I702"/>
    </row>
    <row r="703" spans="8:9" x14ac:dyDescent="0.3">
      <c r="H703"/>
      <c r="I703"/>
    </row>
    <row r="704" spans="8:9" x14ac:dyDescent="0.3">
      <c r="H704"/>
      <c r="I704"/>
    </row>
    <row r="705" spans="8:9" x14ac:dyDescent="0.3">
      <c r="H705"/>
      <c r="I705"/>
    </row>
    <row r="706" spans="8:9" x14ac:dyDescent="0.3">
      <c r="H706"/>
      <c r="I706"/>
    </row>
    <row r="707" spans="8:9" x14ac:dyDescent="0.3">
      <c r="H707"/>
      <c r="I707"/>
    </row>
    <row r="708" spans="8:9" x14ac:dyDescent="0.3">
      <c r="H708"/>
      <c r="I708"/>
    </row>
    <row r="709" spans="8:9" x14ac:dyDescent="0.3">
      <c r="H709"/>
      <c r="I709"/>
    </row>
    <row r="710" spans="8:9" x14ac:dyDescent="0.3">
      <c r="H710"/>
      <c r="I710"/>
    </row>
    <row r="711" spans="8:9" x14ac:dyDescent="0.3">
      <c r="H711"/>
      <c r="I711"/>
    </row>
    <row r="712" spans="8:9" x14ac:dyDescent="0.3">
      <c r="H712"/>
      <c r="I712"/>
    </row>
    <row r="713" spans="8:9" x14ac:dyDescent="0.3">
      <c r="H713"/>
      <c r="I713"/>
    </row>
    <row r="714" spans="8:9" x14ac:dyDescent="0.3">
      <c r="H714"/>
      <c r="I714"/>
    </row>
    <row r="715" spans="8:9" x14ac:dyDescent="0.3">
      <c r="H715"/>
      <c r="I715"/>
    </row>
    <row r="716" spans="8:9" x14ac:dyDescent="0.3">
      <c r="H716"/>
      <c r="I716"/>
    </row>
    <row r="717" spans="8:9" x14ac:dyDescent="0.3">
      <c r="H717"/>
      <c r="I717"/>
    </row>
    <row r="718" spans="8:9" x14ac:dyDescent="0.3">
      <c r="H718"/>
      <c r="I718"/>
    </row>
    <row r="719" spans="8:9" x14ac:dyDescent="0.3">
      <c r="H719"/>
      <c r="I719"/>
    </row>
    <row r="720" spans="8:9" x14ac:dyDescent="0.3">
      <c r="H720"/>
      <c r="I720"/>
    </row>
    <row r="721" spans="8:9" x14ac:dyDescent="0.3">
      <c r="H721"/>
      <c r="I721"/>
    </row>
    <row r="722" spans="8:9" x14ac:dyDescent="0.3">
      <c r="H722"/>
      <c r="I722"/>
    </row>
    <row r="723" spans="8:9" x14ac:dyDescent="0.3">
      <c r="H723"/>
      <c r="I723"/>
    </row>
    <row r="724" spans="8:9" x14ac:dyDescent="0.3">
      <c r="H724"/>
      <c r="I724"/>
    </row>
    <row r="725" spans="8:9" x14ac:dyDescent="0.3">
      <c r="H725"/>
      <c r="I725"/>
    </row>
    <row r="726" spans="8:9" x14ac:dyDescent="0.3">
      <c r="H726"/>
      <c r="I726"/>
    </row>
    <row r="727" spans="8:9" x14ac:dyDescent="0.3">
      <c r="H727"/>
      <c r="I727"/>
    </row>
    <row r="728" spans="8:9" x14ac:dyDescent="0.3">
      <c r="H728"/>
      <c r="I728"/>
    </row>
    <row r="729" spans="8:9" x14ac:dyDescent="0.3">
      <c r="H729"/>
      <c r="I729"/>
    </row>
    <row r="730" spans="8:9" x14ac:dyDescent="0.3">
      <c r="H730"/>
      <c r="I730"/>
    </row>
    <row r="731" spans="8:9" x14ac:dyDescent="0.3">
      <c r="H731"/>
      <c r="I731"/>
    </row>
    <row r="732" spans="8:9" x14ac:dyDescent="0.3">
      <c r="H732"/>
      <c r="I732"/>
    </row>
    <row r="733" spans="8:9" x14ac:dyDescent="0.3">
      <c r="H733"/>
      <c r="I733"/>
    </row>
    <row r="734" spans="8:9" x14ac:dyDescent="0.3">
      <c r="H734"/>
      <c r="I734"/>
    </row>
    <row r="735" spans="8:9" x14ac:dyDescent="0.3">
      <c r="H735"/>
      <c r="I735"/>
    </row>
    <row r="736" spans="8:9" x14ac:dyDescent="0.3">
      <c r="H736"/>
      <c r="I736"/>
    </row>
    <row r="737" spans="8:9" x14ac:dyDescent="0.3">
      <c r="H737"/>
      <c r="I737"/>
    </row>
    <row r="738" spans="8:9" x14ac:dyDescent="0.3">
      <c r="H738"/>
      <c r="I738"/>
    </row>
    <row r="739" spans="8:9" x14ac:dyDescent="0.3">
      <c r="H739"/>
      <c r="I739"/>
    </row>
    <row r="740" spans="8:9" x14ac:dyDescent="0.3">
      <c r="H740"/>
      <c r="I740"/>
    </row>
    <row r="741" spans="8:9" x14ac:dyDescent="0.3">
      <c r="H741"/>
      <c r="I741"/>
    </row>
    <row r="742" spans="8:9" x14ac:dyDescent="0.3">
      <c r="H742"/>
      <c r="I742"/>
    </row>
    <row r="743" spans="8:9" x14ac:dyDescent="0.3">
      <c r="H743"/>
      <c r="I743"/>
    </row>
    <row r="744" spans="8:9" x14ac:dyDescent="0.3">
      <c r="H744"/>
      <c r="I744"/>
    </row>
    <row r="745" spans="8:9" x14ac:dyDescent="0.3">
      <c r="H745"/>
      <c r="I745"/>
    </row>
    <row r="746" spans="8:9" x14ac:dyDescent="0.3">
      <c r="H746"/>
      <c r="I746"/>
    </row>
    <row r="747" spans="8:9" x14ac:dyDescent="0.3">
      <c r="H747"/>
      <c r="I747"/>
    </row>
    <row r="748" spans="8:9" x14ac:dyDescent="0.3">
      <c r="H748"/>
      <c r="I748"/>
    </row>
    <row r="749" spans="8:9" x14ac:dyDescent="0.3">
      <c r="H749"/>
      <c r="I749"/>
    </row>
    <row r="750" spans="8:9" x14ac:dyDescent="0.3">
      <c r="H750"/>
      <c r="I750"/>
    </row>
    <row r="751" spans="8:9" x14ac:dyDescent="0.3">
      <c r="H751"/>
      <c r="I751"/>
    </row>
    <row r="752" spans="8:9" x14ac:dyDescent="0.3">
      <c r="H752"/>
      <c r="I752"/>
    </row>
    <row r="753" spans="8:9" x14ac:dyDescent="0.3">
      <c r="H753"/>
      <c r="I753"/>
    </row>
    <row r="754" spans="8:9" x14ac:dyDescent="0.3">
      <c r="H754"/>
      <c r="I754"/>
    </row>
    <row r="755" spans="8:9" x14ac:dyDescent="0.3">
      <c r="H755"/>
      <c r="I755"/>
    </row>
    <row r="756" spans="8:9" x14ac:dyDescent="0.3">
      <c r="H756"/>
      <c r="I756"/>
    </row>
    <row r="757" spans="8:9" x14ac:dyDescent="0.3">
      <c r="H757"/>
      <c r="I757"/>
    </row>
    <row r="758" spans="8:9" x14ac:dyDescent="0.3">
      <c r="H758"/>
      <c r="I758"/>
    </row>
    <row r="759" spans="8:9" x14ac:dyDescent="0.3">
      <c r="H759"/>
      <c r="I759"/>
    </row>
    <row r="760" spans="8:9" x14ac:dyDescent="0.3">
      <c r="H760"/>
      <c r="I760"/>
    </row>
    <row r="761" spans="8:9" x14ac:dyDescent="0.3">
      <c r="H761"/>
      <c r="I761"/>
    </row>
    <row r="762" spans="8:9" x14ac:dyDescent="0.3">
      <c r="H762"/>
      <c r="I762"/>
    </row>
    <row r="763" spans="8:9" x14ac:dyDescent="0.3">
      <c r="H763"/>
      <c r="I763"/>
    </row>
    <row r="764" spans="8:9" x14ac:dyDescent="0.3">
      <c r="H764"/>
      <c r="I764"/>
    </row>
    <row r="765" spans="8:9" x14ac:dyDescent="0.3">
      <c r="H765"/>
      <c r="I765"/>
    </row>
    <row r="766" spans="8:9" x14ac:dyDescent="0.3">
      <c r="H766"/>
      <c r="I766"/>
    </row>
    <row r="767" spans="8:9" x14ac:dyDescent="0.3">
      <c r="H767"/>
      <c r="I767"/>
    </row>
    <row r="768" spans="8:9" x14ac:dyDescent="0.3">
      <c r="H768"/>
      <c r="I768"/>
    </row>
    <row r="769" spans="8:9" x14ac:dyDescent="0.3">
      <c r="H769"/>
      <c r="I769"/>
    </row>
    <row r="770" spans="8:9" x14ac:dyDescent="0.3">
      <c r="H770"/>
      <c r="I770"/>
    </row>
    <row r="771" spans="8:9" x14ac:dyDescent="0.3">
      <c r="H771"/>
      <c r="I771"/>
    </row>
    <row r="772" spans="8:9" x14ac:dyDescent="0.3">
      <c r="H772"/>
      <c r="I772"/>
    </row>
    <row r="773" spans="8:9" x14ac:dyDescent="0.3">
      <c r="H773"/>
      <c r="I773"/>
    </row>
    <row r="774" spans="8:9" x14ac:dyDescent="0.3">
      <c r="H774"/>
      <c r="I774"/>
    </row>
    <row r="775" spans="8:9" x14ac:dyDescent="0.3">
      <c r="H775"/>
      <c r="I775"/>
    </row>
    <row r="776" spans="8:9" x14ac:dyDescent="0.3">
      <c r="H776"/>
      <c r="I776"/>
    </row>
    <row r="777" spans="8:9" x14ac:dyDescent="0.3">
      <c r="H777"/>
      <c r="I777"/>
    </row>
    <row r="778" spans="8:9" x14ac:dyDescent="0.3">
      <c r="H778"/>
      <c r="I778"/>
    </row>
    <row r="779" spans="8:9" x14ac:dyDescent="0.3">
      <c r="H779"/>
      <c r="I779"/>
    </row>
    <row r="780" spans="8:9" x14ac:dyDescent="0.3">
      <c r="H780"/>
      <c r="I780"/>
    </row>
    <row r="781" spans="8:9" x14ac:dyDescent="0.3">
      <c r="H781"/>
      <c r="I781"/>
    </row>
    <row r="782" spans="8:9" x14ac:dyDescent="0.3">
      <c r="H782"/>
      <c r="I782"/>
    </row>
    <row r="783" spans="8:9" x14ac:dyDescent="0.3">
      <c r="H783"/>
      <c r="I783"/>
    </row>
    <row r="784" spans="8:9" x14ac:dyDescent="0.3">
      <c r="H784"/>
      <c r="I784"/>
    </row>
    <row r="785" spans="8:9" x14ac:dyDescent="0.3">
      <c r="H785"/>
      <c r="I785"/>
    </row>
    <row r="786" spans="8:9" x14ac:dyDescent="0.3">
      <c r="H786"/>
      <c r="I786"/>
    </row>
    <row r="787" spans="8:9" x14ac:dyDescent="0.3">
      <c r="H787"/>
      <c r="I787"/>
    </row>
    <row r="788" spans="8:9" x14ac:dyDescent="0.3">
      <c r="H788"/>
      <c r="I788"/>
    </row>
    <row r="789" spans="8:9" x14ac:dyDescent="0.3">
      <c r="H789"/>
      <c r="I789"/>
    </row>
    <row r="790" spans="8:9" x14ac:dyDescent="0.3">
      <c r="H790"/>
      <c r="I790"/>
    </row>
    <row r="791" spans="8:9" x14ac:dyDescent="0.3">
      <c r="H791"/>
      <c r="I791"/>
    </row>
    <row r="792" spans="8:9" x14ac:dyDescent="0.3">
      <c r="H792"/>
      <c r="I792"/>
    </row>
    <row r="793" spans="8:9" x14ac:dyDescent="0.3">
      <c r="H793"/>
      <c r="I793"/>
    </row>
    <row r="794" spans="8:9" x14ac:dyDescent="0.3">
      <c r="H794"/>
      <c r="I794"/>
    </row>
    <row r="795" spans="8:9" x14ac:dyDescent="0.3">
      <c r="H795"/>
      <c r="I795"/>
    </row>
    <row r="796" spans="8:9" x14ac:dyDescent="0.3">
      <c r="H796"/>
      <c r="I796"/>
    </row>
    <row r="797" spans="8:9" x14ac:dyDescent="0.3">
      <c r="H797"/>
      <c r="I797"/>
    </row>
    <row r="798" spans="8:9" x14ac:dyDescent="0.3">
      <c r="H798"/>
      <c r="I798"/>
    </row>
    <row r="799" spans="8:9" x14ac:dyDescent="0.3">
      <c r="H799"/>
      <c r="I799"/>
    </row>
    <row r="800" spans="8:9" x14ac:dyDescent="0.3">
      <c r="H800"/>
      <c r="I800"/>
    </row>
    <row r="801" spans="8:9" x14ac:dyDescent="0.3">
      <c r="H801"/>
      <c r="I801"/>
    </row>
    <row r="802" spans="8:9" x14ac:dyDescent="0.3">
      <c r="H802"/>
      <c r="I802"/>
    </row>
    <row r="803" spans="8:9" x14ac:dyDescent="0.3">
      <c r="H803"/>
      <c r="I803"/>
    </row>
    <row r="804" spans="8:9" x14ac:dyDescent="0.3">
      <c r="H804"/>
      <c r="I804"/>
    </row>
    <row r="805" spans="8:9" x14ac:dyDescent="0.3">
      <c r="H805"/>
      <c r="I805"/>
    </row>
    <row r="806" spans="8:9" x14ac:dyDescent="0.3">
      <c r="H806"/>
      <c r="I806"/>
    </row>
    <row r="807" spans="8:9" x14ac:dyDescent="0.3">
      <c r="H807"/>
      <c r="I807"/>
    </row>
    <row r="808" spans="8:9" x14ac:dyDescent="0.3">
      <c r="H808"/>
      <c r="I808"/>
    </row>
    <row r="809" spans="8:9" x14ac:dyDescent="0.3">
      <c r="H809"/>
      <c r="I809"/>
    </row>
    <row r="810" spans="8:9" x14ac:dyDescent="0.3">
      <c r="H810"/>
      <c r="I810"/>
    </row>
    <row r="811" spans="8:9" x14ac:dyDescent="0.3">
      <c r="H811"/>
      <c r="I811"/>
    </row>
    <row r="812" spans="8:9" x14ac:dyDescent="0.3">
      <c r="H812"/>
      <c r="I812"/>
    </row>
    <row r="813" spans="8:9" x14ac:dyDescent="0.3">
      <c r="H813"/>
      <c r="I813"/>
    </row>
    <row r="814" spans="8:9" x14ac:dyDescent="0.3">
      <c r="H814"/>
      <c r="I814"/>
    </row>
    <row r="815" spans="8:9" x14ac:dyDescent="0.3">
      <c r="H815"/>
      <c r="I815"/>
    </row>
    <row r="816" spans="8:9" x14ac:dyDescent="0.3">
      <c r="H816"/>
      <c r="I816"/>
    </row>
    <row r="817" spans="8:9" x14ac:dyDescent="0.3">
      <c r="H817"/>
      <c r="I817"/>
    </row>
    <row r="818" spans="8:9" x14ac:dyDescent="0.3">
      <c r="H818"/>
      <c r="I818"/>
    </row>
    <row r="819" spans="8:9" x14ac:dyDescent="0.3">
      <c r="H819"/>
      <c r="I819"/>
    </row>
    <row r="820" spans="8:9" x14ac:dyDescent="0.3">
      <c r="H820"/>
      <c r="I820"/>
    </row>
    <row r="821" spans="8:9" x14ac:dyDescent="0.3">
      <c r="H821"/>
      <c r="I821"/>
    </row>
    <row r="822" spans="8:9" x14ac:dyDescent="0.3">
      <c r="H822"/>
      <c r="I822"/>
    </row>
    <row r="823" spans="8:9" x14ac:dyDescent="0.3">
      <c r="H823"/>
      <c r="I823"/>
    </row>
    <row r="824" spans="8:9" x14ac:dyDescent="0.3">
      <c r="H824"/>
      <c r="I824"/>
    </row>
    <row r="825" spans="8:9" x14ac:dyDescent="0.3">
      <c r="H825"/>
      <c r="I825"/>
    </row>
    <row r="826" spans="8:9" x14ac:dyDescent="0.3">
      <c r="H826"/>
      <c r="I826"/>
    </row>
    <row r="827" spans="8:9" x14ac:dyDescent="0.3">
      <c r="H827"/>
      <c r="I827"/>
    </row>
    <row r="828" spans="8:9" x14ac:dyDescent="0.3">
      <c r="H828"/>
      <c r="I828"/>
    </row>
    <row r="829" spans="8:9" x14ac:dyDescent="0.3">
      <c r="H829"/>
      <c r="I829"/>
    </row>
    <row r="830" spans="8:9" x14ac:dyDescent="0.3">
      <c r="H830"/>
      <c r="I830"/>
    </row>
    <row r="831" spans="8:9" x14ac:dyDescent="0.3">
      <c r="H831"/>
      <c r="I831"/>
    </row>
    <row r="832" spans="8:9" x14ac:dyDescent="0.3">
      <c r="H832"/>
      <c r="I832"/>
    </row>
    <row r="833" spans="8:9" x14ac:dyDescent="0.3">
      <c r="H833"/>
      <c r="I833"/>
    </row>
    <row r="834" spans="8:9" x14ac:dyDescent="0.3">
      <c r="H834"/>
      <c r="I834"/>
    </row>
    <row r="835" spans="8:9" x14ac:dyDescent="0.3">
      <c r="H835"/>
      <c r="I835"/>
    </row>
    <row r="836" spans="8:9" x14ac:dyDescent="0.3">
      <c r="H836"/>
      <c r="I836"/>
    </row>
    <row r="837" spans="8:9" x14ac:dyDescent="0.3">
      <c r="H837"/>
      <c r="I837"/>
    </row>
    <row r="838" spans="8:9" x14ac:dyDescent="0.3">
      <c r="H838"/>
      <c r="I838"/>
    </row>
    <row r="839" spans="8:9" x14ac:dyDescent="0.3">
      <c r="H839"/>
      <c r="I839"/>
    </row>
    <row r="840" spans="8:9" x14ac:dyDescent="0.3">
      <c r="H840"/>
      <c r="I840"/>
    </row>
    <row r="841" spans="8:9" x14ac:dyDescent="0.3">
      <c r="H841"/>
      <c r="I841"/>
    </row>
    <row r="842" spans="8:9" x14ac:dyDescent="0.3">
      <c r="H842"/>
      <c r="I842"/>
    </row>
    <row r="843" spans="8:9" x14ac:dyDescent="0.3">
      <c r="H843"/>
      <c r="I843"/>
    </row>
    <row r="844" spans="8:9" x14ac:dyDescent="0.3">
      <c r="H844"/>
      <c r="I844"/>
    </row>
    <row r="845" spans="8:9" x14ac:dyDescent="0.3">
      <c r="H845"/>
      <c r="I845"/>
    </row>
    <row r="846" spans="8:9" x14ac:dyDescent="0.3">
      <c r="H846"/>
      <c r="I846"/>
    </row>
    <row r="847" spans="8:9" x14ac:dyDescent="0.3">
      <c r="H847"/>
      <c r="I847"/>
    </row>
    <row r="848" spans="8:9" x14ac:dyDescent="0.3">
      <c r="H848"/>
      <c r="I848"/>
    </row>
    <row r="849" spans="8:9" x14ac:dyDescent="0.3">
      <c r="H849"/>
      <c r="I849"/>
    </row>
    <row r="850" spans="8:9" x14ac:dyDescent="0.3">
      <c r="H850"/>
      <c r="I850"/>
    </row>
    <row r="851" spans="8:9" x14ac:dyDescent="0.3">
      <c r="H851"/>
      <c r="I851"/>
    </row>
    <row r="852" spans="8:9" x14ac:dyDescent="0.3">
      <c r="H852"/>
      <c r="I852"/>
    </row>
    <row r="853" spans="8:9" x14ac:dyDescent="0.3">
      <c r="H853"/>
      <c r="I853"/>
    </row>
    <row r="854" spans="8:9" x14ac:dyDescent="0.3">
      <c r="H854"/>
      <c r="I854"/>
    </row>
    <row r="855" spans="8:9" x14ac:dyDescent="0.3">
      <c r="H855"/>
      <c r="I855"/>
    </row>
    <row r="856" spans="8:9" x14ac:dyDescent="0.3">
      <c r="H856"/>
      <c r="I856"/>
    </row>
    <row r="857" spans="8:9" x14ac:dyDescent="0.3">
      <c r="H857"/>
      <c r="I857"/>
    </row>
    <row r="858" spans="8:9" x14ac:dyDescent="0.3">
      <c r="H858"/>
      <c r="I858"/>
    </row>
    <row r="859" spans="8:9" x14ac:dyDescent="0.3">
      <c r="H859"/>
      <c r="I859"/>
    </row>
    <row r="860" spans="8:9" x14ac:dyDescent="0.3">
      <c r="H860"/>
      <c r="I860"/>
    </row>
    <row r="861" spans="8:9" x14ac:dyDescent="0.3">
      <c r="H861"/>
      <c r="I861"/>
    </row>
    <row r="862" spans="8:9" x14ac:dyDescent="0.3">
      <c r="H862"/>
      <c r="I862"/>
    </row>
    <row r="863" spans="8:9" x14ac:dyDescent="0.3">
      <c r="H863"/>
      <c r="I863"/>
    </row>
    <row r="864" spans="8:9" x14ac:dyDescent="0.3">
      <c r="H864"/>
      <c r="I864"/>
    </row>
    <row r="865" spans="8:9" x14ac:dyDescent="0.3">
      <c r="H865"/>
      <c r="I865"/>
    </row>
    <row r="866" spans="8:9" x14ac:dyDescent="0.3">
      <c r="H866"/>
      <c r="I866"/>
    </row>
    <row r="867" spans="8:9" x14ac:dyDescent="0.3">
      <c r="H867"/>
      <c r="I867"/>
    </row>
    <row r="868" spans="8:9" x14ac:dyDescent="0.3">
      <c r="H868"/>
      <c r="I868"/>
    </row>
    <row r="869" spans="8:9" x14ac:dyDescent="0.3">
      <c r="H869"/>
      <c r="I869"/>
    </row>
    <row r="870" spans="8:9" x14ac:dyDescent="0.3">
      <c r="H870"/>
      <c r="I870"/>
    </row>
    <row r="871" spans="8:9" x14ac:dyDescent="0.3">
      <c r="H871"/>
      <c r="I871"/>
    </row>
    <row r="872" spans="8:9" x14ac:dyDescent="0.3">
      <c r="H872"/>
      <c r="I872"/>
    </row>
    <row r="873" spans="8:9" x14ac:dyDescent="0.3">
      <c r="H873"/>
      <c r="I873"/>
    </row>
    <row r="874" spans="8:9" x14ac:dyDescent="0.3">
      <c r="H874"/>
      <c r="I874"/>
    </row>
    <row r="875" spans="8:9" x14ac:dyDescent="0.3">
      <c r="H875"/>
      <c r="I875"/>
    </row>
    <row r="876" spans="8:9" x14ac:dyDescent="0.3">
      <c r="H876"/>
      <c r="I876"/>
    </row>
    <row r="877" spans="8:9" x14ac:dyDescent="0.3">
      <c r="H877"/>
      <c r="I877"/>
    </row>
    <row r="878" spans="8:9" x14ac:dyDescent="0.3">
      <c r="H878"/>
      <c r="I878"/>
    </row>
    <row r="879" spans="8:9" x14ac:dyDescent="0.3">
      <c r="H879"/>
      <c r="I879"/>
    </row>
    <row r="880" spans="8:9" x14ac:dyDescent="0.3">
      <c r="H880"/>
      <c r="I880"/>
    </row>
    <row r="881" spans="8:9" x14ac:dyDescent="0.3">
      <c r="H881"/>
      <c r="I881"/>
    </row>
    <row r="882" spans="8:9" x14ac:dyDescent="0.3">
      <c r="H882"/>
      <c r="I882"/>
    </row>
    <row r="883" spans="8:9" x14ac:dyDescent="0.3">
      <c r="H883"/>
      <c r="I883"/>
    </row>
    <row r="884" spans="8:9" x14ac:dyDescent="0.3">
      <c r="H884"/>
      <c r="I884"/>
    </row>
    <row r="885" spans="8:9" x14ac:dyDescent="0.3">
      <c r="H885"/>
      <c r="I885"/>
    </row>
    <row r="886" spans="8:9" x14ac:dyDescent="0.3">
      <c r="H886"/>
      <c r="I886"/>
    </row>
    <row r="887" spans="8:9" x14ac:dyDescent="0.3">
      <c r="H887"/>
      <c r="I887"/>
    </row>
    <row r="888" spans="8:9" x14ac:dyDescent="0.3">
      <c r="H888"/>
      <c r="I888"/>
    </row>
    <row r="889" spans="8:9" x14ac:dyDescent="0.3">
      <c r="H889"/>
      <c r="I889"/>
    </row>
    <row r="890" spans="8:9" x14ac:dyDescent="0.3">
      <c r="H890"/>
      <c r="I890"/>
    </row>
    <row r="891" spans="8:9" x14ac:dyDescent="0.3">
      <c r="H891"/>
      <c r="I891"/>
    </row>
    <row r="892" spans="8:9" x14ac:dyDescent="0.3">
      <c r="H892"/>
      <c r="I892"/>
    </row>
    <row r="893" spans="8:9" x14ac:dyDescent="0.3">
      <c r="H893"/>
      <c r="I893"/>
    </row>
    <row r="894" spans="8:9" x14ac:dyDescent="0.3">
      <c r="H894"/>
      <c r="I894"/>
    </row>
    <row r="895" spans="8:9" x14ac:dyDescent="0.3">
      <c r="H895"/>
      <c r="I895"/>
    </row>
    <row r="896" spans="8:9" x14ac:dyDescent="0.3">
      <c r="H896"/>
      <c r="I896"/>
    </row>
    <row r="897" spans="8:9" x14ac:dyDescent="0.3">
      <c r="H897"/>
      <c r="I897"/>
    </row>
    <row r="898" spans="8:9" x14ac:dyDescent="0.3">
      <c r="H898"/>
      <c r="I898"/>
    </row>
    <row r="899" spans="8:9" x14ac:dyDescent="0.3">
      <c r="H899"/>
      <c r="I899"/>
    </row>
    <row r="900" spans="8:9" x14ac:dyDescent="0.3">
      <c r="H900"/>
      <c r="I900"/>
    </row>
    <row r="901" spans="8:9" x14ac:dyDescent="0.3">
      <c r="H901"/>
      <c r="I901"/>
    </row>
    <row r="902" spans="8:9" x14ac:dyDescent="0.3">
      <c r="H902"/>
      <c r="I902"/>
    </row>
    <row r="903" spans="8:9" x14ac:dyDescent="0.3">
      <c r="H903"/>
      <c r="I903"/>
    </row>
    <row r="904" spans="8:9" x14ac:dyDescent="0.3">
      <c r="H904"/>
      <c r="I904"/>
    </row>
    <row r="905" spans="8:9" x14ac:dyDescent="0.3">
      <c r="H905"/>
      <c r="I905"/>
    </row>
    <row r="906" spans="8:9" x14ac:dyDescent="0.3">
      <c r="H906"/>
      <c r="I906"/>
    </row>
    <row r="907" spans="8:9" x14ac:dyDescent="0.3">
      <c r="H907"/>
      <c r="I907"/>
    </row>
    <row r="908" spans="8:9" x14ac:dyDescent="0.3">
      <c r="H908"/>
      <c r="I908"/>
    </row>
    <row r="909" spans="8:9" x14ac:dyDescent="0.3">
      <c r="H909"/>
      <c r="I909"/>
    </row>
    <row r="910" spans="8:9" x14ac:dyDescent="0.3">
      <c r="H910"/>
      <c r="I910"/>
    </row>
    <row r="911" spans="8:9" x14ac:dyDescent="0.3">
      <c r="H911"/>
      <c r="I911"/>
    </row>
    <row r="912" spans="8:9" x14ac:dyDescent="0.3">
      <c r="H912"/>
      <c r="I912"/>
    </row>
    <row r="913" spans="8:9" x14ac:dyDescent="0.3">
      <c r="H913"/>
      <c r="I913"/>
    </row>
    <row r="914" spans="8:9" x14ac:dyDescent="0.3">
      <c r="H914"/>
      <c r="I914"/>
    </row>
    <row r="915" spans="8:9" x14ac:dyDescent="0.3">
      <c r="H915"/>
      <c r="I915"/>
    </row>
    <row r="916" spans="8:9" x14ac:dyDescent="0.3">
      <c r="H916"/>
      <c r="I916"/>
    </row>
    <row r="917" spans="8:9" x14ac:dyDescent="0.3">
      <c r="H917"/>
      <c r="I917"/>
    </row>
    <row r="918" spans="8:9" x14ac:dyDescent="0.3">
      <c r="H918"/>
      <c r="I918"/>
    </row>
    <row r="919" spans="8:9" x14ac:dyDescent="0.3">
      <c r="H919"/>
      <c r="I919"/>
    </row>
    <row r="920" spans="8:9" x14ac:dyDescent="0.3">
      <c r="H920"/>
      <c r="I920"/>
    </row>
    <row r="921" spans="8:9" x14ac:dyDescent="0.3">
      <c r="H921"/>
      <c r="I921"/>
    </row>
    <row r="922" spans="8:9" x14ac:dyDescent="0.3">
      <c r="H922"/>
      <c r="I922"/>
    </row>
    <row r="923" spans="8:9" x14ac:dyDescent="0.3">
      <c r="H923"/>
      <c r="I923"/>
    </row>
    <row r="924" spans="8:9" x14ac:dyDescent="0.3">
      <c r="H924"/>
      <c r="I924"/>
    </row>
    <row r="925" spans="8:9" x14ac:dyDescent="0.3">
      <c r="H925"/>
      <c r="I925"/>
    </row>
    <row r="926" spans="8:9" x14ac:dyDescent="0.3">
      <c r="H926"/>
      <c r="I926"/>
    </row>
    <row r="927" spans="8:9" x14ac:dyDescent="0.3">
      <c r="H927"/>
      <c r="I927"/>
    </row>
    <row r="928" spans="8:9" x14ac:dyDescent="0.3">
      <c r="H928"/>
      <c r="I928"/>
    </row>
    <row r="929" spans="8:9" x14ac:dyDescent="0.3">
      <c r="H929"/>
      <c r="I929"/>
    </row>
    <row r="930" spans="8:9" x14ac:dyDescent="0.3">
      <c r="H930"/>
      <c r="I930"/>
    </row>
    <row r="931" spans="8:9" x14ac:dyDescent="0.3">
      <c r="H931"/>
      <c r="I931"/>
    </row>
    <row r="932" spans="8:9" x14ac:dyDescent="0.3">
      <c r="H932"/>
      <c r="I932"/>
    </row>
    <row r="933" spans="8:9" x14ac:dyDescent="0.3">
      <c r="H933"/>
      <c r="I933"/>
    </row>
    <row r="934" spans="8:9" x14ac:dyDescent="0.3">
      <c r="H934"/>
      <c r="I934"/>
    </row>
    <row r="935" spans="8:9" x14ac:dyDescent="0.3">
      <c r="H935"/>
      <c r="I935"/>
    </row>
    <row r="936" spans="8:9" x14ac:dyDescent="0.3">
      <c r="H936"/>
      <c r="I936"/>
    </row>
    <row r="937" spans="8:9" x14ac:dyDescent="0.3">
      <c r="H937"/>
      <c r="I937"/>
    </row>
    <row r="938" spans="8:9" x14ac:dyDescent="0.3">
      <c r="H938"/>
      <c r="I938"/>
    </row>
    <row r="939" spans="8:9" x14ac:dyDescent="0.3">
      <c r="H939"/>
      <c r="I939"/>
    </row>
    <row r="940" spans="8:9" x14ac:dyDescent="0.3">
      <c r="H940"/>
      <c r="I940"/>
    </row>
    <row r="941" spans="8:9" x14ac:dyDescent="0.3">
      <c r="H941"/>
      <c r="I941"/>
    </row>
    <row r="942" spans="8:9" x14ac:dyDescent="0.3">
      <c r="H942"/>
      <c r="I942"/>
    </row>
    <row r="943" spans="8:9" x14ac:dyDescent="0.3">
      <c r="H943"/>
      <c r="I943"/>
    </row>
    <row r="944" spans="8:9" x14ac:dyDescent="0.3">
      <c r="H944"/>
      <c r="I944"/>
    </row>
    <row r="945" spans="8:9" x14ac:dyDescent="0.3">
      <c r="H945"/>
      <c r="I945"/>
    </row>
    <row r="946" spans="8:9" x14ac:dyDescent="0.3">
      <c r="H946"/>
      <c r="I946"/>
    </row>
    <row r="947" spans="8:9" x14ac:dyDescent="0.3">
      <c r="H947"/>
      <c r="I947"/>
    </row>
    <row r="948" spans="8:9" x14ac:dyDescent="0.3">
      <c r="H948"/>
      <c r="I948"/>
    </row>
    <row r="949" spans="8:9" x14ac:dyDescent="0.3">
      <c r="H949"/>
      <c r="I949"/>
    </row>
    <row r="950" spans="8:9" x14ac:dyDescent="0.3">
      <c r="H950"/>
      <c r="I950"/>
    </row>
    <row r="951" spans="8:9" x14ac:dyDescent="0.3">
      <c r="H951"/>
      <c r="I951"/>
    </row>
    <row r="952" spans="8:9" x14ac:dyDescent="0.3">
      <c r="H952"/>
      <c r="I952"/>
    </row>
    <row r="953" spans="8:9" x14ac:dyDescent="0.3">
      <c r="H953"/>
      <c r="I953"/>
    </row>
    <row r="954" spans="8:9" x14ac:dyDescent="0.3">
      <c r="H954"/>
      <c r="I954"/>
    </row>
    <row r="955" spans="8:9" x14ac:dyDescent="0.3">
      <c r="H955"/>
      <c r="I955"/>
    </row>
    <row r="956" spans="8:9" x14ac:dyDescent="0.3">
      <c r="H956"/>
      <c r="I956"/>
    </row>
    <row r="957" spans="8:9" x14ac:dyDescent="0.3">
      <c r="H957"/>
      <c r="I957"/>
    </row>
    <row r="958" spans="8:9" x14ac:dyDescent="0.3">
      <c r="H958"/>
      <c r="I958"/>
    </row>
    <row r="959" spans="8:9" x14ac:dyDescent="0.3">
      <c r="H959"/>
      <c r="I959"/>
    </row>
    <row r="960" spans="8:9" x14ac:dyDescent="0.3">
      <c r="H960"/>
      <c r="I960"/>
    </row>
    <row r="961" spans="8:9" x14ac:dyDescent="0.3">
      <c r="H961"/>
      <c r="I961"/>
    </row>
    <row r="962" spans="8:9" x14ac:dyDescent="0.3">
      <c r="H962"/>
      <c r="I962"/>
    </row>
    <row r="963" spans="8:9" x14ac:dyDescent="0.3">
      <c r="H963"/>
      <c r="I963"/>
    </row>
    <row r="964" spans="8:9" x14ac:dyDescent="0.3">
      <c r="H964"/>
      <c r="I964"/>
    </row>
    <row r="965" spans="8:9" x14ac:dyDescent="0.3">
      <c r="H965"/>
      <c r="I965"/>
    </row>
    <row r="966" spans="8:9" x14ac:dyDescent="0.3">
      <c r="H966"/>
      <c r="I966"/>
    </row>
    <row r="967" spans="8:9" x14ac:dyDescent="0.3">
      <c r="H967"/>
      <c r="I967"/>
    </row>
    <row r="968" spans="8:9" x14ac:dyDescent="0.3">
      <c r="H968"/>
      <c r="I968"/>
    </row>
    <row r="969" spans="8:9" x14ac:dyDescent="0.3">
      <c r="H969"/>
      <c r="I969"/>
    </row>
    <row r="970" spans="8:9" x14ac:dyDescent="0.3">
      <c r="H970"/>
      <c r="I970"/>
    </row>
    <row r="971" spans="8:9" x14ac:dyDescent="0.3">
      <c r="H971"/>
      <c r="I971"/>
    </row>
    <row r="972" spans="8:9" x14ac:dyDescent="0.3">
      <c r="H972"/>
      <c r="I972"/>
    </row>
    <row r="973" spans="8:9" x14ac:dyDescent="0.3">
      <c r="H973"/>
      <c r="I973"/>
    </row>
    <row r="974" spans="8:9" x14ac:dyDescent="0.3">
      <c r="H974"/>
      <c r="I974"/>
    </row>
    <row r="975" spans="8:9" x14ac:dyDescent="0.3">
      <c r="H975"/>
      <c r="I975"/>
    </row>
    <row r="976" spans="8:9" x14ac:dyDescent="0.3">
      <c r="H976"/>
      <c r="I976"/>
    </row>
    <row r="977" spans="8:9" x14ac:dyDescent="0.3">
      <c r="H977"/>
      <c r="I977"/>
    </row>
    <row r="978" spans="8:9" x14ac:dyDescent="0.3">
      <c r="H978"/>
      <c r="I978"/>
    </row>
    <row r="979" spans="8:9" x14ac:dyDescent="0.3">
      <c r="H979"/>
      <c r="I979"/>
    </row>
    <row r="980" spans="8:9" x14ac:dyDescent="0.3">
      <c r="H980"/>
      <c r="I980"/>
    </row>
    <row r="981" spans="8:9" x14ac:dyDescent="0.3">
      <c r="H981"/>
      <c r="I981"/>
    </row>
    <row r="982" spans="8:9" x14ac:dyDescent="0.3">
      <c r="H982"/>
      <c r="I982"/>
    </row>
    <row r="983" spans="8:9" x14ac:dyDescent="0.3">
      <c r="H983"/>
      <c r="I983"/>
    </row>
    <row r="984" spans="8:9" x14ac:dyDescent="0.3">
      <c r="H984"/>
      <c r="I984"/>
    </row>
    <row r="985" spans="8:9" x14ac:dyDescent="0.3">
      <c r="H985"/>
      <c r="I985"/>
    </row>
    <row r="986" spans="8:9" x14ac:dyDescent="0.3">
      <c r="H986"/>
      <c r="I986"/>
    </row>
    <row r="987" spans="8:9" x14ac:dyDescent="0.3">
      <c r="H987"/>
      <c r="I987"/>
    </row>
    <row r="988" spans="8:9" x14ac:dyDescent="0.3">
      <c r="H988"/>
      <c r="I988"/>
    </row>
    <row r="989" spans="8:9" x14ac:dyDescent="0.3">
      <c r="H989"/>
      <c r="I989"/>
    </row>
    <row r="990" spans="8:9" x14ac:dyDescent="0.3">
      <c r="H990"/>
      <c r="I990"/>
    </row>
    <row r="991" spans="8:9" x14ac:dyDescent="0.3">
      <c r="H991"/>
      <c r="I991"/>
    </row>
    <row r="992" spans="8:9" x14ac:dyDescent="0.3">
      <c r="H992"/>
      <c r="I992"/>
    </row>
    <row r="993" spans="8:9" x14ac:dyDescent="0.3">
      <c r="H993"/>
      <c r="I993"/>
    </row>
    <row r="994" spans="8:9" x14ac:dyDescent="0.3">
      <c r="H994"/>
      <c r="I994"/>
    </row>
    <row r="995" spans="8:9" x14ac:dyDescent="0.3">
      <c r="H995"/>
      <c r="I995"/>
    </row>
    <row r="996" spans="8:9" x14ac:dyDescent="0.3">
      <c r="H996"/>
      <c r="I996"/>
    </row>
    <row r="997" spans="8:9" x14ac:dyDescent="0.3">
      <c r="H997"/>
      <c r="I997"/>
    </row>
    <row r="998" spans="8:9" x14ac:dyDescent="0.3">
      <c r="H998"/>
      <c r="I998"/>
    </row>
    <row r="999" spans="8:9" x14ac:dyDescent="0.3">
      <c r="H999"/>
      <c r="I999"/>
    </row>
    <row r="1000" spans="8:9" x14ac:dyDescent="0.3">
      <c r="H1000"/>
      <c r="I1000"/>
    </row>
    <row r="1001" spans="8:9" x14ac:dyDescent="0.3">
      <c r="H1001"/>
      <c r="I1001"/>
    </row>
    <row r="1002" spans="8:9" x14ac:dyDescent="0.3">
      <c r="H1002"/>
      <c r="I1002"/>
    </row>
    <row r="1003" spans="8:9" x14ac:dyDescent="0.3">
      <c r="H1003"/>
      <c r="I1003"/>
    </row>
    <row r="1004" spans="8:9" x14ac:dyDescent="0.3">
      <c r="H1004"/>
      <c r="I1004"/>
    </row>
    <row r="1005" spans="8:9" x14ac:dyDescent="0.3">
      <c r="H1005"/>
      <c r="I1005"/>
    </row>
    <row r="1006" spans="8:9" x14ac:dyDescent="0.3">
      <c r="H1006"/>
      <c r="I1006"/>
    </row>
    <row r="1007" spans="8:9" x14ac:dyDescent="0.3">
      <c r="H1007"/>
      <c r="I1007"/>
    </row>
    <row r="1008" spans="8:9" x14ac:dyDescent="0.3">
      <c r="H1008"/>
      <c r="I1008"/>
    </row>
    <row r="1009" spans="8:9" x14ac:dyDescent="0.3">
      <c r="H1009"/>
      <c r="I1009"/>
    </row>
    <row r="1010" spans="8:9" x14ac:dyDescent="0.3">
      <c r="H1010"/>
      <c r="I1010"/>
    </row>
    <row r="1011" spans="8:9" x14ac:dyDescent="0.3">
      <c r="H1011"/>
      <c r="I1011"/>
    </row>
    <row r="1012" spans="8:9" x14ac:dyDescent="0.3">
      <c r="H1012"/>
      <c r="I1012"/>
    </row>
    <row r="1013" spans="8:9" x14ac:dyDescent="0.3">
      <c r="H1013"/>
      <c r="I1013"/>
    </row>
    <row r="1014" spans="8:9" x14ac:dyDescent="0.3">
      <c r="H1014"/>
      <c r="I1014"/>
    </row>
    <row r="1015" spans="8:9" x14ac:dyDescent="0.3">
      <c r="H1015"/>
      <c r="I1015"/>
    </row>
    <row r="1016" spans="8:9" x14ac:dyDescent="0.3">
      <c r="H1016"/>
      <c r="I1016"/>
    </row>
    <row r="1017" spans="8:9" x14ac:dyDescent="0.3">
      <c r="H1017"/>
      <c r="I1017"/>
    </row>
    <row r="1018" spans="8:9" x14ac:dyDescent="0.3">
      <c r="H1018"/>
      <c r="I1018"/>
    </row>
    <row r="1019" spans="8:9" x14ac:dyDescent="0.3">
      <c r="H1019"/>
      <c r="I1019"/>
    </row>
    <row r="1020" spans="8:9" x14ac:dyDescent="0.3">
      <c r="H1020"/>
      <c r="I1020"/>
    </row>
    <row r="1021" spans="8:9" x14ac:dyDescent="0.3">
      <c r="H1021"/>
      <c r="I1021"/>
    </row>
    <row r="1022" spans="8:9" x14ac:dyDescent="0.3">
      <c r="H1022"/>
      <c r="I1022"/>
    </row>
    <row r="1023" spans="8:9" x14ac:dyDescent="0.3">
      <c r="H1023"/>
      <c r="I1023"/>
    </row>
    <row r="1024" spans="8:9" x14ac:dyDescent="0.3">
      <c r="H1024"/>
      <c r="I1024"/>
    </row>
    <row r="1025" spans="8:9" x14ac:dyDescent="0.3">
      <c r="H1025"/>
      <c r="I1025"/>
    </row>
    <row r="1026" spans="8:9" x14ac:dyDescent="0.3">
      <c r="H1026"/>
      <c r="I1026"/>
    </row>
    <row r="1027" spans="8:9" x14ac:dyDescent="0.3">
      <c r="H1027"/>
      <c r="I1027"/>
    </row>
    <row r="1028" spans="8:9" x14ac:dyDescent="0.3">
      <c r="H1028"/>
      <c r="I1028"/>
    </row>
    <row r="1029" spans="8:9" x14ac:dyDescent="0.3">
      <c r="H1029"/>
      <c r="I1029"/>
    </row>
    <row r="1030" spans="8:9" x14ac:dyDescent="0.3">
      <c r="H1030"/>
      <c r="I1030"/>
    </row>
    <row r="1031" spans="8:9" x14ac:dyDescent="0.3">
      <c r="H1031"/>
      <c r="I1031"/>
    </row>
    <row r="1032" spans="8:9" x14ac:dyDescent="0.3">
      <c r="H1032"/>
      <c r="I1032"/>
    </row>
    <row r="1033" spans="8:9" x14ac:dyDescent="0.3">
      <c r="H1033"/>
      <c r="I1033"/>
    </row>
    <row r="1034" spans="8:9" x14ac:dyDescent="0.3">
      <c r="H1034"/>
      <c r="I1034"/>
    </row>
    <row r="1035" spans="8:9" x14ac:dyDescent="0.3">
      <c r="H1035"/>
      <c r="I1035"/>
    </row>
    <row r="1036" spans="8:9" x14ac:dyDescent="0.3">
      <c r="H1036"/>
      <c r="I1036"/>
    </row>
    <row r="1037" spans="8:9" x14ac:dyDescent="0.3">
      <c r="H1037"/>
      <c r="I1037"/>
    </row>
    <row r="1038" spans="8:9" x14ac:dyDescent="0.3">
      <c r="H1038"/>
      <c r="I1038"/>
    </row>
    <row r="1039" spans="8:9" x14ac:dyDescent="0.3">
      <c r="H1039"/>
      <c r="I1039"/>
    </row>
    <row r="1040" spans="8:9" x14ac:dyDescent="0.3">
      <c r="H1040"/>
      <c r="I1040"/>
    </row>
    <row r="1041" spans="8:9" x14ac:dyDescent="0.3">
      <c r="H1041"/>
      <c r="I1041"/>
    </row>
    <row r="1042" spans="8:9" x14ac:dyDescent="0.3">
      <c r="H1042"/>
      <c r="I1042"/>
    </row>
    <row r="1043" spans="8:9" x14ac:dyDescent="0.3">
      <c r="H1043"/>
      <c r="I1043"/>
    </row>
    <row r="1044" spans="8:9" x14ac:dyDescent="0.3">
      <c r="H1044"/>
      <c r="I1044"/>
    </row>
    <row r="1045" spans="8:9" x14ac:dyDescent="0.3">
      <c r="H1045"/>
      <c r="I1045"/>
    </row>
    <row r="1046" spans="8:9" x14ac:dyDescent="0.3">
      <c r="H1046"/>
      <c r="I1046"/>
    </row>
    <row r="1047" spans="8:9" x14ac:dyDescent="0.3">
      <c r="H1047"/>
      <c r="I1047"/>
    </row>
    <row r="1048" spans="8:9" x14ac:dyDescent="0.3">
      <c r="H1048"/>
      <c r="I1048"/>
    </row>
    <row r="1049" spans="8:9" x14ac:dyDescent="0.3">
      <c r="H1049"/>
      <c r="I1049"/>
    </row>
    <row r="1050" spans="8:9" x14ac:dyDescent="0.3">
      <c r="H1050"/>
      <c r="I1050"/>
    </row>
    <row r="1051" spans="8:9" x14ac:dyDescent="0.3">
      <c r="H1051"/>
      <c r="I1051"/>
    </row>
    <row r="1052" spans="8:9" x14ac:dyDescent="0.3">
      <c r="H1052"/>
      <c r="I1052"/>
    </row>
    <row r="1053" spans="8:9" x14ac:dyDescent="0.3">
      <c r="H1053"/>
      <c r="I1053"/>
    </row>
    <row r="1054" spans="8:9" x14ac:dyDescent="0.3">
      <c r="H1054"/>
      <c r="I1054"/>
    </row>
    <row r="1055" spans="8:9" x14ac:dyDescent="0.3">
      <c r="H1055"/>
      <c r="I1055"/>
    </row>
    <row r="1056" spans="8:9" x14ac:dyDescent="0.3">
      <c r="H1056"/>
      <c r="I1056"/>
    </row>
    <row r="1057" spans="8:9" x14ac:dyDescent="0.3">
      <c r="H1057"/>
      <c r="I1057"/>
    </row>
    <row r="1058" spans="8:9" x14ac:dyDescent="0.3">
      <c r="H1058"/>
      <c r="I1058"/>
    </row>
    <row r="1059" spans="8:9" x14ac:dyDescent="0.3">
      <c r="H1059"/>
      <c r="I1059"/>
    </row>
    <row r="1060" spans="8:9" x14ac:dyDescent="0.3">
      <c r="H1060"/>
      <c r="I1060"/>
    </row>
    <row r="1061" spans="8:9" x14ac:dyDescent="0.3">
      <c r="H1061"/>
      <c r="I1061"/>
    </row>
    <row r="1062" spans="8:9" x14ac:dyDescent="0.3">
      <c r="H1062"/>
      <c r="I1062"/>
    </row>
    <row r="1063" spans="8:9" x14ac:dyDescent="0.3">
      <c r="H1063"/>
      <c r="I1063"/>
    </row>
    <row r="1064" spans="8:9" x14ac:dyDescent="0.3">
      <c r="H1064"/>
      <c r="I1064"/>
    </row>
    <row r="1065" spans="8:9" x14ac:dyDescent="0.3">
      <c r="H1065"/>
      <c r="I1065"/>
    </row>
    <row r="1066" spans="8:9" x14ac:dyDescent="0.3">
      <c r="H1066"/>
      <c r="I1066"/>
    </row>
    <row r="1067" spans="8:9" x14ac:dyDescent="0.3">
      <c r="H1067"/>
      <c r="I1067"/>
    </row>
    <row r="1068" spans="8:9" x14ac:dyDescent="0.3">
      <c r="H1068"/>
      <c r="I1068"/>
    </row>
    <row r="1069" spans="8:9" x14ac:dyDescent="0.3">
      <c r="H1069"/>
      <c r="I1069"/>
    </row>
    <row r="1070" spans="8:9" x14ac:dyDescent="0.3">
      <c r="H1070"/>
      <c r="I1070"/>
    </row>
    <row r="1071" spans="8:9" x14ac:dyDescent="0.3">
      <c r="H1071"/>
      <c r="I1071"/>
    </row>
    <row r="1072" spans="8:9" x14ac:dyDescent="0.3">
      <c r="H1072"/>
      <c r="I1072"/>
    </row>
    <row r="1073" spans="8:9" x14ac:dyDescent="0.3">
      <c r="H1073"/>
      <c r="I1073"/>
    </row>
    <row r="1074" spans="8:9" x14ac:dyDescent="0.3">
      <c r="H1074"/>
      <c r="I1074"/>
    </row>
    <row r="1075" spans="8:9" x14ac:dyDescent="0.3">
      <c r="H1075"/>
      <c r="I1075"/>
    </row>
    <row r="1076" spans="8:9" x14ac:dyDescent="0.3">
      <c r="H1076"/>
      <c r="I1076"/>
    </row>
    <row r="1077" spans="8:9" x14ac:dyDescent="0.3">
      <c r="H1077"/>
      <c r="I1077"/>
    </row>
    <row r="1078" spans="8:9" x14ac:dyDescent="0.3">
      <c r="H1078"/>
      <c r="I1078"/>
    </row>
    <row r="1079" spans="8:9" x14ac:dyDescent="0.3">
      <c r="H1079"/>
      <c r="I1079"/>
    </row>
    <row r="1080" spans="8:9" x14ac:dyDescent="0.3">
      <c r="H1080"/>
      <c r="I1080"/>
    </row>
    <row r="1081" spans="8:9" x14ac:dyDescent="0.3">
      <c r="H1081"/>
      <c r="I1081"/>
    </row>
    <row r="1082" spans="8:9" x14ac:dyDescent="0.3">
      <c r="H1082"/>
      <c r="I1082"/>
    </row>
    <row r="1083" spans="8:9" x14ac:dyDescent="0.3">
      <c r="H1083"/>
      <c r="I1083"/>
    </row>
    <row r="1084" spans="8:9" x14ac:dyDescent="0.3">
      <c r="H1084"/>
      <c r="I1084"/>
    </row>
    <row r="1085" spans="8:9" x14ac:dyDescent="0.3">
      <c r="H1085"/>
      <c r="I1085"/>
    </row>
    <row r="1086" spans="8:9" x14ac:dyDescent="0.3">
      <c r="H1086"/>
      <c r="I1086"/>
    </row>
    <row r="1087" spans="8:9" x14ac:dyDescent="0.3">
      <c r="H1087"/>
      <c r="I1087"/>
    </row>
    <row r="1088" spans="8:9" x14ac:dyDescent="0.3">
      <c r="H1088"/>
      <c r="I1088"/>
    </row>
    <row r="1089" spans="8:9" x14ac:dyDescent="0.3">
      <c r="H1089"/>
      <c r="I1089"/>
    </row>
    <row r="1090" spans="8:9" x14ac:dyDescent="0.3">
      <c r="H1090"/>
      <c r="I1090"/>
    </row>
    <row r="1091" spans="8:9" x14ac:dyDescent="0.3">
      <c r="H1091"/>
      <c r="I1091"/>
    </row>
    <row r="1092" spans="8:9" x14ac:dyDescent="0.3">
      <c r="H1092"/>
      <c r="I1092"/>
    </row>
    <row r="1093" spans="8:9" x14ac:dyDescent="0.3">
      <c r="H1093"/>
      <c r="I1093"/>
    </row>
    <row r="1094" spans="8:9" x14ac:dyDescent="0.3">
      <c r="H1094"/>
      <c r="I1094"/>
    </row>
    <row r="1095" spans="8:9" x14ac:dyDescent="0.3">
      <c r="H1095"/>
      <c r="I1095"/>
    </row>
    <row r="1096" spans="8:9" x14ac:dyDescent="0.3">
      <c r="H1096"/>
      <c r="I1096"/>
    </row>
    <row r="1097" spans="8:9" x14ac:dyDescent="0.3">
      <c r="H1097"/>
      <c r="I1097"/>
    </row>
    <row r="1098" spans="8:9" x14ac:dyDescent="0.3">
      <c r="H1098"/>
      <c r="I1098"/>
    </row>
    <row r="1099" spans="8:9" x14ac:dyDescent="0.3">
      <c r="H1099"/>
      <c r="I1099"/>
    </row>
    <row r="1100" spans="8:9" x14ac:dyDescent="0.3">
      <c r="H1100"/>
      <c r="I1100"/>
    </row>
    <row r="1101" spans="8:9" x14ac:dyDescent="0.3">
      <c r="H1101"/>
      <c r="I1101"/>
    </row>
    <row r="1102" spans="8:9" x14ac:dyDescent="0.3">
      <c r="H1102"/>
      <c r="I1102"/>
    </row>
    <row r="1103" spans="8:9" x14ac:dyDescent="0.3">
      <c r="H1103"/>
      <c r="I1103"/>
    </row>
    <row r="1104" spans="8:9" x14ac:dyDescent="0.3">
      <c r="H1104"/>
      <c r="I1104"/>
    </row>
    <row r="1105" spans="8:9" x14ac:dyDescent="0.3">
      <c r="H1105"/>
      <c r="I1105"/>
    </row>
    <row r="1106" spans="8:9" x14ac:dyDescent="0.3">
      <c r="H1106"/>
      <c r="I1106"/>
    </row>
    <row r="1107" spans="8:9" x14ac:dyDescent="0.3">
      <c r="H1107"/>
      <c r="I1107"/>
    </row>
    <row r="1108" spans="8:9" x14ac:dyDescent="0.3">
      <c r="H1108"/>
      <c r="I1108"/>
    </row>
    <row r="1109" spans="8:9" x14ac:dyDescent="0.3">
      <c r="H1109"/>
      <c r="I1109"/>
    </row>
    <row r="1110" spans="8:9" x14ac:dyDescent="0.3">
      <c r="H1110"/>
      <c r="I1110"/>
    </row>
    <row r="1111" spans="8:9" x14ac:dyDescent="0.3">
      <c r="H1111"/>
      <c r="I1111"/>
    </row>
    <row r="1112" spans="8:9" x14ac:dyDescent="0.3">
      <c r="H1112"/>
      <c r="I1112"/>
    </row>
    <row r="1113" spans="8:9" x14ac:dyDescent="0.3">
      <c r="H1113"/>
      <c r="I1113"/>
    </row>
    <row r="1114" spans="8:9" x14ac:dyDescent="0.3">
      <c r="H1114"/>
      <c r="I1114"/>
    </row>
    <row r="1115" spans="8:9" x14ac:dyDescent="0.3">
      <c r="H1115"/>
      <c r="I1115"/>
    </row>
    <row r="1116" spans="8:9" x14ac:dyDescent="0.3">
      <c r="H1116"/>
      <c r="I1116"/>
    </row>
    <row r="1117" spans="8:9" x14ac:dyDescent="0.3">
      <c r="H1117"/>
      <c r="I1117"/>
    </row>
    <row r="1118" spans="8:9" x14ac:dyDescent="0.3">
      <c r="H1118"/>
      <c r="I1118"/>
    </row>
    <row r="1119" spans="8:9" x14ac:dyDescent="0.3">
      <c r="H1119"/>
      <c r="I1119"/>
    </row>
    <row r="1120" spans="8:9" x14ac:dyDescent="0.3">
      <c r="H1120"/>
      <c r="I1120"/>
    </row>
    <row r="1121" spans="8:9" x14ac:dyDescent="0.3">
      <c r="H1121"/>
      <c r="I1121"/>
    </row>
    <row r="1122" spans="8:9" x14ac:dyDescent="0.3">
      <c r="H1122"/>
      <c r="I1122"/>
    </row>
    <row r="1123" spans="8:9" x14ac:dyDescent="0.3">
      <c r="H1123"/>
      <c r="I1123"/>
    </row>
    <row r="1124" spans="8:9" x14ac:dyDescent="0.3">
      <c r="H1124"/>
      <c r="I1124"/>
    </row>
    <row r="1125" spans="8:9" x14ac:dyDescent="0.3">
      <c r="H1125"/>
      <c r="I1125"/>
    </row>
    <row r="1126" spans="8:9" x14ac:dyDescent="0.3">
      <c r="H1126"/>
      <c r="I1126"/>
    </row>
    <row r="1127" spans="8:9" x14ac:dyDescent="0.3">
      <c r="H1127"/>
      <c r="I1127"/>
    </row>
    <row r="1128" spans="8:9" x14ac:dyDescent="0.3">
      <c r="H1128"/>
      <c r="I1128"/>
    </row>
    <row r="1129" spans="8:9" x14ac:dyDescent="0.3">
      <c r="H1129"/>
      <c r="I1129"/>
    </row>
    <row r="1130" spans="8:9" x14ac:dyDescent="0.3">
      <c r="H1130"/>
      <c r="I1130"/>
    </row>
    <row r="1131" spans="8:9" x14ac:dyDescent="0.3">
      <c r="H1131"/>
      <c r="I1131"/>
    </row>
    <row r="1132" spans="8:9" x14ac:dyDescent="0.3">
      <c r="H1132"/>
      <c r="I1132"/>
    </row>
    <row r="1133" spans="8:9" x14ac:dyDescent="0.3">
      <c r="H1133"/>
      <c r="I1133"/>
    </row>
    <row r="1134" spans="8:9" x14ac:dyDescent="0.3">
      <c r="H1134"/>
      <c r="I1134"/>
    </row>
    <row r="1135" spans="8:9" x14ac:dyDescent="0.3">
      <c r="H1135"/>
      <c r="I1135"/>
    </row>
    <row r="1136" spans="8:9" x14ac:dyDescent="0.3">
      <c r="H1136"/>
      <c r="I1136"/>
    </row>
    <row r="1137" spans="8:9" x14ac:dyDescent="0.3">
      <c r="H1137"/>
      <c r="I1137"/>
    </row>
    <row r="1138" spans="8:9" x14ac:dyDescent="0.3">
      <c r="H1138"/>
      <c r="I1138"/>
    </row>
    <row r="1139" spans="8:9" x14ac:dyDescent="0.3">
      <c r="H1139"/>
      <c r="I1139"/>
    </row>
    <row r="1140" spans="8:9" x14ac:dyDescent="0.3">
      <c r="H1140"/>
      <c r="I1140"/>
    </row>
    <row r="1141" spans="8:9" x14ac:dyDescent="0.3">
      <c r="H1141"/>
      <c r="I1141"/>
    </row>
    <row r="1142" spans="8:9" x14ac:dyDescent="0.3">
      <c r="H1142"/>
      <c r="I1142"/>
    </row>
    <row r="1143" spans="8:9" x14ac:dyDescent="0.3">
      <c r="H1143"/>
      <c r="I1143"/>
    </row>
    <row r="1144" spans="8:9" x14ac:dyDescent="0.3">
      <c r="H1144"/>
      <c r="I1144"/>
    </row>
    <row r="1145" spans="8:9" x14ac:dyDescent="0.3">
      <c r="H1145"/>
      <c r="I1145"/>
    </row>
    <row r="1146" spans="8:9" x14ac:dyDescent="0.3">
      <c r="H1146"/>
      <c r="I1146"/>
    </row>
    <row r="1147" spans="8:9" x14ac:dyDescent="0.3">
      <c r="H1147"/>
      <c r="I1147"/>
    </row>
    <row r="1148" spans="8:9" x14ac:dyDescent="0.3">
      <c r="H1148"/>
      <c r="I1148"/>
    </row>
    <row r="1149" spans="8:9" x14ac:dyDescent="0.3">
      <c r="H1149"/>
      <c r="I1149"/>
    </row>
    <row r="1150" spans="8:9" x14ac:dyDescent="0.3">
      <c r="H1150"/>
      <c r="I1150"/>
    </row>
    <row r="1151" spans="8:9" x14ac:dyDescent="0.3">
      <c r="H1151"/>
      <c r="I1151"/>
    </row>
    <row r="1152" spans="8:9" x14ac:dyDescent="0.3">
      <c r="H1152"/>
      <c r="I1152"/>
    </row>
    <row r="1153" spans="8:9" x14ac:dyDescent="0.3">
      <c r="H1153"/>
      <c r="I1153"/>
    </row>
    <row r="1154" spans="8:9" x14ac:dyDescent="0.3">
      <c r="H1154"/>
      <c r="I1154"/>
    </row>
    <row r="1155" spans="8:9" x14ac:dyDescent="0.3">
      <c r="H1155"/>
      <c r="I1155"/>
    </row>
    <row r="1156" spans="8:9" x14ac:dyDescent="0.3">
      <c r="H1156"/>
      <c r="I1156"/>
    </row>
    <row r="1157" spans="8:9" x14ac:dyDescent="0.3">
      <c r="H1157"/>
      <c r="I1157"/>
    </row>
    <row r="1158" spans="8:9" x14ac:dyDescent="0.3">
      <c r="H1158"/>
      <c r="I1158"/>
    </row>
    <row r="1159" spans="8:9" x14ac:dyDescent="0.3">
      <c r="H1159"/>
      <c r="I1159"/>
    </row>
    <row r="1160" spans="8:9" x14ac:dyDescent="0.3">
      <c r="H1160"/>
      <c r="I1160"/>
    </row>
    <row r="1161" spans="8:9" x14ac:dyDescent="0.3">
      <c r="H1161"/>
      <c r="I1161"/>
    </row>
    <row r="1162" spans="8:9" x14ac:dyDescent="0.3">
      <c r="H1162"/>
      <c r="I1162"/>
    </row>
    <row r="1163" spans="8:9" x14ac:dyDescent="0.3">
      <c r="H1163"/>
      <c r="I1163"/>
    </row>
    <row r="1164" spans="8:9" x14ac:dyDescent="0.3">
      <c r="H1164"/>
      <c r="I1164"/>
    </row>
    <row r="1165" spans="8:9" x14ac:dyDescent="0.3">
      <c r="H1165"/>
      <c r="I1165"/>
    </row>
    <row r="1166" spans="8:9" x14ac:dyDescent="0.3">
      <c r="H1166"/>
      <c r="I1166"/>
    </row>
    <row r="1167" spans="8:9" x14ac:dyDescent="0.3">
      <c r="H1167"/>
      <c r="I1167"/>
    </row>
    <row r="1168" spans="8:9" x14ac:dyDescent="0.3">
      <c r="H1168"/>
      <c r="I1168"/>
    </row>
    <row r="1169" spans="8:9" x14ac:dyDescent="0.3">
      <c r="H1169"/>
      <c r="I1169"/>
    </row>
    <row r="1170" spans="8:9" x14ac:dyDescent="0.3">
      <c r="H1170"/>
      <c r="I1170"/>
    </row>
    <row r="1171" spans="8:9" x14ac:dyDescent="0.3">
      <c r="H1171"/>
      <c r="I1171"/>
    </row>
    <row r="1172" spans="8:9" x14ac:dyDescent="0.3">
      <c r="H1172"/>
      <c r="I1172"/>
    </row>
    <row r="1173" spans="8:9" x14ac:dyDescent="0.3">
      <c r="H1173"/>
      <c r="I1173"/>
    </row>
    <row r="1174" spans="8:9" x14ac:dyDescent="0.3">
      <c r="H1174"/>
      <c r="I1174"/>
    </row>
    <row r="1175" spans="8:9" x14ac:dyDescent="0.3">
      <c r="H1175"/>
      <c r="I1175"/>
    </row>
    <row r="1176" spans="8:9" x14ac:dyDescent="0.3">
      <c r="H1176"/>
      <c r="I1176"/>
    </row>
    <row r="1177" spans="8:9" x14ac:dyDescent="0.3">
      <c r="H1177"/>
      <c r="I1177"/>
    </row>
    <row r="1178" spans="8:9" x14ac:dyDescent="0.3">
      <c r="H1178"/>
      <c r="I1178"/>
    </row>
    <row r="1179" spans="8:9" x14ac:dyDescent="0.3">
      <c r="H1179"/>
      <c r="I1179"/>
    </row>
    <row r="1180" spans="8:9" x14ac:dyDescent="0.3">
      <c r="H1180"/>
      <c r="I1180"/>
    </row>
    <row r="1181" spans="8:9" x14ac:dyDescent="0.3">
      <c r="H1181"/>
      <c r="I1181"/>
    </row>
    <row r="1182" spans="8:9" x14ac:dyDescent="0.3">
      <c r="H1182"/>
      <c r="I1182"/>
    </row>
    <row r="1183" spans="8:9" x14ac:dyDescent="0.3">
      <c r="H1183"/>
      <c r="I1183"/>
    </row>
    <row r="1184" spans="8:9" x14ac:dyDescent="0.3">
      <c r="H1184"/>
      <c r="I1184"/>
    </row>
    <row r="1185" spans="8:9" x14ac:dyDescent="0.3">
      <c r="H1185"/>
      <c r="I1185"/>
    </row>
    <row r="1186" spans="8:9" x14ac:dyDescent="0.3">
      <c r="H1186"/>
      <c r="I1186"/>
    </row>
    <row r="1187" spans="8:9" x14ac:dyDescent="0.3">
      <c r="H1187"/>
      <c r="I1187"/>
    </row>
    <row r="1188" spans="8:9" x14ac:dyDescent="0.3">
      <c r="H1188"/>
      <c r="I1188"/>
    </row>
    <row r="1189" spans="8:9" x14ac:dyDescent="0.3">
      <c r="H1189"/>
      <c r="I1189"/>
    </row>
    <row r="1190" spans="8:9" x14ac:dyDescent="0.3">
      <c r="H1190"/>
      <c r="I1190"/>
    </row>
    <row r="1191" spans="8:9" x14ac:dyDescent="0.3">
      <c r="H1191"/>
      <c r="I1191"/>
    </row>
    <row r="1192" spans="8:9" x14ac:dyDescent="0.3">
      <c r="H1192"/>
      <c r="I1192"/>
    </row>
    <row r="1193" spans="8:9" x14ac:dyDescent="0.3">
      <c r="H1193"/>
      <c r="I1193"/>
    </row>
    <row r="1194" spans="8:9" x14ac:dyDescent="0.3">
      <c r="H1194"/>
      <c r="I1194"/>
    </row>
    <row r="1195" spans="8:9" x14ac:dyDescent="0.3">
      <c r="H1195"/>
      <c r="I1195"/>
    </row>
    <row r="1196" spans="8:9" x14ac:dyDescent="0.3">
      <c r="H1196"/>
      <c r="I1196"/>
    </row>
    <row r="1197" spans="8:9" x14ac:dyDescent="0.3">
      <c r="H1197"/>
      <c r="I1197"/>
    </row>
    <row r="1198" spans="8:9" x14ac:dyDescent="0.3">
      <c r="H1198"/>
      <c r="I1198"/>
    </row>
    <row r="1199" spans="8:9" x14ac:dyDescent="0.3">
      <c r="H1199"/>
      <c r="I1199"/>
    </row>
    <row r="1200" spans="8:9" x14ac:dyDescent="0.3">
      <c r="H1200"/>
      <c r="I1200"/>
    </row>
    <row r="1201" spans="8:9" x14ac:dyDescent="0.3">
      <c r="H1201"/>
      <c r="I1201"/>
    </row>
    <row r="1202" spans="8:9" x14ac:dyDescent="0.3">
      <c r="H1202"/>
      <c r="I1202"/>
    </row>
    <row r="1203" spans="8:9" x14ac:dyDescent="0.3">
      <c r="H1203"/>
      <c r="I1203"/>
    </row>
    <row r="1204" spans="8:9" x14ac:dyDescent="0.3">
      <c r="H1204"/>
      <c r="I1204"/>
    </row>
    <row r="1205" spans="8:9" x14ac:dyDescent="0.3">
      <c r="H1205"/>
      <c r="I1205"/>
    </row>
    <row r="1206" spans="8:9" x14ac:dyDescent="0.3">
      <c r="H1206"/>
      <c r="I1206"/>
    </row>
    <row r="1207" spans="8:9" x14ac:dyDescent="0.3">
      <c r="H1207"/>
      <c r="I1207"/>
    </row>
    <row r="1208" spans="8:9" x14ac:dyDescent="0.3">
      <c r="H1208"/>
      <c r="I1208"/>
    </row>
    <row r="1209" spans="8:9" x14ac:dyDescent="0.3">
      <c r="H1209"/>
      <c r="I1209"/>
    </row>
    <row r="1210" spans="8:9" x14ac:dyDescent="0.3">
      <c r="H1210"/>
      <c r="I1210"/>
    </row>
    <row r="1211" spans="8:9" x14ac:dyDescent="0.3">
      <c r="H1211"/>
      <c r="I1211"/>
    </row>
    <row r="1212" spans="8:9" x14ac:dyDescent="0.3">
      <c r="H1212"/>
      <c r="I1212"/>
    </row>
    <row r="1213" spans="8:9" x14ac:dyDescent="0.3">
      <c r="H1213"/>
      <c r="I1213"/>
    </row>
    <row r="1214" spans="8:9" x14ac:dyDescent="0.3">
      <c r="H1214"/>
      <c r="I1214"/>
    </row>
    <row r="1215" spans="8:9" x14ac:dyDescent="0.3">
      <c r="H1215"/>
      <c r="I1215"/>
    </row>
    <row r="1216" spans="8:9" x14ac:dyDescent="0.3">
      <c r="H1216"/>
      <c r="I1216"/>
    </row>
    <row r="1217" spans="8:9" x14ac:dyDescent="0.3">
      <c r="H1217"/>
      <c r="I1217"/>
    </row>
    <row r="1218" spans="8:9" x14ac:dyDescent="0.3">
      <c r="H1218"/>
      <c r="I1218"/>
    </row>
    <row r="1219" spans="8:9" x14ac:dyDescent="0.3">
      <c r="H1219"/>
      <c r="I1219"/>
    </row>
    <row r="1220" spans="8:9" x14ac:dyDescent="0.3">
      <c r="H1220"/>
      <c r="I1220"/>
    </row>
    <row r="1221" spans="8:9" x14ac:dyDescent="0.3">
      <c r="H1221"/>
      <c r="I1221"/>
    </row>
    <row r="1222" spans="8:9" x14ac:dyDescent="0.3">
      <c r="H1222"/>
      <c r="I1222"/>
    </row>
    <row r="1223" spans="8:9" x14ac:dyDescent="0.3">
      <c r="H1223"/>
      <c r="I1223"/>
    </row>
    <row r="1224" spans="8:9" x14ac:dyDescent="0.3">
      <c r="H1224"/>
      <c r="I1224"/>
    </row>
    <row r="1225" spans="8:9" x14ac:dyDescent="0.3">
      <c r="H1225"/>
      <c r="I1225"/>
    </row>
    <row r="1226" spans="8:9" x14ac:dyDescent="0.3">
      <c r="H1226"/>
      <c r="I1226"/>
    </row>
    <row r="1227" spans="8:9" x14ac:dyDescent="0.3">
      <c r="H1227"/>
      <c r="I1227"/>
    </row>
    <row r="1228" spans="8:9" x14ac:dyDescent="0.3">
      <c r="H1228"/>
      <c r="I1228"/>
    </row>
    <row r="1229" spans="8:9" x14ac:dyDescent="0.3">
      <c r="H1229"/>
      <c r="I1229"/>
    </row>
    <row r="1230" spans="8:9" x14ac:dyDescent="0.3">
      <c r="H1230"/>
      <c r="I1230"/>
    </row>
    <row r="1231" spans="8:9" x14ac:dyDescent="0.3">
      <c r="H1231"/>
      <c r="I1231"/>
    </row>
    <row r="1232" spans="8:9" x14ac:dyDescent="0.3">
      <c r="H1232"/>
      <c r="I1232"/>
    </row>
    <row r="1233" spans="8:9" x14ac:dyDescent="0.3">
      <c r="H1233"/>
      <c r="I1233"/>
    </row>
    <row r="1234" spans="8:9" x14ac:dyDescent="0.3">
      <c r="H1234"/>
      <c r="I1234"/>
    </row>
    <row r="1235" spans="8:9" x14ac:dyDescent="0.3">
      <c r="H1235"/>
      <c r="I1235"/>
    </row>
    <row r="1236" spans="8:9" x14ac:dyDescent="0.3">
      <c r="H1236"/>
      <c r="I1236"/>
    </row>
    <row r="1237" spans="8:9" x14ac:dyDescent="0.3">
      <c r="H1237"/>
      <c r="I1237"/>
    </row>
    <row r="1238" spans="8:9" x14ac:dyDescent="0.3">
      <c r="H1238"/>
      <c r="I1238"/>
    </row>
    <row r="1239" spans="8:9" x14ac:dyDescent="0.3">
      <c r="H1239"/>
      <c r="I1239"/>
    </row>
    <row r="1240" spans="8:9" x14ac:dyDescent="0.3">
      <c r="H1240"/>
      <c r="I1240"/>
    </row>
    <row r="1241" spans="8:9" x14ac:dyDescent="0.3">
      <c r="H1241"/>
      <c r="I1241"/>
    </row>
    <row r="1242" spans="8:9" x14ac:dyDescent="0.3">
      <c r="H1242"/>
      <c r="I1242"/>
    </row>
    <row r="1243" spans="8:9" x14ac:dyDescent="0.3">
      <c r="H1243"/>
      <c r="I1243"/>
    </row>
    <row r="1244" spans="8:9" x14ac:dyDescent="0.3">
      <c r="H1244"/>
      <c r="I1244"/>
    </row>
    <row r="1245" spans="8:9" x14ac:dyDescent="0.3">
      <c r="H1245"/>
      <c r="I1245"/>
    </row>
    <row r="1246" spans="8:9" x14ac:dyDescent="0.3">
      <c r="H1246"/>
      <c r="I1246"/>
    </row>
    <row r="1247" spans="8:9" x14ac:dyDescent="0.3">
      <c r="H1247"/>
      <c r="I1247"/>
    </row>
    <row r="1248" spans="8:9" x14ac:dyDescent="0.3">
      <c r="H1248"/>
      <c r="I1248"/>
    </row>
    <row r="1249" spans="8:9" x14ac:dyDescent="0.3">
      <c r="H1249"/>
      <c r="I1249"/>
    </row>
    <row r="1250" spans="8:9" x14ac:dyDescent="0.3">
      <c r="H1250"/>
      <c r="I1250"/>
    </row>
    <row r="1251" spans="8:9" x14ac:dyDescent="0.3">
      <c r="H1251"/>
      <c r="I1251"/>
    </row>
    <row r="1252" spans="8:9" x14ac:dyDescent="0.3">
      <c r="H1252"/>
      <c r="I1252"/>
    </row>
    <row r="1253" spans="8:9" x14ac:dyDescent="0.3">
      <c r="H1253"/>
      <c r="I1253"/>
    </row>
    <row r="1254" spans="8:9" x14ac:dyDescent="0.3">
      <c r="H1254"/>
      <c r="I1254"/>
    </row>
    <row r="1255" spans="8:9" x14ac:dyDescent="0.3">
      <c r="H1255"/>
      <c r="I1255"/>
    </row>
    <row r="1256" spans="8:9" x14ac:dyDescent="0.3">
      <c r="H1256"/>
      <c r="I1256"/>
    </row>
    <row r="1257" spans="8:9" x14ac:dyDescent="0.3">
      <c r="H1257"/>
      <c r="I1257"/>
    </row>
    <row r="1258" spans="8:9" x14ac:dyDescent="0.3">
      <c r="H1258"/>
      <c r="I1258"/>
    </row>
    <row r="1259" spans="8:9" x14ac:dyDescent="0.3">
      <c r="H1259"/>
      <c r="I1259"/>
    </row>
    <row r="1260" spans="8:9" x14ac:dyDescent="0.3">
      <c r="H1260"/>
      <c r="I1260"/>
    </row>
    <row r="1261" spans="8:9" x14ac:dyDescent="0.3">
      <c r="H1261"/>
      <c r="I1261"/>
    </row>
    <row r="1262" spans="8:9" x14ac:dyDescent="0.3">
      <c r="H1262"/>
      <c r="I1262"/>
    </row>
    <row r="1263" spans="8:9" x14ac:dyDescent="0.3">
      <c r="H1263"/>
      <c r="I1263"/>
    </row>
    <row r="1264" spans="8:9" x14ac:dyDescent="0.3">
      <c r="H1264"/>
      <c r="I1264"/>
    </row>
    <row r="1265" spans="8:9" x14ac:dyDescent="0.3">
      <c r="H1265"/>
      <c r="I1265"/>
    </row>
    <row r="1266" spans="8:9" x14ac:dyDescent="0.3">
      <c r="H1266"/>
      <c r="I1266"/>
    </row>
    <row r="1267" spans="8:9" x14ac:dyDescent="0.3">
      <c r="H1267"/>
      <c r="I1267"/>
    </row>
    <row r="1268" spans="8:9" x14ac:dyDescent="0.3">
      <c r="H1268"/>
      <c r="I1268"/>
    </row>
    <row r="1269" spans="8:9" x14ac:dyDescent="0.3">
      <c r="H1269"/>
      <c r="I1269"/>
    </row>
    <row r="1270" spans="8:9" x14ac:dyDescent="0.3">
      <c r="H1270"/>
      <c r="I1270"/>
    </row>
    <row r="1271" spans="8:9" x14ac:dyDescent="0.3">
      <c r="H1271"/>
      <c r="I1271"/>
    </row>
    <row r="1272" spans="8:9" x14ac:dyDescent="0.3">
      <c r="H1272"/>
      <c r="I1272"/>
    </row>
    <row r="1273" spans="8:9" x14ac:dyDescent="0.3">
      <c r="H1273"/>
      <c r="I1273"/>
    </row>
    <row r="1274" spans="8:9" x14ac:dyDescent="0.3">
      <c r="H1274"/>
      <c r="I1274"/>
    </row>
    <row r="1275" spans="8:9" x14ac:dyDescent="0.3">
      <c r="H1275"/>
      <c r="I1275"/>
    </row>
    <row r="1276" spans="8:9" x14ac:dyDescent="0.3">
      <c r="H1276"/>
      <c r="I1276"/>
    </row>
    <row r="1277" spans="8:9" x14ac:dyDescent="0.3">
      <c r="H1277"/>
      <c r="I1277"/>
    </row>
    <row r="1278" spans="8:9" x14ac:dyDescent="0.3">
      <c r="H1278"/>
      <c r="I1278"/>
    </row>
    <row r="1279" spans="8:9" x14ac:dyDescent="0.3">
      <c r="H1279"/>
      <c r="I1279"/>
    </row>
    <row r="1280" spans="8:9" x14ac:dyDescent="0.3">
      <c r="H1280"/>
      <c r="I1280"/>
    </row>
    <row r="1281" spans="8:9" x14ac:dyDescent="0.3">
      <c r="H1281"/>
      <c r="I1281"/>
    </row>
    <row r="1282" spans="8:9" x14ac:dyDescent="0.3">
      <c r="H1282"/>
      <c r="I1282"/>
    </row>
    <row r="1283" spans="8:9" x14ac:dyDescent="0.3">
      <c r="H1283"/>
      <c r="I1283"/>
    </row>
    <row r="1284" spans="8:9" x14ac:dyDescent="0.3">
      <c r="H1284"/>
      <c r="I1284"/>
    </row>
    <row r="1285" spans="8:9" x14ac:dyDescent="0.3">
      <c r="H1285"/>
      <c r="I1285"/>
    </row>
    <row r="1286" spans="8:9" x14ac:dyDescent="0.3">
      <c r="H1286"/>
      <c r="I1286"/>
    </row>
    <row r="1287" spans="8:9" x14ac:dyDescent="0.3">
      <c r="H1287"/>
      <c r="I1287"/>
    </row>
    <row r="1288" spans="8:9" x14ac:dyDescent="0.3">
      <c r="H1288"/>
      <c r="I1288"/>
    </row>
    <row r="1289" spans="8:9" x14ac:dyDescent="0.3">
      <c r="H1289"/>
      <c r="I1289"/>
    </row>
    <row r="1290" spans="8:9" x14ac:dyDescent="0.3">
      <c r="H1290"/>
      <c r="I1290"/>
    </row>
    <row r="1291" spans="8:9" x14ac:dyDescent="0.3">
      <c r="H1291"/>
      <c r="I1291"/>
    </row>
    <row r="1292" spans="8:9" x14ac:dyDescent="0.3">
      <c r="H1292"/>
      <c r="I1292"/>
    </row>
    <row r="1293" spans="8:9" x14ac:dyDescent="0.3">
      <c r="H1293"/>
      <c r="I1293"/>
    </row>
    <row r="1294" spans="8:9" x14ac:dyDescent="0.3">
      <c r="H1294"/>
      <c r="I1294"/>
    </row>
    <row r="1295" spans="8:9" x14ac:dyDescent="0.3">
      <c r="H1295"/>
      <c r="I1295"/>
    </row>
    <row r="1296" spans="8:9" x14ac:dyDescent="0.3">
      <c r="H1296"/>
      <c r="I1296"/>
    </row>
    <row r="1297" spans="8:9" x14ac:dyDescent="0.3">
      <c r="H1297"/>
      <c r="I1297"/>
    </row>
    <row r="1298" spans="8:9" x14ac:dyDescent="0.3">
      <c r="H1298"/>
      <c r="I1298"/>
    </row>
    <row r="1299" spans="8:9" x14ac:dyDescent="0.3">
      <c r="H1299"/>
      <c r="I1299"/>
    </row>
    <row r="1300" spans="8:9" x14ac:dyDescent="0.3">
      <c r="H1300"/>
      <c r="I1300"/>
    </row>
    <row r="1301" spans="8:9" x14ac:dyDescent="0.3">
      <c r="H1301"/>
      <c r="I1301"/>
    </row>
    <row r="1302" spans="8:9" x14ac:dyDescent="0.3">
      <c r="H1302"/>
      <c r="I1302"/>
    </row>
    <row r="1303" spans="8:9" x14ac:dyDescent="0.3">
      <c r="H1303"/>
      <c r="I1303"/>
    </row>
    <row r="1304" spans="8:9" x14ac:dyDescent="0.3">
      <c r="H1304"/>
      <c r="I1304"/>
    </row>
    <row r="1305" spans="8:9" x14ac:dyDescent="0.3">
      <c r="H1305"/>
      <c r="I1305"/>
    </row>
    <row r="1306" spans="8:9" x14ac:dyDescent="0.3">
      <c r="H1306"/>
      <c r="I1306"/>
    </row>
    <row r="1307" spans="8:9" x14ac:dyDescent="0.3">
      <c r="H1307"/>
      <c r="I1307"/>
    </row>
    <row r="1308" spans="8:9" x14ac:dyDescent="0.3">
      <c r="H1308"/>
      <c r="I1308"/>
    </row>
    <row r="1309" spans="8:9" x14ac:dyDescent="0.3">
      <c r="H1309"/>
      <c r="I1309"/>
    </row>
    <row r="1310" spans="8:9" x14ac:dyDescent="0.3">
      <c r="H1310"/>
      <c r="I1310"/>
    </row>
    <row r="1311" spans="8:9" x14ac:dyDescent="0.3">
      <c r="H1311"/>
      <c r="I1311"/>
    </row>
    <row r="1312" spans="8:9" x14ac:dyDescent="0.3">
      <c r="H1312"/>
      <c r="I1312"/>
    </row>
    <row r="1313" spans="8:9" x14ac:dyDescent="0.3">
      <c r="H1313"/>
      <c r="I1313"/>
    </row>
    <row r="1314" spans="8:9" x14ac:dyDescent="0.3">
      <c r="H1314"/>
      <c r="I1314"/>
    </row>
    <row r="1315" spans="8:9" x14ac:dyDescent="0.3">
      <c r="H1315"/>
      <c r="I1315"/>
    </row>
    <row r="1316" spans="8:9" x14ac:dyDescent="0.3">
      <c r="H1316"/>
      <c r="I1316"/>
    </row>
    <row r="1317" spans="8:9" x14ac:dyDescent="0.3">
      <c r="H1317"/>
      <c r="I1317"/>
    </row>
    <row r="1318" spans="8:9" x14ac:dyDescent="0.3">
      <c r="H1318"/>
      <c r="I1318"/>
    </row>
    <row r="1319" spans="8:9" x14ac:dyDescent="0.3">
      <c r="H1319"/>
      <c r="I1319"/>
    </row>
    <row r="1320" spans="8:9" x14ac:dyDescent="0.3">
      <c r="H1320"/>
      <c r="I1320"/>
    </row>
    <row r="1321" spans="8:9" x14ac:dyDescent="0.3">
      <c r="H1321"/>
      <c r="I1321"/>
    </row>
    <row r="1322" spans="8:9" x14ac:dyDescent="0.3">
      <c r="H1322"/>
      <c r="I1322"/>
    </row>
    <row r="1323" spans="8:9" x14ac:dyDescent="0.3">
      <c r="H1323"/>
      <c r="I1323"/>
    </row>
    <row r="1324" spans="8:9" x14ac:dyDescent="0.3">
      <c r="H1324"/>
      <c r="I1324"/>
    </row>
    <row r="1325" spans="8:9" x14ac:dyDescent="0.3">
      <c r="H1325"/>
      <c r="I1325"/>
    </row>
    <row r="1326" spans="8:9" x14ac:dyDescent="0.3">
      <c r="H1326"/>
      <c r="I1326"/>
    </row>
    <row r="1327" spans="8:9" x14ac:dyDescent="0.3">
      <c r="H1327"/>
      <c r="I1327"/>
    </row>
    <row r="1328" spans="8:9" x14ac:dyDescent="0.3">
      <c r="H1328"/>
      <c r="I1328"/>
    </row>
    <row r="1329" spans="8:9" x14ac:dyDescent="0.3">
      <c r="H1329"/>
      <c r="I1329"/>
    </row>
    <row r="1330" spans="8:9" x14ac:dyDescent="0.3">
      <c r="H1330"/>
      <c r="I1330"/>
    </row>
    <row r="1331" spans="8:9" x14ac:dyDescent="0.3">
      <c r="H1331"/>
      <c r="I1331"/>
    </row>
    <row r="1332" spans="8:9" x14ac:dyDescent="0.3">
      <c r="H1332"/>
      <c r="I1332"/>
    </row>
    <row r="1333" spans="8:9" x14ac:dyDescent="0.3">
      <c r="H1333"/>
      <c r="I1333"/>
    </row>
    <row r="1334" spans="8:9" x14ac:dyDescent="0.3">
      <c r="H1334"/>
      <c r="I1334"/>
    </row>
    <row r="1335" spans="8:9" x14ac:dyDescent="0.3">
      <c r="H1335"/>
      <c r="I1335"/>
    </row>
    <row r="1336" spans="8:9" x14ac:dyDescent="0.3">
      <c r="H1336"/>
      <c r="I1336"/>
    </row>
    <row r="1337" spans="8:9" x14ac:dyDescent="0.3">
      <c r="H1337"/>
      <c r="I1337"/>
    </row>
    <row r="1338" spans="8:9" x14ac:dyDescent="0.3">
      <c r="H1338"/>
      <c r="I1338"/>
    </row>
    <row r="1339" spans="8:9" x14ac:dyDescent="0.3">
      <c r="H1339"/>
      <c r="I1339"/>
    </row>
    <row r="1340" spans="8:9" x14ac:dyDescent="0.3">
      <c r="H1340"/>
      <c r="I1340"/>
    </row>
    <row r="1341" spans="8:9" x14ac:dyDescent="0.3">
      <c r="H1341"/>
      <c r="I1341"/>
    </row>
    <row r="1342" spans="8:9" x14ac:dyDescent="0.3">
      <c r="H1342"/>
      <c r="I1342"/>
    </row>
    <row r="1343" spans="8:9" x14ac:dyDescent="0.3">
      <c r="H1343"/>
      <c r="I1343"/>
    </row>
    <row r="1344" spans="8:9" x14ac:dyDescent="0.3">
      <c r="H1344"/>
      <c r="I1344"/>
    </row>
    <row r="1345" spans="8:9" x14ac:dyDescent="0.3">
      <c r="H1345"/>
      <c r="I1345"/>
    </row>
    <row r="1346" spans="8:9" x14ac:dyDescent="0.3">
      <c r="H1346"/>
      <c r="I1346"/>
    </row>
    <row r="1347" spans="8:9" x14ac:dyDescent="0.3">
      <c r="H1347"/>
      <c r="I1347"/>
    </row>
    <row r="1348" spans="8:9" x14ac:dyDescent="0.3">
      <c r="H1348"/>
      <c r="I1348"/>
    </row>
    <row r="1349" spans="8:9" x14ac:dyDescent="0.3">
      <c r="H1349"/>
      <c r="I1349"/>
    </row>
    <row r="1350" spans="8:9" x14ac:dyDescent="0.3">
      <c r="H1350"/>
      <c r="I1350"/>
    </row>
    <row r="1351" spans="8:9" x14ac:dyDescent="0.3">
      <c r="H1351"/>
      <c r="I1351"/>
    </row>
    <row r="1352" spans="8:9" x14ac:dyDescent="0.3">
      <c r="H1352"/>
      <c r="I1352"/>
    </row>
    <row r="1353" spans="8:9" x14ac:dyDescent="0.3">
      <c r="H1353"/>
      <c r="I1353"/>
    </row>
    <row r="1354" spans="8:9" x14ac:dyDescent="0.3">
      <c r="H1354"/>
      <c r="I1354"/>
    </row>
    <row r="1355" spans="8:9" x14ac:dyDescent="0.3">
      <c r="H1355"/>
      <c r="I1355"/>
    </row>
    <row r="1356" spans="8:9" x14ac:dyDescent="0.3">
      <c r="H1356"/>
      <c r="I1356"/>
    </row>
    <row r="1357" spans="8:9" x14ac:dyDescent="0.3">
      <c r="H1357"/>
      <c r="I1357"/>
    </row>
    <row r="1358" spans="8:9" x14ac:dyDescent="0.3">
      <c r="H1358"/>
      <c r="I1358"/>
    </row>
    <row r="1359" spans="8:9" x14ac:dyDescent="0.3">
      <c r="H1359"/>
      <c r="I1359"/>
    </row>
    <row r="1360" spans="8:9" x14ac:dyDescent="0.3">
      <c r="H1360"/>
      <c r="I1360"/>
    </row>
    <row r="1361" spans="8:9" x14ac:dyDescent="0.3">
      <c r="H1361"/>
      <c r="I1361"/>
    </row>
    <row r="1362" spans="8:9" x14ac:dyDescent="0.3">
      <c r="H1362"/>
      <c r="I1362"/>
    </row>
    <row r="1363" spans="8:9" x14ac:dyDescent="0.3">
      <c r="H1363"/>
      <c r="I1363"/>
    </row>
    <row r="1364" spans="8:9" x14ac:dyDescent="0.3">
      <c r="H1364"/>
      <c r="I1364"/>
    </row>
    <row r="1365" spans="8:9" x14ac:dyDescent="0.3">
      <c r="H1365"/>
      <c r="I1365"/>
    </row>
    <row r="1366" spans="8:9" x14ac:dyDescent="0.3">
      <c r="H1366"/>
      <c r="I1366"/>
    </row>
    <row r="1367" spans="8:9" x14ac:dyDescent="0.3">
      <c r="H1367"/>
      <c r="I1367"/>
    </row>
    <row r="1368" spans="8:9" x14ac:dyDescent="0.3">
      <c r="H1368"/>
      <c r="I1368"/>
    </row>
    <row r="1369" spans="8:9" x14ac:dyDescent="0.3">
      <c r="H1369"/>
      <c r="I1369"/>
    </row>
    <row r="1370" spans="8:9" x14ac:dyDescent="0.3">
      <c r="H1370"/>
      <c r="I1370"/>
    </row>
    <row r="1371" spans="8:9" x14ac:dyDescent="0.3">
      <c r="H1371"/>
      <c r="I1371"/>
    </row>
    <row r="1372" spans="8:9" x14ac:dyDescent="0.3">
      <c r="H1372"/>
      <c r="I1372"/>
    </row>
    <row r="1373" spans="8:9" x14ac:dyDescent="0.3">
      <c r="H1373"/>
      <c r="I1373"/>
    </row>
    <row r="1374" spans="8:9" x14ac:dyDescent="0.3">
      <c r="H1374"/>
      <c r="I1374"/>
    </row>
    <row r="1375" spans="8:9" x14ac:dyDescent="0.3">
      <c r="H1375"/>
      <c r="I1375"/>
    </row>
    <row r="1376" spans="8:9" x14ac:dyDescent="0.3">
      <c r="H1376"/>
      <c r="I1376"/>
    </row>
    <row r="1377" spans="8:9" x14ac:dyDescent="0.3">
      <c r="H1377"/>
      <c r="I1377"/>
    </row>
    <row r="1378" spans="8:9" x14ac:dyDescent="0.3">
      <c r="H1378"/>
      <c r="I1378"/>
    </row>
    <row r="1379" spans="8:9" x14ac:dyDescent="0.3">
      <c r="H1379"/>
      <c r="I1379"/>
    </row>
    <row r="1380" spans="8:9" x14ac:dyDescent="0.3">
      <c r="H1380"/>
      <c r="I1380"/>
    </row>
    <row r="1381" spans="8:9" x14ac:dyDescent="0.3">
      <c r="H1381"/>
      <c r="I1381"/>
    </row>
    <row r="1382" spans="8:9" x14ac:dyDescent="0.3">
      <c r="H1382"/>
      <c r="I1382"/>
    </row>
    <row r="1383" spans="8:9" x14ac:dyDescent="0.3">
      <c r="H1383"/>
      <c r="I1383"/>
    </row>
    <row r="1384" spans="8:9" x14ac:dyDescent="0.3">
      <c r="H1384"/>
      <c r="I1384"/>
    </row>
    <row r="1385" spans="8:9" x14ac:dyDescent="0.3">
      <c r="H1385"/>
      <c r="I1385"/>
    </row>
    <row r="1386" spans="8:9" x14ac:dyDescent="0.3">
      <c r="H1386"/>
      <c r="I1386"/>
    </row>
    <row r="1387" spans="8:9" x14ac:dyDescent="0.3">
      <c r="H1387"/>
      <c r="I1387"/>
    </row>
    <row r="1388" spans="8:9" x14ac:dyDescent="0.3">
      <c r="H1388"/>
      <c r="I1388"/>
    </row>
    <row r="1389" spans="8:9" x14ac:dyDescent="0.3">
      <c r="H1389"/>
      <c r="I1389"/>
    </row>
    <row r="1390" spans="8:9" x14ac:dyDescent="0.3">
      <c r="H1390"/>
      <c r="I1390"/>
    </row>
    <row r="1391" spans="8:9" x14ac:dyDescent="0.3">
      <c r="H1391"/>
      <c r="I1391"/>
    </row>
    <row r="1392" spans="8:9" x14ac:dyDescent="0.3">
      <c r="H1392"/>
      <c r="I1392"/>
    </row>
    <row r="1393" spans="8:9" x14ac:dyDescent="0.3">
      <c r="H1393"/>
      <c r="I1393"/>
    </row>
    <row r="1394" spans="8:9" x14ac:dyDescent="0.3">
      <c r="H1394"/>
      <c r="I1394"/>
    </row>
    <row r="1395" spans="8:9" x14ac:dyDescent="0.3">
      <c r="H1395"/>
      <c r="I1395"/>
    </row>
    <row r="1396" spans="8:9" x14ac:dyDescent="0.3">
      <c r="H1396"/>
      <c r="I1396"/>
    </row>
    <row r="1397" spans="8:9" x14ac:dyDescent="0.3">
      <c r="H1397"/>
      <c r="I1397"/>
    </row>
    <row r="1398" spans="8:9" x14ac:dyDescent="0.3">
      <c r="H1398"/>
      <c r="I1398"/>
    </row>
    <row r="1399" spans="8:9" x14ac:dyDescent="0.3">
      <c r="H1399"/>
      <c r="I1399"/>
    </row>
    <row r="1400" spans="8:9" x14ac:dyDescent="0.3">
      <c r="H1400"/>
      <c r="I1400"/>
    </row>
    <row r="1401" spans="8:9" x14ac:dyDescent="0.3">
      <c r="H1401"/>
      <c r="I1401"/>
    </row>
    <row r="1402" spans="8:9" x14ac:dyDescent="0.3">
      <c r="H1402"/>
      <c r="I1402"/>
    </row>
    <row r="1403" spans="8:9" x14ac:dyDescent="0.3">
      <c r="H1403"/>
      <c r="I1403"/>
    </row>
    <row r="1404" spans="8:9" x14ac:dyDescent="0.3">
      <c r="H1404"/>
      <c r="I1404"/>
    </row>
    <row r="1405" spans="8:9" x14ac:dyDescent="0.3">
      <c r="H1405"/>
      <c r="I1405"/>
    </row>
    <row r="1406" spans="8:9" x14ac:dyDescent="0.3">
      <c r="H1406"/>
      <c r="I1406"/>
    </row>
    <row r="1407" spans="8:9" x14ac:dyDescent="0.3">
      <c r="H1407"/>
      <c r="I1407"/>
    </row>
    <row r="1408" spans="8:9" x14ac:dyDescent="0.3">
      <c r="H1408"/>
      <c r="I1408"/>
    </row>
    <row r="1409" spans="8:9" x14ac:dyDescent="0.3">
      <c r="H1409"/>
      <c r="I1409"/>
    </row>
    <row r="1410" spans="8:9" x14ac:dyDescent="0.3">
      <c r="H1410"/>
      <c r="I1410"/>
    </row>
    <row r="1411" spans="8:9" x14ac:dyDescent="0.3">
      <c r="H1411"/>
      <c r="I1411"/>
    </row>
    <row r="1412" spans="8:9" x14ac:dyDescent="0.3">
      <c r="H1412"/>
      <c r="I1412"/>
    </row>
    <row r="1413" spans="8:9" x14ac:dyDescent="0.3">
      <c r="H1413"/>
      <c r="I1413"/>
    </row>
    <row r="1414" spans="8:9" x14ac:dyDescent="0.3">
      <c r="H1414"/>
      <c r="I1414"/>
    </row>
    <row r="1415" spans="8:9" x14ac:dyDescent="0.3">
      <c r="H1415"/>
      <c r="I1415"/>
    </row>
    <row r="1416" spans="8:9" x14ac:dyDescent="0.3">
      <c r="H1416"/>
      <c r="I1416"/>
    </row>
    <row r="1417" spans="8:9" x14ac:dyDescent="0.3">
      <c r="H1417"/>
      <c r="I1417"/>
    </row>
    <row r="1418" spans="8:9" x14ac:dyDescent="0.3">
      <c r="H1418"/>
      <c r="I1418"/>
    </row>
    <row r="1419" spans="8:9" x14ac:dyDescent="0.3">
      <c r="H1419"/>
      <c r="I1419"/>
    </row>
    <row r="1420" spans="8:9" x14ac:dyDescent="0.3">
      <c r="H1420"/>
      <c r="I1420"/>
    </row>
    <row r="1421" spans="8:9" x14ac:dyDescent="0.3">
      <c r="H1421"/>
      <c r="I1421"/>
    </row>
    <row r="1422" spans="8:9" x14ac:dyDescent="0.3">
      <c r="H1422"/>
      <c r="I1422"/>
    </row>
    <row r="1423" spans="8:9" x14ac:dyDescent="0.3">
      <c r="H1423"/>
      <c r="I1423"/>
    </row>
    <row r="1424" spans="8:9" x14ac:dyDescent="0.3">
      <c r="H1424"/>
      <c r="I1424"/>
    </row>
    <row r="1425" spans="8:9" x14ac:dyDescent="0.3">
      <c r="H1425"/>
      <c r="I1425"/>
    </row>
    <row r="1426" spans="8:9" x14ac:dyDescent="0.3">
      <c r="H1426"/>
      <c r="I1426"/>
    </row>
    <row r="1427" spans="8:9" x14ac:dyDescent="0.3">
      <c r="H1427"/>
      <c r="I1427"/>
    </row>
    <row r="1428" spans="8:9" x14ac:dyDescent="0.3">
      <c r="H1428"/>
      <c r="I1428"/>
    </row>
    <row r="1429" spans="8:9" x14ac:dyDescent="0.3">
      <c r="H1429"/>
      <c r="I1429"/>
    </row>
    <row r="1430" spans="8:9" x14ac:dyDescent="0.3">
      <c r="H1430"/>
      <c r="I1430"/>
    </row>
    <row r="1431" spans="8:9" x14ac:dyDescent="0.3">
      <c r="H1431"/>
      <c r="I1431"/>
    </row>
    <row r="1432" spans="8:9" x14ac:dyDescent="0.3">
      <c r="H1432"/>
      <c r="I1432"/>
    </row>
    <row r="1433" spans="8:9" x14ac:dyDescent="0.3">
      <c r="H1433"/>
      <c r="I1433"/>
    </row>
    <row r="1434" spans="8:9" x14ac:dyDescent="0.3">
      <c r="H1434"/>
      <c r="I1434"/>
    </row>
    <row r="1435" spans="8:9" x14ac:dyDescent="0.3">
      <c r="H1435"/>
      <c r="I1435"/>
    </row>
    <row r="1436" spans="8:9" x14ac:dyDescent="0.3">
      <c r="H1436"/>
      <c r="I1436"/>
    </row>
    <row r="1437" spans="8:9" x14ac:dyDescent="0.3">
      <c r="H1437"/>
      <c r="I1437"/>
    </row>
    <row r="1438" spans="8:9" x14ac:dyDescent="0.3">
      <c r="H1438"/>
      <c r="I1438"/>
    </row>
    <row r="1439" spans="8:9" x14ac:dyDescent="0.3">
      <c r="H1439"/>
      <c r="I1439"/>
    </row>
    <row r="1440" spans="8:9" x14ac:dyDescent="0.3">
      <c r="H1440"/>
      <c r="I1440"/>
    </row>
    <row r="1441" spans="8:9" x14ac:dyDescent="0.3">
      <c r="H1441"/>
      <c r="I1441"/>
    </row>
    <row r="1442" spans="8:9" x14ac:dyDescent="0.3">
      <c r="H1442"/>
      <c r="I1442"/>
    </row>
    <row r="1443" spans="8:9" x14ac:dyDescent="0.3">
      <c r="H1443"/>
      <c r="I1443"/>
    </row>
    <row r="1444" spans="8:9" x14ac:dyDescent="0.3">
      <c r="H1444"/>
      <c r="I1444"/>
    </row>
    <row r="1445" spans="8:9" x14ac:dyDescent="0.3">
      <c r="H1445"/>
      <c r="I1445"/>
    </row>
    <row r="1446" spans="8:9" x14ac:dyDescent="0.3">
      <c r="H1446"/>
      <c r="I1446"/>
    </row>
    <row r="1447" spans="8:9" x14ac:dyDescent="0.3">
      <c r="H1447"/>
      <c r="I1447"/>
    </row>
    <row r="1448" spans="8:9" x14ac:dyDescent="0.3">
      <c r="H1448"/>
      <c r="I1448"/>
    </row>
    <row r="1449" spans="8:9" x14ac:dyDescent="0.3">
      <c r="H1449"/>
      <c r="I1449"/>
    </row>
    <row r="1450" spans="8:9" x14ac:dyDescent="0.3">
      <c r="H1450"/>
      <c r="I1450"/>
    </row>
    <row r="1451" spans="8:9" x14ac:dyDescent="0.3">
      <c r="H1451"/>
      <c r="I1451"/>
    </row>
    <row r="1452" spans="8:9" x14ac:dyDescent="0.3">
      <c r="H1452"/>
      <c r="I1452"/>
    </row>
    <row r="1453" spans="8:9" x14ac:dyDescent="0.3">
      <c r="H1453"/>
      <c r="I1453"/>
    </row>
    <row r="1454" spans="8:9" x14ac:dyDescent="0.3">
      <c r="H1454"/>
      <c r="I1454"/>
    </row>
    <row r="1455" spans="8:9" x14ac:dyDescent="0.3">
      <c r="H1455"/>
      <c r="I1455"/>
    </row>
    <row r="1456" spans="8:9" x14ac:dyDescent="0.3">
      <c r="H1456"/>
      <c r="I1456"/>
    </row>
    <row r="1457" spans="8:9" x14ac:dyDescent="0.3">
      <c r="H1457"/>
      <c r="I1457"/>
    </row>
    <row r="1458" spans="8:9" x14ac:dyDescent="0.3">
      <c r="H1458"/>
      <c r="I1458"/>
    </row>
    <row r="1459" spans="8:9" x14ac:dyDescent="0.3">
      <c r="H1459"/>
      <c r="I1459"/>
    </row>
    <row r="1460" spans="8:9" x14ac:dyDescent="0.3">
      <c r="H1460"/>
      <c r="I1460"/>
    </row>
    <row r="1461" spans="8:9" x14ac:dyDescent="0.3">
      <c r="H1461"/>
      <c r="I1461"/>
    </row>
    <row r="1462" spans="8:9" x14ac:dyDescent="0.3">
      <c r="H1462"/>
      <c r="I1462"/>
    </row>
    <row r="1463" spans="8:9" x14ac:dyDescent="0.3">
      <c r="H1463"/>
      <c r="I1463"/>
    </row>
    <row r="1464" spans="8:9" x14ac:dyDescent="0.3">
      <c r="H1464"/>
      <c r="I1464"/>
    </row>
    <row r="1465" spans="8:9" x14ac:dyDescent="0.3">
      <c r="H1465"/>
      <c r="I1465"/>
    </row>
    <row r="1466" spans="8:9" x14ac:dyDescent="0.3">
      <c r="H1466"/>
      <c r="I1466"/>
    </row>
    <row r="1467" spans="8:9" x14ac:dyDescent="0.3">
      <c r="H1467"/>
      <c r="I1467"/>
    </row>
    <row r="1468" spans="8:9" x14ac:dyDescent="0.3">
      <c r="H1468"/>
      <c r="I1468"/>
    </row>
    <row r="1469" spans="8:9" x14ac:dyDescent="0.3">
      <c r="H1469"/>
      <c r="I1469"/>
    </row>
    <row r="1470" spans="8:9" x14ac:dyDescent="0.3">
      <c r="H1470"/>
      <c r="I1470"/>
    </row>
    <row r="1471" spans="8:9" x14ac:dyDescent="0.3">
      <c r="H1471"/>
      <c r="I1471"/>
    </row>
    <row r="1472" spans="8:9" x14ac:dyDescent="0.3">
      <c r="H1472"/>
      <c r="I1472"/>
    </row>
    <row r="1473" spans="8:9" x14ac:dyDescent="0.3">
      <c r="H1473"/>
      <c r="I1473"/>
    </row>
    <row r="1474" spans="8:9" x14ac:dyDescent="0.3">
      <c r="H1474"/>
      <c r="I1474"/>
    </row>
    <row r="1475" spans="8:9" x14ac:dyDescent="0.3">
      <c r="H1475"/>
      <c r="I1475"/>
    </row>
    <row r="1476" spans="8:9" x14ac:dyDescent="0.3">
      <c r="H1476"/>
      <c r="I1476"/>
    </row>
    <row r="1477" spans="8:9" x14ac:dyDescent="0.3">
      <c r="H1477"/>
      <c r="I1477"/>
    </row>
    <row r="1478" spans="8:9" x14ac:dyDescent="0.3">
      <c r="H1478"/>
      <c r="I1478"/>
    </row>
    <row r="1479" spans="8:9" x14ac:dyDescent="0.3">
      <c r="H1479"/>
      <c r="I1479"/>
    </row>
    <row r="1480" spans="8:9" x14ac:dyDescent="0.3">
      <c r="H1480"/>
      <c r="I1480"/>
    </row>
    <row r="1481" spans="8:9" x14ac:dyDescent="0.3">
      <c r="H1481"/>
      <c r="I1481"/>
    </row>
    <row r="1482" spans="8:9" x14ac:dyDescent="0.3">
      <c r="H1482"/>
      <c r="I1482"/>
    </row>
    <row r="1483" spans="8:9" x14ac:dyDescent="0.3">
      <c r="H1483"/>
      <c r="I1483"/>
    </row>
    <row r="1484" spans="8:9" x14ac:dyDescent="0.3">
      <c r="H1484"/>
      <c r="I1484"/>
    </row>
    <row r="1485" spans="8:9" x14ac:dyDescent="0.3">
      <c r="H1485"/>
      <c r="I1485"/>
    </row>
    <row r="1486" spans="8:9" x14ac:dyDescent="0.3">
      <c r="H1486"/>
      <c r="I1486"/>
    </row>
    <row r="1487" spans="8:9" x14ac:dyDescent="0.3">
      <c r="H1487"/>
      <c r="I1487"/>
    </row>
    <row r="1488" spans="8:9" x14ac:dyDescent="0.3">
      <c r="H1488"/>
      <c r="I1488"/>
    </row>
    <row r="1489" spans="8:9" x14ac:dyDescent="0.3">
      <c r="H1489"/>
      <c r="I1489"/>
    </row>
    <row r="1490" spans="8:9" x14ac:dyDescent="0.3">
      <c r="H1490"/>
      <c r="I1490"/>
    </row>
    <row r="1491" spans="8:9" x14ac:dyDescent="0.3">
      <c r="H1491"/>
      <c r="I1491"/>
    </row>
    <row r="1492" spans="8:9" x14ac:dyDescent="0.3">
      <c r="H1492"/>
      <c r="I1492"/>
    </row>
    <row r="1493" spans="8:9" x14ac:dyDescent="0.3">
      <c r="H1493"/>
      <c r="I1493"/>
    </row>
    <row r="1494" spans="8:9" x14ac:dyDescent="0.3">
      <c r="H1494"/>
      <c r="I1494"/>
    </row>
    <row r="1495" spans="8:9" x14ac:dyDescent="0.3">
      <c r="H1495"/>
      <c r="I1495"/>
    </row>
    <row r="1496" spans="8:9" x14ac:dyDescent="0.3">
      <c r="H1496"/>
      <c r="I1496"/>
    </row>
    <row r="1497" spans="8:9" x14ac:dyDescent="0.3">
      <c r="H1497"/>
      <c r="I1497"/>
    </row>
    <row r="1498" spans="8:9" x14ac:dyDescent="0.3">
      <c r="H1498"/>
      <c r="I1498"/>
    </row>
    <row r="1499" spans="8:9" x14ac:dyDescent="0.3">
      <c r="H1499"/>
      <c r="I1499"/>
    </row>
    <row r="1500" spans="8:9" x14ac:dyDescent="0.3">
      <c r="H1500"/>
      <c r="I1500"/>
    </row>
    <row r="1501" spans="8:9" x14ac:dyDescent="0.3">
      <c r="H1501"/>
      <c r="I1501"/>
    </row>
    <row r="1502" spans="8:9" x14ac:dyDescent="0.3">
      <c r="H1502"/>
      <c r="I1502"/>
    </row>
    <row r="1503" spans="8:9" x14ac:dyDescent="0.3">
      <c r="H1503"/>
      <c r="I1503"/>
    </row>
    <row r="1504" spans="8:9" x14ac:dyDescent="0.3">
      <c r="H1504"/>
      <c r="I1504"/>
    </row>
    <row r="1505" spans="8:9" x14ac:dyDescent="0.3">
      <c r="H1505"/>
      <c r="I1505"/>
    </row>
    <row r="1506" spans="8:9" x14ac:dyDescent="0.3">
      <c r="H1506"/>
      <c r="I1506"/>
    </row>
    <row r="1507" spans="8:9" x14ac:dyDescent="0.3">
      <c r="H1507"/>
      <c r="I1507"/>
    </row>
    <row r="1508" spans="8:9" x14ac:dyDescent="0.3">
      <c r="H1508"/>
      <c r="I1508"/>
    </row>
    <row r="1509" spans="8:9" x14ac:dyDescent="0.3">
      <c r="H1509"/>
      <c r="I1509"/>
    </row>
    <row r="1510" spans="8:9" x14ac:dyDescent="0.3">
      <c r="H1510"/>
      <c r="I1510"/>
    </row>
    <row r="1511" spans="8:9" x14ac:dyDescent="0.3">
      <c r="H1511"/>
      <c r="I1511"/>
    </row>
    <row r="1512" spans="8:9" x14ac:dyDescent="0.3">
      <c r="H1512"/>
      <c r="I1512"/>
    </row>
    <row r="1513" spans="8:9" x14ac:dyDescent="0.3">
      <c r="H1513"/>
      <c r="I1513"/>
    </row>
    <row r="1514" spans="8:9" x14ac:dyDescent="0.3">
      <c r="H1514"/>
      <c r="I1514"/>
    </row>
    <row r="1515" spans="8:9" x14ac:dyDescent="0.3">
      <c r="H1515"/>
      <c r="I1515"/>
    </row>
    <row r="1516" spans="8:9" x14ac:dyDescent="0.3">
      <c r="H1516"/>
      <c r="I1516"/>
    </row>
    <row r="1517" spans="8:9" x14ac:dyDescent="0.3">
      <c r="H1517"/>
      <c r="I1517"/>
    </row>
    <row r="1518" spans="8:9" x14ac:dyDescent="0.3">
      <c r="H1518"/>
      <c r="I1518"/>
    </row>
    <row r="1519" spans="8:9" x14ac:dyDescent="0.3">
      <c r="H1519"/>
      <c r="I1519"/>
    </row>
    <row r="1520" spans="8:9" x14ac:dyDescent="0.3">
      <c r="H1520"/>
      <c r="I1520"/>
    </row>
    <row r="1521" spans="8:9" x14ac:dyDescent="0.3">
      <c r="H1521"/>
      <c r="I1521"/>
    </row>
    <row r="1522" spans="8:9" x14ac:dyDescent="0.3">
      <c r="H1522"/>
      <c r="I1522"/>
    </row>
    <row r="1523" spans="8:9" x14ac:dyDescent="0.3">
      <c r="H1523"/>
      <c r="I1523"/>
    </row>
    <row r="1524" spans="8:9" x14ac:dyDescent="0.3">
      <c r="H1524"/>
      <c r="I1524"/>
    </row>
    <row r="1525" spans="8:9" x14ac:dyDescent="0.3">
      <c r="H1525"/>
      <c r="I1525"/>
    </row>
    <row r="1526" spans="8:9" x14ac:dyDescent="0.3">
      <c r="H1526"/>
      <c r="I1526"/>
    </row>
    <row r="1527" spans="8:9" x14ac:dyDescent="0.3">
      <c r="H1527"/>
      <c r="I1527"/>
    </row>
    <row r="1528" spans="8:9" x14ac:dyDescent="0.3">
      <c r="H1528"/>
      <c r="I1528"/>
    </row>
    <row r="1529" spans="8:9" x14ac:dyDescent="0.3">
      <c r="H1529"/>
      <c r="I1529"/>
    </row>
    <row r="1530" spans="8:9" x14ac:dyDescent="0.3">
      <c r="H1530"/>
      <c r="I1530"/>
    </row>
    <row r="1531" spans="8:9" x14ac:dyDescent="0.3">
      <c r="H1531"/>
      <c r="I1531"/>
    </row>
    <row r="1532" spans="8:9" x14ac:dyDescent="0.3">
      <c r="H1532"/>
      <c r="I1532"/>
    </row>
    <row r="1533" spans="8:9" x14ac:dyDescent="0.3">
      <c r="H1533"/>
      <c r="I1533"/>
    </row>
    <row r="1534" spans="8:9" x14ac:dyDescent="0.3">
      <c r="H1534"/>
      <c r="I1534"/>
    </row>
    <row r="1535" spans="8:9" x14ac:dyDescent="0.3">
      <c r="H1535"/>
      <c r="I1535"/>
    </row>
    <row r="1536" spans="8:9" x14ac:dyDescent="0.3">
      <c r="H1536"/>
      <c r="I1536"/>
    </row>
    <row r="1537" spans="8:9" x14ac:dyDescent="0.3">
      <c r="H1537"/>
      <c r="I1537"/>
    </row>
    <row r="1538" spans="8:9" x14ac:dyDescent="0.3">
      <c r="H1538"/>
      <c r="I1538"/>
    </row>
    <row r="1539" spans="8:9" x14ac:dyDescent="0.3">
      <c r="H1539"/>
      <c r="I1539"/>
    </row>
    <row r="1540" spans="8:9" x14ac:dyDescent="0.3">
      <c r="H1540"/>
      <c r="I1540"/>
    </row>
    <row r="1541" spans="8:9" x14ac:dyDescent="0.3">
      <c r="H1541"/>
      <c r="I1541"/>
    </row>
    <row r="1542" spans="8:9" x14ac:dyDescent="0.3">
      <c r="H1542"/>
      <c r="I1542"/>
    </row>
    <row r="1543" spans="8:9" x14ac:dyDescent="0.3">
      <c r="H1543"/>
      <c r="I1543"/>
    </row>
    <row r="1544" spans="8:9" x14ac:dyDescent="0.3">
      <c r="H1544"/>
      <c r="I1544"/>
    </row>
    <row r="1545" spans="8:9" x14ac:dyDescent="0.3">
      <c r="H1545"/>
      <c r="I1545"/>
    </row>
    <row r="1546" spans="8:9" x14ac:dyDescent="0.3">
      <c r="H1546"/>
      <c r="I1546"/>
    </row>
    <row r="1547" spans="8:9" x14ac:dyDescent="0.3">
      <c r="H1547"/>
      <c r="I1547"/>
    </row>
    <row r="1548" spans="8:9" x14ac:dyDescent="0.3">
      <c r="H1548"/>
      <c r="I1548"/>
    </row>
    <row r="1549" spans="8:9" x14ac:dyDescent="0.3">
      <c r="H1549"/>
      <c r="I1549"/>
    </row>
    <row r="1550" spans="8:9" x14ac:dyDescent="0.3">
      <c r="H1550"/>
      <c r="I1550"/>
    </row>
    <row r="1551" spans="8:9" x14ac:dyDescent="0.3">
      <c r="H1551"/>
      <c r="I1551"/>
    </row>
    <row r="1552" spans="8:9" x14ac:dyDescent="0.3">
      <c r="H1552"/>
      <c r="I1552"/>
    </row>
    <row r="1553" spans="8:9" x14ac:dyDescent="0.3">
      <c r="H1553"/>
      <c r="I1553"/>
    </row>
    <row r="1554" spans="8:9" x14ac:dyDescent="0.3">
      <c r="H1554"/>
      <c r="I1554"/>
    </row>
    <row r="1555" spans="8:9" x14ac:dyDescent="0.3">
      <c r="H1555"/>
      <c r="I1555"/>
    </row>
    <row r="1556" spans="8:9" x14ac:dyDescent="0.3">
      <c r="H1556"/>
      <c r="I1556"/>
    </row>
    <row r="1557" spans="8:9" x14ac:dyDescent="0.3">
      <c r="H1557"/>
      <c r="I1557"/>
    </row>
    <row r="1558" spans="8:9" x14ac:dyDescent="0.3">
      <c r="H1558"/>
      <c r="I1558"/>
    </row>
    <row r="1559" spans="8:9" x14ac:dyDescent="0.3">
      <c r="H1559"/>
      <c r="I1559"/>
    </row>
    <row r="1560" spans="8:9" x14ac:dyDescent="0.3">
      <c r="H1560"/>
      <c r="I1560"/>
    </row>
    <row r="1561" spans="8:9" x14ac:dyDescent="0.3">
      <c r="H1561"/>
      <c r="I1561"/>
    </row>
    <row r="1562" spans="8:9" x14ac:dyDescent="0.3">
      <c r="H1562"/>
      <c r="I1562"/>
    </row>
    <row r="1563" spans="8:9" x14ac:dyDescent="0.3">
      <c r="H1563"/>
      <c r="I1563"/>
    </row>
    <row r="1564" spans="8:9" x14ac:dyDescent="0.3">
      <c r="H1564"/>
      <c r="I1564"/>
    </row>
    <row r="1565" spans="8:9" x14ac:dyDescent="0.3">
      <c r="H1565"/>
      <c r="I1565"/>
    </row>
    <row r="1566" spans="8:9" x14ac:dyDescent="0.3">
      <c r="H1566"/>
      <c r="I1566"/>
    </row>
    <row r="1567" spans="8:9" x14ac:dyDescent="0.3">
      <c r="H1567"/>
      <c r="I1567"/>
    </row>
    <row r="1568" spans="8:9" x14ac:dyDescent="0.3">
      <c r="H1568"/>
      <c r="I1568"/>
    </row>
    <row r="1569" spans="8:9" x14ac:dyDescent="0.3">
      <c r="H1569"/>
      <c r="I1569"/>
    </row>
    <row r="1570" spans="8:9" x14ac:dyDescent="0.3">
      <c r="H1570"/>
      <c r="I1570"/>
    </row>
    <row r="1571" spans="8:9" x14ac:dyDescent="0.3">
      <c r="H1571"/>
      <c r="I1571"/>
    </row>
    <row r="1572" spans="8:9" x14ac:dyDescent="0.3">
      <c r="H1572"/>
      <c r="I1572"/>
    </row>
    <row r="1573" spans="8:9" x14ac:dyDescent="0.3">
      <c r="H1573"/>
      <c r="I1573"/>
    </row>
    <row r="1574" spans="8:9" x14ac:dyDescent="0.3">
      <c r="H1574"/>
      <c r="I1574"/>
    </row>
    <row r="1575" spans="8:9" x14ac:dyDescent="0.3">
      <c r="H1575"/>
      <c r="I1575"/>
    </row>
    <row r="1576" spans="8:9" x14ac:dyDescent="0.3">
      <c r="H1576"/>
      <c r="I1576"/>
    </row>
    <row r="1577" spans="8:9" x14ac:dyDescent="0.3">
      <c r="H1577"/>
      <c r="I1577"/>
    </row>
    <row r="1578" spans="8:9" x14ac:dyDescent="0.3">
      <c r="H1578"/>
      <c r="I1578"/>
    </row>
    <row r="1579" spans="8:9" x14ac:dyDescent="0.3">
      <c r="H1579"/>
      <c r="I1579"/>
    </row>
    <row r="1580" spans="8:9" x14ac:dyDescent="0.3">
      <c r="H1580"/>
      <c r="I1580"/>
    </row>
    <row r="1581" spans="8:9" x14ac:dyDescent="0.3">
      <c r="H1581"/>
      <c r="I1581"/>
    </row>
    <row r="1582" spans="8:9" x14ac:dyDescent="0.3">
      <c r="H1582"/>
      <c r="I1582"/>
    </row>
    <row r="1583" spans="8:9" x14ac:dyDescent="0.3">
      <c r="H1583"/>
      <c r="I1583"/>
    </row>
    <row r="1584" spans="8:9" x14ac:dyDescent="0.3">
      <c r="H1584"/>
      <c r="I1584"/>
    </row>
    <row r="1585" spans="8:9" x14ac:dyDescent="0.3">
      <c r="H1585"/>
      <c r="I1585"/>
    </row>
    <row r="1586" spans="8:9" x14ac:dyDescent="0.3">
      <c r="H1586"/>
      <c r="I1586"/>
    </row>
    <row r="1587" spans="8:9" x14ac:dyDescent="0.3">
      <c r="H1587"/>
      <c r="I1587"/>
    </row>
    <row r="1588" spans="8:9" x14ac:dyDescent="0.3">
      <c r="H1588"/>
      <c r="I1588"/>
    </row>
    <row r="1589" spans="8:9" x14ac:dyDescent="0.3">
      <c r="H1589"/>
      <c r="I1589"/>
    </row>
    <row r="1590" spans="8:9" x14ac:dyDescent="0.3">
      <c r="H1590"/>
      <c r="I1590"/>
    </row>
    <row r="1591" spans="8:9" x14ac:dyDescent="0.3">
      <c r="H1591"/>
      <c r="I1591"/>
    </row>
    <row r="1592" spans="8:9" x14ac:dyDescent="0.3">
      <c r="H1592"/>
      <c r="I1592"/>
    </row>
    <row r="1593" spans="8:9" x14ac:dyDescent="0.3">
      <c r="H1593"/>
      <c r="I1593"/>
    </row>
    <row r="1594" spans="8:9" x14ac:dyDescent="0.3">
      <c r="H1594"/>
      <c r="I1594"/>
    </row>
    <row r="1595" spans="8:9" x14ac:dyDescent="0.3">
      <c r="H1595"/>
      <c r="I1595"/>
    </row>
    <row r="1596" spans="8:9" x14ac:dyDescent="0.3">
      <c r="H1596"/>
      <c r="I1596"/>
    </row>
    <row r="1597" spans="8:9" x14ac:dyDescent="0.3">
      <c r="H1597"/>
      <c r="I1597"/>
    </row>
    <row r="1598" spans="8:9" x14ac:dyDescent="0.3">
      <c r="H1598"/>
      <c r="I1598"/>
    </row>
    <row r="1599" spans="8:9" x14ac:dyDescent="0.3">
      <c r="H1599"/>
      <c r="I1599"/>
    </row>
    <row r="1600" spans="8:9" x14ac:dyDescent="0.3">
      <c r="H1600"/>
      <c r="I1600"/>
    </row>
    <row r="1601" spans="8:9" x14ac:dyDescent="0.3">
      <c r="H1601"/>
      <c r="I1601"/>
    </row>
    <row r="1602" spans="8:9" x14ac:dyDescent="0.3">
      <c r="H1602"/>
      <c r="I1602"/>
    </row>
    <row r="1603" spans="8:9" x14ac:dyDescent="0.3">
      <c r="H1603"/>
      <c r="I1603"/>
    </row>
    <row r="1604" spans="8:9" x14ac:dyDescent="0.3">
      <c r="H1604"/>
      <c r="I1604"/>
    </row>
    <row r="1605" spans="8:9" x14ac:dyDescent="0.3">
      <c r="H1605"/>
      <c r="I1605"/>
    </row>
    <row r="1606" spans="8:9" x14ac:dyDescent="0.3">
      <c r="H1606"/>
      <c r="I1606"/>
    </row>
    <row r="1607" spans="8:9" x14ac:dyDescent="0.3">
      <c r="H1607"/>
      <c r="I1607"/>
    </row>
    <row r="1608" spans="8:9" x14ac:dyDescent="0.3">
      <c r="H1608"/>
      <c r="I1608"/>
    </row>
    <row r="1609" spans="8:9" x14ac:dyDescent="0.3">
      <c r="H1609"/>
      <c r="I1609"/>
    </row>
    <row r="1610" spans="8:9" x14ac:dyDescent="0.3">
      <c r="H1610"/>
      <c r="I1610"/>
    </row>
    <row r="1611" spans="8:9" x14ac:dyDescent="0.3">
      <c r="H1611"/>
      <c r="I1611"/>
    </row>
    <row r="1612" spans="8:9" x14ac:dyDescent="0.3">
      <c r="H1612"/>
      <c r="I1612"/>
    </row>
    <row r="1613" spans="8:9" x14ac:dyDescent="0.3">
      <c r="H1613"/>
      <c r="I1613"/>
    </row>
    <row r="1614" spans="8:9" x14ac:dyDescent="0.3">
      <c r="H1614"/>
      <c r="I1614"/>
    </row>
    <row r="1615" spans="8:9" x14ac:dyDescent="0.3">
      <c r="H1615"/>
      <c r="I1615"/>
    </row>
    <row r="1616" spans="8:9" x14ac:dyDescent="0.3">
      <c r="H1616"/>
      <c r="I1616"/>
    </row>
    <row r="1617" spans="8:9" x14ac:dyDescent="0.3">
      <c r="H1617"/>
      <c r="I1617"/>
    </row>
    <row r="1618" spans="8:9" x14ac:dyDescent="0.3">
      <c r="H1618"/>
      <c r="I1618"/>
    </row>
    <row r="1619" spans="8:9" x14ac:dyDescent="0.3">
      <c r="H1619"/>
      <c r="I1619"/>
    </row>
    <row r="1620" spans="8:9" x14ac:dyDescent="0.3">
      <c r="H1620"/>
      <c r="I1620"/>
    </row>
    <row r="1621" spans="8:9" x14ac:dyDescent="0.3">
      <c r="H1621"/>
      <c r="I1621"/>
    </row>
    <row r="1622" spans="8:9" x14ac:dyDescent="0.3">
      <c r="H1622"/>
      <c r="I1622"/>
    </row>
    <row r="1623" spans="8:9" x14ac:dyDescent="0.3">
      <c r="H1623"/>
      <c r="I1623"/>
    </row>
    <row r="1624" spans="8:9" x14ac:dyDescent="0.3">
      <c r="H1624"/>
      <c r="I1624"/>
    </row>
    <row r="1625" spans="8:9" x14ac:dyDescent="0.3">
      <c r="H1625"/>
      <c r="I1625"/>
    </row>
    <row r="1626" spans="8:9" x14ac:dyDescent="0.3">
      <c r="H1626"/>
      <c r="I1626"/>
    </row>
    <row r="1627" spans="8:9" x14ac:dyDescent="0.3">
      <c r="H1627"/>
      <c r="I1627"/>
    </row>
    <row r="1628" spans="8:9" x14ac:dyDescent="0.3">
      <c r="H1628"/>
      <c r="I1628"/>
    </row>
    <row r="1629" spans="8:9" x14ac:dyDescent="0.3">
      <c r="H1629"/>
      <c r="I1629"/>
    </row>
    <row r="1630" spans="8:9" x14ac:dyDescent="0.3">
      <c r="H1630"/>
      <c r="I1630"/>
    </row>
    <row r="1631" spans="8:9" x14ac:dyDescent="0.3">
      <c r="H1631"/>
      <c r="I1631"/>
    </row>
    <row r="1632" spans="8:9" x14ac:dyDescent="0.3">
      <c r="H1632"/>
      <c r="I1632"/>
    </row>
    <row r="1633" spans="8:9" x14ac:dyDescent="0.3">
      <c r="H1633"/>
      <c r="I1633"/>
    </row>
    <row r="1634" spans="8:9" x14ac:dyDescent="0.3">
      <c r="H1634"/>
      <c r="I1634"/>
    </row>
    <row r="1635" spans="8:9" x14ac:dyDescent="0.3">
      <c r="H1635"/>
      <c r="I1635"/>
    </row>
    <row r="1636" spans="8:9" x14ac:dyDescent="0.3">
      <c r="H1636"/>
      <c r="I1636"/>
    </row>
    <row r="1637" spans="8:9" x14ac:dyDescent="0.3">
      <c r="H1637"/>
      <c r="I1637"/>
    </row>
    <row r="1638" spans="8:9" x14ac:dyDescent="0.3">
      <c r="H1638"/>
      <c r="I1638"/>
    </row>
    <row r="1639" spans="8:9" x14ac:dyDescent="0.3">
      <c r="H1639"/>
      <c r="I1639"/>
    </row>
    <row r="1640" spans="8:9" x14ac:dyDescent="0.3">
      <c r="H1640"/>
      <c r="I1640"/>
    </row>
    <row r="1641" spans="8:9" x14ac:dyDescent="0.3">
      <c r="H1641"/>
      <c r="I1641"/>
    </row>
    <row r="1642" spans="8:9" x14ac:dyDescent="0.3">
      <c r="H1642"/>
      <c r="I1642"/>
    </row>
    <row r="1643" spans="8:9" x14ac:dyDescent="0.3">
      <c r="H1643"/>
      <c r="I1643"/>
    </row>
    <row r="1644" spans="8:9" x14ac:dyDescent="0.3">
      <c r="H1644"/>
      <c r="I1644"/>
    </row>
    <row r="1645" spans="8:9" x14ac:dyDescent="0.3">
      <c r="H1645"/>
      <c r="I1645"/>
    </row>
    <row r="1646" spans="8:9" x14ac:dyDescent="0.3">
      <c r="H1646"/>
      <c r="I1646"/>
    </row>
    <row r="1647" spans="8:9" x14ac:dyDescent="0.3">
      <c r="H1647"/>
      <c r="I1647"/>
    </row>
    <row r="1648" spans="8:9" x14ac:dyDescent="0.3">
      <c r="H1648"/>
      <c r="I1648"/>
    </row>
    <row r="1649" spans="8:9" x14ac:dyDescent="0.3">
      <c r="H1649"/>
      <c r="I1649"/>
    </row>
    <row r="1650" spans="8:9" x14ac:dyDescent="0.3">
      <c r="H1650"/>
      <c r="I1650"/>
    </row>
    <row r="1651" spans="8:9" x14ac:dyDescent="0.3">
      <c r="H1651"/>
      <c r="I1651"/>
    </row>
    <row r="1652" spans="8:9" x14ac:dyDescent="0.3">
      <c r="H1652"/>
      <c r="I1652"/>
    </row>
    <row r="1653" spans="8:9" x14ac:dyDescent="0.3">
      <c r="H1653"/>
      <c r="I1653"/>
    </row>
    <row r="1654" spans="8:9" x14ac:dyDescent="0.3">
      <c r="H1654"/>
      <c r="I1654"/>
    </row>
    <row r="1655" spans="8:9" x14ac:dyDescent="0.3">
      <c r="H1655"/>
      <c r="I1655"/>
    </row>
    <row r="1656" spans="8:9" x14ac:dyDescent="0.3">
      <c r="H1656"/>
      <c r="I1656"/>
    </row>
    <row r="1657" spans="8:9" x14ac:dyDescent="0.3">
      <c r="H1657"/>
      <c r="I1657"/>
    </row>
    <row r="1658" spans="8:9" x14ac:dyDescent="0.3">
      <c r="H1658"/>
      <c r="I1658"/>
    </row>
    <row r="1659" spans="8:9" x14ac:dyDescent="0.3">
      <c r="H1659"/>
      <c r="I1659"/>
    </row>
    <row r="1660" spans="8:9" x14ac:dyDescent="0.3">
      <c r="H1660"/>
      <c r="I1660"/>
    </row>
    <row r="1661" spans="8:9" x14ac:dyDescent="0.3">
      <c r="H1661"/>
      <c r="I1661"/>
    </row>
    <row r="1662" spans="8:9" x14ac:dyDescent="0.3">
      <c r="H1662"/>
      <c r="I1662"/>
    </row>
    <row r="1663" spans="8:9" x14ac:dyDescent="0.3">
      <c r="H1663"/>
      <c r="I1663"/>
    </row>
    <row r="1664" spans="8:9" x14ac:dyDescent="0.3">
      <c r="H1664"/>
      <c r="I1664"/>
    </row>
    <row r="1665" spans="8:9" x14ac:dyDescent="0.3">
      <c r="H1665"/>
      <c r="I1665"/>
    </row>
    <row r="1666" spans="8:9" x14ac:dyDescent="0.3">
      <c r="H1666"/>
      <c r="I1666"/>
    </row>
    <row r="1667" spans="8:9" x14ac:dyDescent="0.3">
      <c r="H1667"/>
      <c r="I1667"/>
    </row>
    <row r="1668" spans="8:9" x14ac:dyDescent="0.3">
      <c r="H1668"/>
      <c r="I1668"/>
    </row>
    <row r="1669" spans="8:9" x14ac:dyDescent="0.3">
      <c r="H1669"/>
      <c r="I1669"/>
    </row>
    <row r="1670" spans="8:9" x14ac:dyDescent="0.3">
      <c r="H1670"/>
      <c r="I1670"/>
    </row>
    <row r="1671" spans="8:9" x14ac:dyDescent="0.3">
      <c r="H1671"/>
      <c r="I1671"/>
    </row>
    <row r="1672" spans="8:9" x14ac:dyDescent="0.3">
      <c r="H1672"/>
      <c r="I1672"/>
    </row>
    <row r="1673" spans="8:9" x14ac:dyDescent="0.3">
      <c r="H1673"/>
      <c r="I1673"/>
    </row>
    <row r="1674" spans="8:9" x14ac:dyDescent="0.3">
      <c r="H1674"/>
      <c r="I1674"/>
    </row>
    <row r="1675" spans="8:9" x14ac:dyDescent="0.3">
      <c r="H1675"/>
      <c r="I1675"/>
    </row>
    <row r="1676" spans="8:9" x14ac:dyDescent="0.3">
      <c r="H1676"/>
      <c r="I1676"/>
    </row>
    <row r="1677" spans="8:9" x14ac:dyDescent="0.3">
      <c r="H1677"/>
      <c r="I1677"/>
    </row>
    <row r="1678" spans="8:9" x14ac:dyDescent="0.3">
      <c r="H1678"/>
      <c r="I1678"/>
    </row>
    <row r="1679" spans="8:9" x14ac:dyDescent="0.3">
      <c r="H1679"/>
      <c r="I1679"/>
    </row>
    <row r="1680" spans="8:9" x14ac:dyDescent="0.3">
      <c r="H1680"/>
      <c r="I1680"/>
    </row>
    <row r="1681" spans="8:9" x14ac:dyDescent="0.3">
      <c r="H1681"/>
      <c r="I1681"/>
    </row>
    <row r="1682" spans="8:9" x14ac:dyDescent="0.3">
      <c r="H1682"/>
      <c r="I1682"/>
    </row>
    <row r="1683" spans="8:9" x14ac:dyDescent="0.3">
      <c r="H1683"/>
      <c r="I1683"/>
    </row>
    <row r="1684" spans="8:9" x14ac:dyDescent="0.3">
      <c r="H1684"/>
      <c r="I1684"/>
    </row>
    <row r="1685" spans="8:9" x14ac:dyDescent="0.3">
      <c r="H1685"/>
      <c r="I1685"/>
    </row>
    <row r="1686" spans="8:9" x14ac:dyDescent="0.3">
      <c r="H1686"/>
      <c r="I1686"/>
    </row>
    <row r="1687" spans="8:9" x14ac:dyDescent="0.3">
      <c r="H1687"/>
      <c r="I1687"/>
    </row>
    <row r="1688" spans="8:9" x14ac:dyDescent="0.3">
      <c r="H1688"/>
      <c r="I1688"/>
    </row>
    <row r="1689" spans="8:9" x14ac:dyDescent="0.3">
      <c r="H1689"/>
      <c r="I1689"/>
    </row>
    <row r="1690" spans="8:9" x14ac:dyDescent="0.3">
      <c r="H1690"/>
      <c r="I1690"/>
    </row>
    <row r="1691" spans="8:9" x14ac:dyDescent="0.3">
      <c r="H1691"/>
      <c r="I1691"/>
    </row>
    <row r="1692" spans="8:9" x14ac:dyDescent="0.3">
      <c r="H1692"/>
      <c r="I1692"/>
    </row>
    <row r="1693" spans="8:9" x14ac:dyDescent="0.3">
      <c r="H1693"/>
      <c r="I1693"/>
    </row>
    <row r="1694" spans="8:9" x14ac:dyDescent="0.3">
      <c r="H1694"/>
      <c r="I1694"/>
    </row>
    <row r="1695" spans="8:9" x14ac:dyDescent="0.3">
      <c r="H1695"/>
      <c r="I1695"/>
    </row>
    <row r="1696" spans="8:9" x14ac:dyDescent="0.3">
      <c r="H1696"/>
      <c r="I1696"/>
    </row>
    <row r="1697" spans="8:9" x14ac:dyDescent="0.3">
      <c r="H1697"/>
      <c r="I1697"/>
    </row>
    <row r="1698" spans="8:9" x14ac:dyDescent="0.3">
      <c r="H1698"/>
      <c r="I1698"/>
    </row>
    <row r="1699" spans="8:9" x14ac:dyDescent="0.3">
      <c r="H1699"/>
      <c r="I1699"/>
    </row>
    <row r="1700" spans="8:9" x14ac:dyDescent="0.3">
      <c r="H1700"/>
      <c r="I1700"/>
    </row>
    <row r="1701" spans="8:9" x14ac:dyDescent="0.3">
      <c r="H1701"/>
      <c r="I1701"/>
    </row>
    <row r="1702" spans="8:9" x14ac:dyDescent="0.3">
      <c r="H1702"/>
      <c r="I1702"/>
    </row>
    <row r="1703" spans="8:9" x14ac:dyDescent="0.3">
      <c r="H1703"/>
      <c r="I1703"/>
    </row>
    <row r="1704" spans="8:9" x14ac:dyDescent="0.3">
      <c r="H1704"/>
      <c r="I1704"/>
    </row>
    <row r="1705" spans="8:9" x14ac:dyDescent="0.3">
      <c r="H1705"/>
      <c r="I1705"/>
    </row>
    <row r="1706" spans="8:9" x14ac:dyDescent="0.3">
      <c r="H1706"/>
      <c r="I1706"/>
    </row>
    <row r="1707" spans="8:9" x14ac:dyDescent="0.3">
      <c r="H1707"/>
      <c r="I1707"/>
    </row>
    <row r="1708" spans="8:9" x14ac:dyDescent="0.3">
      <c r="H1708"/>
      <c r="I1708"/>
    </row>
    <row r="1709" spans="8:9" x14ac:dyDescent="0.3">
      <c r="H1709"/>
      <c r="I1709"/>
    </row>
    <row r="1710" spans="8:9" x14ac:dyDescent="0.3">
      <c r="H1710"/>
      <c r="I1710"/>
    </row>
    <row r="1711" spans="8:9" x14ac:dyDescent="0.3">
      <c r="H1711"/>
      <c r="I1711"/>
    </row>
    <row r="1712" spans="8:9" x14ac:dyDescent="0.3">
      <c r="H1712"/>
      <c r="I1712"/>
    </row>
    <row r="1713" spans="8:9" x14ac:dyDescent="0.3">
      <c r="H1713"/>
      <c r="I1713"/>
    </row>
    <row r="1714" spans="8:9" x14ac:dyDescent="0.3">
      <c r="H1714"/>
      <c r="I1714"/>
    </row>
    <row r="1715" spans="8:9" x14ac:dyDescent="0.3">
      <c r="H1715"/>
      <c r="I1715"/>
    </row>
    <row r="1716" spans="8:9" x14ac:dyDescent="0.3">
      <c r="H1716"/>
      <c r="I1716"/>
    </row>
    <row r="1717" spans="8:9" x14ac:dyDescent="0.3">
      <c r="H1717"/>
      <c r="I1717"/>
    </row>
    <row r="1718" spans="8:9" x14ac:dyDescent="0.3">
      <c r="H1718"/>
      <c r="I1718"/>
    </row>
    <row r="1719" spans="8:9" x14ac:dyDescent="0.3">
      <c r="H1719"/>
      <c r="I1719"/>
    </row>
    <row r="1720" spans="8:9" x14ac:dyDescent="0.3">
      <c r="H1720"/>
      <c r="I1720"/>
    </row>
    <row r="1721" spans="8:9" x14ac:dyDescent="0.3">
      <c r="H1721"/>
      <c r="I1721"/>
    </row>
    <row r="1722" spans="8:9" x14ac:dyDescent="0.3">
      <c r="H1722"/>
      <c r="I1722"/>
    </row>
    <row r="1723" spans="8:9" x14ac:dyDescent="0.3">
      <c r="H1723"/>
      <c r="I1723"/>
    </row>
    <row r="1724" spans="8:9" x14ac:dyDescent="0.3">
      <c r="H1724"/>
      <c r="I1724"/>
    </row>
    <row r="1725" spans="8:9" x14ac:dyDescent="0.3">
      <c r="H1725"/>
      <c r="I1725"/>
    </row>
    <row r="1726" spans="8:9" x14ac:dyDescent="0.3">
      <c r="H1726"/>
      <c r="I1726"/>
    </row>
    <row r="1727" spans="8:9" x14ac:dyDescent="0.3">
      <c r="H1727"/>
      <c r="I1727"/>
    </row>
    <row r="1728" spans="8:9" x14ac:dyDescent="0.3">
      <c r="H1728"/>
      <c r="I1728"/>
    </row>
    <row r="1729" spans="8:9" x14ac:dyDescent="0.3">
      <c r="H1729"/>
      <c r="I1729"/>
    </row>
    <row r="1730" spans="8:9" x14ac:dyDescent="0.3">
      <c r="H1730"/>
      <c r="I1730"/>
    </row>
    <row r="1731" spans="8:9" x14ac:dyDescent="0.3">
      <c r="H1731"/>
      <c r="I1731"/>
    </row>
    <row r="1732" spans="8:9" x14ac:dyDescent="0.3">
      <c r="H1732"/>
      <c r="I1732"/>
    </row>
    <row r="1733" spans="8:9" x14ac:dyDescent="0.3">
      <c r="H1733"/>
      <c r="I1733"/>
    </row>
    <row r="1734" spans="8:9" x14ac:dyDescent="0.3">
      <c r="H1734"/>
      <c r="I1734"/>
    </row>
    <row r="1735" spans="8:9" x14ac:dyDescent="0.3">
      <c r="H1735"/>
      <c r="I1735"/>
    </row>
    <row r="1736" spans="8:9" x14ac:dyDescent="0.3">
      <c r="H1736"/>
      <c r="I1736"/>
    </row>
    <row r="1737" spans="8:9" x14ac:dyDescent="0.3">
      <c r="H1737"/>
      <c r="I1737"/>
    </row>
    <row r="1738" spans="8:9" x14ac:dyDescent="0.3">
      <c r="H1738"/>
      <c r="I1738"/>
    </row>
    <row r="1739" spans="8:9" x14ac:dyDescent="0.3">
      <c r="H1739"/>
      <c r="I1739"/>
    </row>
    <row r="1740" spans="8:9" x14ac:dyDescent="0.3">
      <c r="H1740"/>
      <c r="I1740"/>
    </row>
    <row r="1741" spans="8:9" x14ac:dyDescent="0.3">
      <c r="H1741"/>
      <c r="I1741"/>
    </row>
    <row r="1742" spans="8:9" x14ac:dyDescent="0.3">
      <c r="H1742"/>
      <c r="I1742"/>
    </row>
    <row r="1743" spans="8:9" x14ac:dyDescent="0.3">
      <c r="H1743"/>
      <c r="I1743"/>
    </row>
    <row r="1744" spans="8:9" x14ac:dyDescent="0.3">
      <c r="H1744"/>
      <c r="I1744"/>
    </row>
    <row r="1745" spans="8:9" x14ac:dyDescent="0.3">
      <c r="H1745"/>
      <c r="I1745"/>
    </row>
    <row r="1746" spans="8:9" x14ac:dyDescent="0.3">
      <c r="H1746"/>
      <c r="I1746"/>
    </row>
    <row r="1747" spans="8:9" x14ac:dyDescent="0.3">
      <c r="H1747"/>
      <c r="I1747"/>
    </row>
    <row r="1748" spans="8:9" x14ac:dyDescent="0.3">
      <c r="H1748"/>
      <c r="I1748"/>
    </row>
    <row r="1749" spans="8:9" x14ac:dyDescent="0.3">
      <c r="H1749"/>
      <c r="I1749"/>
    </row>
    <row r="1750" spans="8:9" x14ac:dyDescent="0.3">
      <c r="H1750"/>
      <c r="I1750"/>
    </row>
    <row r="1751" spans="8:9" x14ac:dyDescent="0.3">
      <c r="H1751"/>
      <c r="I1751"/>
    </row>
    <row r="1752" spans="8:9" x14ac:dyDescent="0.3">
      <c r="H1752"/>
      <c r="I1752"/>
    </row>
    <row r="1753" spans="8:9" x14ac:dyDescent="0.3">
      <c r="H1753"/>
      <c r="I1753"/>
    </row>
    <row r="1754" spans="8:9" x14ac:dyDescent="0.3">
      <c r="H1754"/>
      <c r="I1754"/>
    </row>
    <row r="1755" spans="8:9" x14ac:dyDescent="0.3">
      <c r="H1755"/>
      <c r="I1755"/>
    </row>
    <row r="1756" spans="8:9" x14ac:dyDescent="0.3">
      <c r="H1756"/>
      <c r="I1756"/>
    </row>
    <row r="1757" spans="8:9" x14ac:dyDescent="0.3">
      <c r="H1757"/>
      <c r="I1757"/>
    </row>
    <row r="1758" spans="8:9" x14ac:dyDescent="0.3">
      <c r="H1758"/>
      <c r="I1758"/>
    </row>
    <row r="1759" spans="8:9" x14ac:dyDescent="0.3">
      <c r="H1759"/>
      <c r="I1759"/>
    </row>
    <row r="1760" spans="8:9" x14ac:dyDescent="0.3">
      <c r="H1760"/>
      <c r="I1760"/>
    </row>
    <row r="1761" spans="8:9" x14ac:dyDescent="0.3">
      <c r="H1761"/>
      <c r="I1761"/>
    </row>
    <row r="1762" spans="8:9" x14ac:dyDescent="0.3">
      <c r="H1762"/>
      <c r="I1762"/>
    </row>
    <row r="1763" spans="8:9" x14ac:dyDescent="0.3">
      <c r="H1763"/>
      <c r="I1763"/>
    </row>
    <row r="1764" spans="8:9" x14ac:dyDescent="0.3">
      <c r="H1764"/>
      <c r="I1764"/>
    </row>
    <row r="1765" spans="8:9" x14ac:dyDescent="0.3">
      <c r="H1765"/>
      <c r="I1765"/>
    </row>
    <row r="1766" spans="8:9" x14ac:dyDescent="0.3">
      <c r="H1766"/>
      <c r="I1766"/>
    </row>
    <row r="1767" spans="8:9" x14ac:dyDescent="0.3">
      <c r="H1767"/>
      <c r="I1767"/>
    </row>
    <row r="1768" spans="8:9" x14ac:dyDescent="0.3">
      <c r="H1768"/>
      <c r="I1768"/>
    </row>
    <row r="1769" spans="8:9" x14ac:dyDescent="0.3">
      <c r="H1769"/>
      <c r="I1769"/>
    </row>
    <row r="1770" spans="8:9" x14ac:dyDescent="0.3">
      <c r="H1770"/>
      <c r="I1770"/>
    </row>
    <row r="1771" spans="8:9" x14ac:dyDescent="0.3">
      <c r="H1771"/>
      <c r="I1771"/>
    </row>
    <row r="1772" spans="8:9" x14ac:dyDescent="0.3">
      <c r="H1772"/>
      <c r="I1772"/>
    </row>
    <row r="1773" spans="8:9" x14ac:dyDescent="0.3">
      <c r="H1773"/>
      <c r="I1773"/>
    </row>
    <row r="1774" spans="8:9" x14ac:dyDescent="0.3">
      <c r="H1774"/>
      <c r="I1774"/>
    </row>
    <row r="1775" spans="8:9" x14ac:dyDescent="0.3">
      <c r="H1775"/>
      <c r="I1775"/>
    </row>
    <row r="1776" spans="8:9" x14ac:dyDescent="0.3">
      <c r="H1776"/>
      <c r="I1776"/>
    </row>
    <row r="1777" spans="8:9" x14ac:dyDescent="0.3">
      <c r="H1777"/>
      <c r="I1777"/>
    </row>
    <row r="1778" spans="8:9" x14ac:dyDescent="0.3">
      <c r="H1778"/>
      <c r="I1778"/>
    </row>
    <row r="1779" spans="8:9" x14ac:dyDescent="0.3">
      <c r="H1779"/>
      <c r="I1779"/>
    </row>
    <row r="1780" spans="8:9" x14ac:dyDescent="0.3">
      <c r="H1780"/>
      <c r="I1780"/>
    </row>
    <row r="1781" spans="8:9" x14ac:dyDescent="0.3">
      <c r="H1781"/>
      <c r="I1781"/>
    </row>
    <row r="1782" spans="8:9" x14ac:dyDescent="0.3">
      <c r="H1782"/>
      <c r="I1782"/>
    </row>
    <row r="1783" spans="8:9" x14ac:dyDescent="0.3">
      <c r="H1783"/>
      <c r="I1783"/>
    </row>
    <row r="1784" spans="8:9" x14ac:dyDescent="0.3">
      <c r="H1784"/>
      <c r="I1784"/>
    </row>
    <row r="1785" spans="8:9" x14ac:dyDescent="0.3">
      <c r="H1785"/>
      <c r="I1785"/>
    </row>
    <row r="1786" spans="8:9" x14ac:dyDescent="0.3">
      <c r="H1786"/>
      <c r="I1786"/>
    </row>
    <row r="1787" spans="8:9" x14ac:dyDescent="0.3">
      <c r="H1787"/>
      <c r="I1787"/>
    </row>
    <row r="1788" spans="8:9" x14ac:dyDescent="0.3">
      <c r="H1788"/>
      <c r="I1788"/>
    </row>
    <row r="1789" spans="8:9" x14ac:dyDescent="0.3">
      <c r="H1789"/>
      <c r="I1789"/>
    </row>
    <row r="1790" spans="8:9" x14ac:dyDescent="0.3">
      <c r="H1790"/>
      <c r="I1790"/>
    </row>
    <row r="1791" spans="8:9" x14ac:dyDescent="0.3">
      <c r="H1791"/>
      <c r="I1791"/>
    </row>
    <row r="1792" spans="8:9" x14ac:dyDescent="0.3">
      <c r="H1792"/>
      <c r="I1792"/>
    </row>
    <row r="1793" spans="8:9" x14ac:dyDescent="0.3">
      <c r="H1793"/>
      <c r="I1793"/>
    </row>
    <row r="1794" spans="8:9" x14ac:dyDescent="0.3">
      <c r="H1794"/>
      <c r="I1794"/>
    </row>
    <row r="1795" spans="8:9" x14ac:dyDescent="0.3">
      <c r="H1795"/>
      <c r="I1795"/>
    </row>
    <row r="1796" spans="8:9" x14ac:dyDescent="0.3">
      <c r="H1796"/>
      <c r="I1796"/>
    </row>
    <row r="1797" spans="8:9" x14ac:dyDescent="0.3">
      <c r="H1797"/>
      <c r="I1797"/>
    </row>
    <row r="1798" spans="8:9" x14ac:dyDescent="0.3">
      <c r="H1798"/>
      <c r="I1798"/>
    </row>
    <row r="1799" spans="8:9" x14ac:dyDescent="0.3">
      <c r="H1799"/>
      <c r="I1799"/>
    </row>
    <row r="1800" spans="8:9" x14ac:dyDescent="0.3">
      <c r="H1800"/>
      <c r="I1800"/>
    </row>
    <row r="1801" spans="8:9" x14ac:dyDescent="0.3">
      <c r="H1801"/>
      <c r="I1801"/>
    </row>
    <row r="1802" spans="8:9" x14ac:dyDescent="0.3">
      <c r="H1802"/>
      <c r="I1802"/>
    </row>
    <row r="1803" spans="8:9" x14ac:dyDescent="0.3">
      <c r="H1803"/>
      <c r="I1803"/>
    </row>
    <row r="1804" spans="8:9" x14ac:dyDescent="0.3">
      <c r="H1804"/>
      <c r="I1804"/>
    </row>
    <row r="1805" spans="8:9" x14ac:dyDescent="0.3">
      <c r="H1805"/>
      <c r="I1805"/>
    </row>
    <row r="1806" spans="8:9" x14ac:dyDescent="0.3">
      <c r="H1806"/>
      <c r="I1806"/>
    </row>
    <row r="1807" spans="8:9" x14ac:dyDescent="0.3">
      <c r="H1807"/>
      <c r="I1807"/>
    </row>
    <row r="1808" spans="8:9" x14ac:dyDescent="0.3">
      <c r="H1808"/>
      <c r="I1808"/>
    </row>
    <row r="1809" spans="8:9" x14ac:dyDescent="0.3">
      <c r="H1809"/>
      <c r="I1809"/>
    </row>
    <row r="1810" spans="8:9" x14ac:dyDescent="0.3">
      <c r="H1810"/>
      <c r="I1810"/>
    </row>
    <row r="1811" spans="8:9" x14ac:dyDescent="0.3">
      <c r="H1811"/>
      <c r="I1811"/>
    </row>
    <row r="1812" spans="8:9" x14ac:dyDescent="0.3">
      <c r="H1812"/>
      <c r="I1812"/>
    </row>
    <row r="1813" spans="8:9" x14ac:dyDescent="0.3">
      <c r="H1813"/>
      <c r="I1813"/>
    </row>
    <row r="1814" spans="8:9" x14ac:dyDescent="0.3">
      <c r="H1814"/>
      <c r="I1814"/>
    </row>
    <row r="1815" spans="8:9" x14ac:dyDescent="0.3">
      <c r="H1815"/>
      <c r="I1815"/>
    </row>
    <row r="1816" spans="8:9" x14ac:dyDescent="0.3">
      <c r="H1816"/>
      <c r="I1816"/>
    </row>
    <row r="1817" spans="8:9" x14ac:dyDescent="0.3">
      <c r="H1817"/>
      <c r="I1817"/>
    </row>
    <row r="1818" spans="8:9" x14ac:dyDescent="0.3">
      <c r="H1818"/>
      <c r="I1818"/>
    </row>
    <row r="1819" spans="8:9" x14ac:dyDescent="0.3">
      <c r="H1819"/>
      <c r="I1819"/>
    </row>
    <row r="1820" spans="8:9" x14ac:dyDescent="0.3">
      <c r="H1820"/>
      <c r="I1820"/>
    </row>
    <row r="1821" spans="8:9" x14ac:dyDescent="0.3">
      <c r="H1821"/>
      <c r="I1821"/>
    </row>
    <row r="1822" spans="8:9" x14ac:dyDescent="0.3">
      <c r="H1822"/>
      <c r="I1822"/>
    </row>
    <row r="1823" spans="8:9" x14ac:dyDescent="0.3">
      <c r="H1823"/>
      <c r="I1823"/>
    </row>
    <row r="1824" spans="8:9" x14ac:dyDescent="0.3">
      <c r="H1824"/>
      <c r="I1824"/>
    </row>
    <row r="1825" spans="8:9" x14ac:dyDescent="0.3">
      <c r="H1825"/>
      <c r="I1825"/>
    </row>
    <row r="1826" spans="8:9" x14ac:dyDescent="0.3">
      <c r="H1826"/>
      <c r="I1826"/>
    </row>
    <row r="1827" spans="8:9" x14ac:dyDescent="0.3">
      <c r="H1827"/>
      <c r="I1827"/>
    </row>
    <row r="1828" spans="8:9" x14ac:dyDescent="0.3">
      <c r="H1828"/>
      <c r="I1828"/>
    </row>
    <row r="1829" spans="8:9" x14ac:dyDescent="0.3">
      <c r="H1829"/>
      <c r="I1829"/>
    </row>
    <row r="1830" spans="8:9" x14ac:dyDescent="0.3">
      <c r="H1830"/>
      <c r="I1830"/>
    </row>
    <row r="1831" spans="8:9" x14ac:dyDescent="0.3">
      <c r="H1831"/>
      <c r="I1831"/>
    </row>
    <row r="1832" spans="8:9" x14ac:dyDescent="0.3">
      <c r="H1832"/>
      <c r="I1832"/>
    </row>
    <row r="1833" spans="8:9" x14ac:dyDescent="0.3">
      <c r="H1833"/>
      <c r="I1833"/>
    </row>
    <row r="1834" spans="8:9" x14ac:dyDescent="0.3">
      <c r="H1834"/>
      <c r="I1834"/>
    </row>
    <row r="1835" spans="8:9" x14ac:dyDescent="0.3">
      <c r="H1835"/>
      <c r="I1835"/>
    </row>
    <row r="1836" spans="8:9" x14ac:dyDescent="0.3">
      <c r="H1836"/>
      <c r="I1836"/>
    </row>
    <row r="1837" spans="8:9" x14ac:dyDescent="0.3">
      <c r="H1837"/>
      <c r="I1837"/>
    </row>
    <row r="1838" spans="8:9" x14ac:dyDescent="0.3">
      <c r="H1838"/>
      <c r="I1838"/>
    </row>
    <row r="1839" spans="8:9" x14ac:dyDescent="0.3">
      <c r="H1839"/>
      <c r="I1839"/>
    </row>
    <row r="1840" spans="8:9" x14ac:dyDescent="0.3">
      <c r="H1840"/>
      <c r="I1840"/>
    </row>
    <row r="1841" spans="8:9" x14ac:dyDescent="0.3">
      <c r="H1841"/>
      <c r="I1841"/>
    </row>
    <row r="1842" spans="8:9" x14ac:dyDescent="0.3">
      <c r="H1842"/>
      <c r="I1842"/>
    </row>
    <row r="1843" spans="8:9" x14ac:dyDescent="0.3">
      <c r="H1843"/>
      <c r="I1843"/>
    </row>
    <row r="1844" spans="8:9" x14ac:dyDescent="0.3">
      <c r="H1844"/>
      <c r="I1844"/>
    </row>
    <row r="1845" spans="8:9" x14ac:dyDescent="0.3">
      <c r="H1845"/>
      <c r="I1845"/>
    </row>
    <row r="1846" spans="8:9" x14ac:dyDescent="0.3">
      <c r="H1846"/>
      <c r="I1846"/>
    </row>
    <row r="1847" spans="8:9" x14ac:dyDescent="0.3">
      <c r="H1847"/>
      <c r="I1847"/>
    </row>
    <row r="1848" spans="8:9" x14ac:dyDescent="0.3">
      <c r="H1848"/>
      <c r="I1848"/>
    </row>
    <row r="1849" spans="8:9" x14ac:dyDescent="0.3">
      <c r="H1849"/>
      <c r="I1849"/>
    </row>
    <row r="1850" spans="8:9" x14ac:dyDescent="0.3">
      <c r="H1850"/>
      <c r="I1850"/>
    </row>
    <row r="1851" spans="8:9" x14ac:dyDescent="0.3">
      <c r="H1851"/>
      <c r="I1851"/>
    </row>
    <row r="1852" spans="8:9" x14ac:dyDescent="0.3">
      <c r="H1852"/>
      <c r="I1852"/>
    </row>
    <row r="1853" spans="8:9" x14ac:dyDescent="0.3">
      <c r="H1853"/>
      <c r="I1853"/>
    </row>
    <row r="1854" spans="8:9" x14ac:dyDescent="0.3">
      <c r="H1854"/>
      <c r="I1854"/>
    </row>
    <row r="1855" spans="8:9" x14ac:dyDescent="0.3">
      <c r="H1855"/>
      <c r="I1855"/>
    </row>
    <row r="1856" spans="8:9" x14ac:dyDescent="0.3">
      <c r="H1856"/>
      <c r="I1856"/>
    </row>
    <row r="1857" spans="8:9" x14ac:dyDescent="0.3">
      <c r="H1857"/>
      <c r="I1857"/>
    </row>
    <row r="1858" spans="8:9" x14ac:dyDescent="0.3">
      <c r="H1858"/>
      <c r="I1858"/>
    </row>
    <row r="1859" spans="8:9" x14ac:dyDescent="0.3">
      <c r="H1859"/>
      <c r="I1859"/>
    </row>
    <row r="1860" spans="8:9" x14ac:dyDescent="0.3">
      <c r="H1860"/>
      <c r="I1860"/>
    </row>
    <row r="1861" spans="8:9" x14ac:dyDescent="0.3">
      <c r="H1861"/>
      <c r="I1861"/>
    </row>
    <row r="1862" spans="8:9" x14ac:dyDescent="0.3">
      <c r="H1862"/>
      <c r="I1862"/>
    </row>
    <row r="1863" spans="8:9" x14ac:dyDescent="0.3">
      <c r="H1863"/>
      <c r="I1863"/>
    </row>
    <row r="1864" spans="8:9" x14ac:dyDescent="0.3">
      <c r="H1864"/>
      <c r="I1864"/>
    </row>
    <row r="1865" spans="8:9" x14ac:dyDescent="0.3">
      <c r="H1865"/>
      <c r="I1865"/>
    </row>
    <row r="1866" spans="8:9" x14ac:dyDescent="0.3">
      <c r="H1866"/>
      <c r="I1866"/>
    </row>
    <row r="1867" spans="8:9" x14ac:dyDescent="0.3">
      <c r="H1867"/>
      <c r="I1867"/>
    </row>
    <row r="1868" spans="8:9" x14ac:dyDescent="0.3">
      <c r="H1868"/>
      <c r="I1868"/>
    </row>
    <row r="1869" spans="8:9" x14ac:dyDescent="0.3">
      <c r="H1869"/>
      <c r="I1869"/>
    </row>
    <row r="1870" spans="8:9" x14ac:dyDescent="0.3">
      <c r="H1870"/>
      <c r="I1870"/>
    </row>
    <row r="1871" spans="8:9" x14ac:dyDescent="0.3">
      <c r="H1871"/>
      <c r="I1871"/>
    </row>
    <row r="1872" spans="8:9" x14ac:dyDescent="0.3">
      <c r="H1872"/>
      <c r="I1872"/>
    </row>
    <row r="1873" spans="8:9" x14ac:dyDescent="0.3">
      <c r="H1873"/>
      <c r="I1873"/>
    </row>
    <row r="1874" spans="8:9" x14ac:dyDescent="0.3">
      <c r="H1874"/>
      <c r="I1874"/>
    </row>
    <row r="1875" spans="8:9" x14ac:dyDescent="0.3">
      <c r="H1875"/>
      <c r="I1875"/>
    </row>
    <row r="1876" spans="8:9" x14ac:dyDescent="0.3">
      <c r="H1876"/>
      <c r="I1876"/>
    </row>
    <row r="1877" spans="8:9" x14ac:dyDescent="0.3">
      <c r="H1877"/>
      <c r="I1877"/>
    </row>
    <row r="1878" spans="8:9" x14ac:dyDescent="0.3">
      <c r="H1878"/>
      <c r="I1878"/>
    </row>
    <row r="1879" spans="8:9" x14ac:dyDescent="0.3">
      <c r="H1879"/>
      <c r="I1879"/>
    </row>
    <row r="1880" spans="8:9" x14ac:dyDescent="0.3">
      <c r="H1880"/>
      <c r="I1880"/>
    </row>
    <row r="1881" spans="8:9" x14ac:dyDescent="0.3">
      <c r="H1881"/>
      <c r="I1881"/>
    </row>
    <row r="1882" spans="8:9" x14ac:dyDescent="0.3">
      <c r="H1882"/>
      <c r="I1882"/>
    </row>
    <row r="1883" spans="8:9" x14ac:dyDescent="0.3">
      <c r="H1883"/>
      <c r="I1883"/>
    </row>
    <row r="1884" spans="8:9" x14ac:dyDescent="0.3">
      <c r="H1884"/>
      <c r="I1884"/>
    </row>
    <row r="1885" spans="8:9" x14ac:dyDescent="0.3">
      <c r="H1885"/>
      <c r="I1885"/>
    </row>
    <row r="1886" spans="8:9" x14ac:dyDescent="0.3">
      <c r="H1886"/>
      <c r="I1886"/>
    </row>
    <row r="1887" spans="8:9" x14ac:dyDescent="0.3">
      <c r="H1887"/>
      <c r="I1887"/>
    </row>
    <row r="1888" spans="8:9" x14ac:dyDescent="0.3">
      <c r="H1888"/>
      <c r="I1888"/>
    </row>
    <row r="1889" spans="8:9" x14ac:dyDescent="0.3">
      <c r="H1889"/>
      <c r="I1889"/>
    </row>
    <row r="1890" spans="8:9" x14ac:dyDescent="0.3">
      <c r="H1890"/>
      <c r="I1890"/>
    </row>
    <row r="1891" spans="8:9" x14ac:dyDescent="0.3">
      <c r="H1891"/>
      <c r="I1891"/>
    </row>
    <row r="1892" spans="8:9" x14ac:dyDescent="0.3">
      <c r="H1892"/>
      <c r="I1892"/>
    </row>
    <row r="1893" spans="8:9" x14ac:dyDescent="0.3">
      <c r="H1893"/>
      <c r="I1893"/>
    </row>
    <row r="1894" spans="8:9" x14ac:dyDescent="0.3">
      <c r="H1894"/>
      <c r="I1894"/>
    </row>
    <row r="1895" spans="8:9" x14ac:dyDescent="0.3">
      <c r="H1895"/>
      <c r="I1895"/>
    </row>
    <row r="1896" spans="8:9" x14ac:dyDescent="0.3">
      <c r="H1896"/>
      <c r="I1896"/>
    </row>
    <row r="1897" spans="8:9" x14ac:dyDescent="0.3">
      <c r="H1897"/>
      <c r="I1897"/>
    </row>
    <row r="1898" spans="8:9" x14ac:dyDescent="0.3">
      <c r="H1898"/>
      <c r="I1898"/>
    </row>
    <row r="1899" spans="8:9" x14ac:dyDescent="0.3">
      <c r="H1899"/>
      <c r="I1899"/>
    </row>
    <row r="1900" spans="8:9" x14ac:dyDescent="0.3">
      <c r="H1900"/>
      <c r="I1900"/>
    </row>
    <row r="1901" spans="8:9" x14ac:dyDescent="0.3">
      <c r="H1901"/>
      <c r="I1901"/>
    </row>
    <row r="1902" spans="8:9" x14ac:dyDescent="0.3">
      <c r="H1902"/>
      <c r="I1902"/>
    </row>
    <row r="1903" spans="8:9" x14ac:dyDescent="0.3">
      <c r="H1903"/>
      <c r="I1903"/>
    </row>
    <row r="1904" spans="8:9" x14ac:dyDescent="0.3">
      <c r="H1904"/>
      <c r="I1904"/>
    </row>
    <row r="1905" spans="8:9" x14ac:dyDescent="0.3">
      <c r="H1905"/>
      <c r="I1905"/>
    </row>
    <row r="1906" spans="8:9" x14ac:dyDescent="0.3">
      <c r="H1906"/>
      <c r="I1906"/>
    </row>
    <row r="1907" spans="8:9" x14ac:dyDescent="0.3">
      <c r="H1907"/>
      <c r="I1907"/>
    </row>
    <row r="1908" spans="8:9" x14ac:dyDescent="0.3">
      <c r="H1908"/>
      <c r="I1908"/>
    </row>
    <row r="1909" spans="8:9" x14ac:dyDescent="0.3">
      <c r="H1909"/>
      <c r="I1909"/>
    </row>
    <row r="1910" spans="8:9" x14ac:dyDescent="0.3">
      <c r="H1910"/>
      <c r="I1910"/>
    </row>
    <row r="1911" spans="8:9" x14ac:dyDescent="0.3">
      <c r="H1911"/>
      <c r="I1911"/>
    </row>
    <row r="1912" spans="8:9" x14ac:dyDescent="0.3">
      <c r="H1912"/>
      <c r="I1912"/>
    </row>
    <row r="1913" spans="8:9" x14ac:dyDescent="0.3">
      <c r="H1913"/>
      <c r="I1913"/>
    </row>
    <row r="1914" spans="8:9" x14ac:dyDescent="0.3">
      <c r="H1914"/>
      <c r="I1914"/>
    </row>
    <row r="1915" spans="8:9" x14ac:dyDescent="0.3">
      <c r="H1915"/>
      <c r="I1915"/>
    </row>
    <row r="1916" spans="8:9" x14ac:dyDescent="0.3">
      <c r="H1916"/>
      <c r="I1916"/>
    </row>
    <row r="1917" spans="8:9" x14ac:dyDescent="0.3">
      <c r="H1917"/>
      <c r="I1917"/>
    </row>
    <row r="1918" spans="8:9" x14ac:dyDescent="0.3">
      <c r="H1918"/>
      <c r="I1918"/>
    </row>
    <row r="1919" spans="8:9" x14ac:dyDescent="0.3">
      <c r="H1919"/>
      <c r="I1919"/>
    </row>
    <row r="1920" spans="8:9" x14ac:dyDescent="0.3">
      <c r="H1920"/>
      <c r="I1920"/>
    </row>
    <row r="1921" spans="8:9" x14ac:dyDescent="0.3">
      <c r="H1921"/>
      <c r="I1921"/>
    </row>
    <row r="1922" spans="8:9" x14ac:dyDescent="0.3">
      <c r="H1922"/>
      <c r="I1922"/>
    </row>
    <row r="1923" spans="8:9" x14ac:dyDescent="0.3">
      <c r="H1923"/>
      <c r="I1923"/>
    </row>
    <row r="1924" spans="8:9" x14ac:dyDescent="0.3">
      <c r="H1924"/>
      <c r="I1924"/>
    </row>
    <row r="1925" spans="8:9" x14ac:dyDescent="0.3">
      <c r="H1925"/>
      <c r="I1925"/>
    </row>
    <row r="1926" spans="8:9" x14ac:dyDescent="0.3">
      <c r="H1926"/>
      <c r="I1926"/>
    </row>
    <row r="1927" spans="8:9" x14ac:dyDescent="0.3">
      <c r="H1927"/>
      <c r="I1927"/>
    </row>
    <row r="1928" spans="8:9" x14ac:dyDescent="0.3">
      <c r="H1928"/>
      <c r="I1928"/>
    </row>
    <row r="1929" spans="8:9" x14ac:dyDescent="0.3">
      <c r="H1929"/>
      <c r="I1929"/>
    </row>
    <row r="1930" spans="8:9" x14ac:dyDescent="0.3">
      <c r="H1930"/>
      <c r="I1930"/>
    </row>
    <row r="1931" spans="8:9" x14ac:dyDescent="0.3">
      <c r="H1931"/>
      <c r="I1931"/>
    </row>
    <row r="1932" spans="8:9" x14ac:dyDescent="0.3">
      <c r="H1932"/>
      <c r="I1932"/>
    </row>
    <row r="1933" spans="8:9" x14ac:dyDescent="0.3">
      <c r="H1933"/>
      <c r="I1933"/>
    </row>
    <row r="1934" spans="8:9" x14ac:dyDescent="0.3">
      <c r="H1934"/>
      <c r="I1934"/>
    </row>
    <row r="1935" spans="8:9" x14ac:dyDescent="0.3">
      <c r="H1935"/>
      <c r="I1935"/>
    </row>
    <row r="1936" spans="8:9" x14ac:dyDescent="0.3">
      <c r="H1936"/>
      <c r="I1936"/>
    </row>
    <row r="1937" spans="8:9" x14ac:dyDescent="0.3">
      <c r="H1937"/>
      <c r="I1937"/>
    </row>
    <row r="1938" spans="8:9" x14ac:dyDescent="0.3">
      <c r="H1938"/>
      <c r="I1938"/>
    </row>
    <row r="1939" spans="8:9" x14ac:dyDescent="0.3">
      <c r="H1939"/>
      <c r="I1939"/>
    </row>
    <row r="1940" spans="8:9" x14ac:dyDescent="0.3">
      <c r="H1940"/>
      <c r="I1940"/>
    </row>
    <row r="1941" spans="8:9" x14ac:dyDescent="0.3">
      <c r="H1941"/>
      <c r="I1941"/>
    </row>
    <row r="1942" spans="8:9" x14ac:dyDescent="0.3">
      <c r="H1942"/>
      <c r="I1942"/>
    </row>
    <row r="1943" spans="8:9" x14ac:dyDescent="0.3">
      <c r="H1943"/>
      <c r="I1943"/>
    </row>
    <row r="1944" spans="8:9" x14ac:dyDescent="0.3">
      <c r="H1944"/>
      <c r="I1944"/>
    </row>
    <row r="1945" spans="8:9" x14ac:dyDescent="0.3">
      <c r="H1945"/>
      <c r="I1945"/>
    </row>
    <row r="1946" spans="8:9" x14ac:dyDescent="0.3">
      <c r="H1946"/>
      <c r="I1946"/>
    </row>
    <row r="1947" spans="8:9" x14ac:dyDescent="0.3">
      <c r="H1947"/>
      <c r="I1947"/>
    </row>
    <row r="1948" spans="8:9" x14ac:dyDescent="0.3">
      <c r="H1948"/>
      <c r="I1948"/>
    </row>
    <row r="1949" spans="8:9" x14ac:dyDescent="0.3">
      <c r="H1949"/>
      <c r="I1949"/>
    </row>
    <row r="1950" spans="8:9" x14ac:dyDescent="0.3">
      <c r="H1950"/>
      <c r="I1950"/>
    </row>
    <row r="1951" spans="8:9" x14ac:dyDescent="0.3">
      <c r="H1951"/>
      <c r="I1951"/>
    </row>
    <row r="1952" spans="8:9" x14ac:dyDescent="0.3">
      <c r="H1952"/>
      <c r="I1952"/>
    </row>
    <row r="1953" spans="8:9" x14ac:dyDescent="0.3">
      <c r="H1953"/>
      <c r="I1953"/>
    </row>
    <row r="1954" spans="8:9" x14ac:dyDescent="0.3">
      <c r="H1954"/>
      <c r="I1954"/>
    </row>
    <row r="1955" spans="8:9" x14ac:dyDescent="0.3">
      <c r="H1955"/>
      <c r="I1955"/>
    </row>
    <row r="1956" spans="8:9" x14ac:dyDescent="0.3">
      <c r="H1956"/>
      <c r="I1956"/>
    </row>
    <row r="1957" spans="8:9" x14ac:dyDescent="0.3">
      <c r="H1957"/>
      <c r="I1957"/>
    </row>
    <row r="1958" spans="8:9" x14ac:dyDescent="0.3">
      <c r="H1958"/>
      <c r="I1958"/>
    </row>
    <row r="1959" spans="8:9" x14ac:dyDescent="0.3">
      <c r="H1959"/>
      <c r="I1959"/>
    </row>
    <row r="1960" spans="8:9" x14ac:dyDescent="0.3">
      <c r="H1960"/>
      <c r="I1960"/>
    </row>
    <row r="1961" spans="8:9" x14ac:dyDescent="0.3">
      <c r="H1961"/>
      <c r="I1961"/>
    </row>
    <row r="1962" spans="8:9" x14ac:dyDescent="0.3">
      <c r="H1962"/>
      <c r="I1962"/>
    </row>
    <row r="1963" spans="8:9" x14ac:dyDescent="0.3">
      <c r="H1963"/>
      <c r="I1963"/>
    </row>
    <row r="1964" spans="8:9" x14ac:dyDescent="0.3">
      <c r="H1964"/>
      <c r="I1964"/>
    </row>
    <row r="1965" spans="8:9" x14ac:dyDescent="0.3">
      <c r="H1965"/>
      <c r="I1965"/>
    </row>
    <row r="1966" spans="8:9" x14ac:dyDescent="0.3">
      <c r="H1966"/>
      <c r="I1966"/>
    </row>
    <row r="1967" spans="8:9" x14ac:dyDescent="0.3">
      <c r="H1967"/>
      <c r="I1967"/>
    </row>
    <row r="1968" spans="8:9" x14ac:dyDescent="0.3">
      <c r="H1968"/>
      <c r="I1968"/>
    </row>
    <row r="1969" spans="8:9" x14ac:dyDescent="0.3">
      <c r="H1969"/>
      <c r="I1969"/>
    </row>
    <row r="1970" spans="8:9" x14ac:dyDescent="0.3">
      <c r="H1970"/>
      <c r="I1970"/>
    </row>
    <row r="1971" spans="8:9" x14ac:dyDescent="0.3">
      <c r="H1971"/>
      <c r="I1971"/>
    </row>
    <row r="1972" spans="8:9" x14ac:dyDescent="0.3">
      <c r="H1972"/>
      <c r="I1972"/>
    </row>
    <row r="1973" spans="8:9" x14ac:dyDescent="0.3">
      <c r="H1973"/>
      <c r="I1973"/>
    </row>
    <row r="1974" spans="8:9" x14ac:dyDescent="0.3">
      <c r="H1974"/>
      <c r="I1974"/>
    </row>
    <row r="1975" spans="8:9" x14ac:dyDescent="0.3">
      <c r="H1975"/>
      <c r="I1975"/>
    </row>
    <row r="1976" spans="8:9" x14ac:dyDescent="0.3">
      <c r="H1976"/>
      <c r="I1976"/>
    </row>
    <row r="1977" spans="8:9" x14ac:dyDescent="0.3">
      <c r="H1977"/>
      <c r="I1977"/>
    </row>
    <row r="1978" spans="8:9" x14ac:dyDescent="0.3">
      <c r="H1978"/>
      <c r="I1978"/>
    </row>
    <row r="1979" spans="8:9" x14ac:dyDescent="0.3">
      <c r="H1979"/>
      <c r="I1979"/>
    </row>
    <row r="1980" spans="8:9" x14ac:dyDescent="0.3">
      <c r="H1980"/>
      <c r="I1980"/>
    </row>
    <row r="1981" spans="8:9" x14ac:dyDescent="0.3">
      <c r="H1981"/>
      <c r="I1981"/>
    </row>
    <row r="1982" spans="8:9" x14ac:dyDescent="0.3">
      <c r="H1982"/>
      <c r="I1982"/>
    </row>
    <row r="1983" spans="8:9" x14ac:dyDescent="0.3">
      <c r="H1983"/>
      <c r="I1983"/>
    </row>
    <row r="1984" spans="8:9" x14ac:dyDescent="0.3">
      <c r="H1984"/>
      <c r="I1984"/>
    </row>
    <row r="1985" spans="8:9" x14ac:dyDescent="0.3">
      <c r="H1985"/>
      <c r="I1985"/>
    </row>
    <row r="1986" spans="8:9" x14ac:dyDescent="0.3">
      <c r="H1986"/>
      <c r="I1986"/>
    </row>
    <row r="1987" spans="8:9" x14ac:dyDescent="0.3">
      <c r="H1987"/>
      <c r="I1987"/>
    </row>
    <row r="1988" spans="8:9" x14ac:dyDescent="0.3">
      <c r="H1988"/>
      <c r="I1988"/>
    </row>
    <row r="1989" spans="8:9" x14ac:dyDescent="0.3">
      <c r="H1989"/>
      <c r="I1989"/>
    </row>
    <row r="1990" spans="8:9" x14ac:dyDescent="0.3">
      <c r="H1990"/>
      <c r="I1990"/>
    </row>
    <row r="1991" spans="8:9" x14ac:dyDescent="0.3">
      <c r="H1991"/>
      <c r="I1991"/>
    </row>
    <row r="1992" spans="8:9" x14ac:dyDescent="0.3">
      <c r="H1992"/>
      <c r="I1992"/>
    </row>
    <row r="1993" spans="8:9" x14ac:dyDescent="0.3">
      <c r="H1993"/>
      <c r="I1993"/>
    </row>
    <row r="1994" spans="8:9" x14ac:dyDescent="0.3">
      <c r="H1994"/>
      <c r="I1994"/>
    </row>
    <row r="1995" spans="8:9" x14ac:dyDescent="0.3">
      <c r="H1995"/>
      <c r="I1995"/>
    </row>
    <row r="1996" spans="8:9" x14ac:dyDescent="0.3">
      <c r="H1996"/>
      <c r="I1996"/>
    </row>
    <row r="1997" spans="8:9" x14ac:dyDescent="0.3">
      <c r="H1997"/>
      <c r="I1997"/>
    </row>
    <row r="1998" spans="8:9" x14ac:dyDescent="0.3">
      <c r="H1998"/>
      <c r="I1998"/>
    </row>
    <row r="1999" spans="8:9" x14ac:dyDescent="0.3">
      <c r="H1999"/>
      <c r="I1999"/>
    </row>
    <row r="2000" spans="8:9" x14ac:dyDescent="0.3">
      <c r="H2000"/>
      <c r="I2000"/>
    </row>
    <row r="2001" spans="8:9" x14ac:dyDescent="0.3">
      <c r="H2001"/>
      <c r="I2001"/>
    </row>
    <row r="2002" spans="8:9" x14ac:dyDescent="0.3">
      <c r="H2002"/>
      <c r="I2002"/>
    </row>
    <row r="2003" spans="8:9" x14ac:dyDescent="0.3">
      <c r="H2003"/>
      <c r="I2003"/>
    </row>
    <row r="2004" spans="8:9" x14ac:dyDescent="0.3">
      <c r="H2004"/>
      <c r="I2004"/>
    </row>
    <row r="2005" spans="8:9" x14ac:dyDescent="0.3">
      <c r="H2005"/>
      <c r="I2005"/>
    </row>
    <row r="2006" spans="8:9" x14ac:dyDescent="0.3">
      <c r="H2006"/>
      <c r="I2006"/>
    </row>
    <row r="2007" spans="8:9" x14ac:dyDescent="0.3">
      <c r="H2007"/>
      <c r="I2007"/>
    </row>
    <row r="2008" spans="8:9" x14ac:dyDescent="0.3">
      <c r="H2008"/>
      <c r="I2008"/>
    </row>
    <row r="2009" spans="8:9" x14ac:dyDescent="0.3">
      <c r="H2009"/>
      <c r="I2009"/>
    </row>
    <row r="2010" spans="8:9" x14ac:dyDescent="0.3">
      <c r="H2010"/>
      <c r="I2010"/>
    </row>
    <row r="2011" spans="8:9" x14ac:dyDescent="0.3">
      <c r="H2011"/>
      <c r="I2011"/>
    </row>
    <row r="2012" spans="8:9" x14ac:dyDescent="0.3">
      <c r="H2012"/>
      <c r="I2012"/>
    </row>
    <row r="2013" spans="8:9" x14ac:dyDescent="0.3">
      <c r="H2013"/>
      <c r="I2013"/>
    </row>
    <row r="2014" spans="8:9" x14ac:dyDescent="0.3">
      <c r="H2014"/>
      <c r="I2014"/>
    </row>
    <row r="2015" spans="8:9" x14ac:dyDescent="0.3">
      <c r="H2015"/>
      <c r="I2015"/>
    </row>
    <row r="2016" spans="8:9" x14ac:dyDescent="0.3">
      <c r="H2016"/>
      <c r="I2016"/>
    </row>
    <row r="2017" spans="8:9" x14ac:dyDescent="0.3">
      <c r="H2017"/>
      <c r="I2017"/>
    </row>
    <row r="2018" spans="8:9" x14ac:dyDescent="0.3">
      <c r="H2018"/>
      <c r="I2018"/>
    </row>
    <row r="2019" spans="8:9" x14ac:dyDescent="0.3">
      <c r="H2019"/>
      <c r="I2019"/>
    </row>
    <row r="2020" spans="8:9" x14ac:dyDescent="0.3">
      <c r="H2020"/>
      <c r="I2020"/>
    </row>
    <row r="2021" spans="8:9" x14ac:dyDescent="0.3">
      <c r="H2021"/>
      <c r="I2021"/>
    </row>
    <row r="2022" spans="8:9" x14ac:dyDescent="0.3">
      <c r="H2022"/>
      <c r="I2022"/>
    </row>
    <row r="2023" spans="8:9" x14ac:dyDescent="0.3">
      <c r="H2023"/>
      <c r="I2023"/>
    </row>
    <row r="2024" spans="8:9" x14ac:dyDescent="0.3">
      <c r="H2024"/>
      <c r="I2024"/>
    </row>
    <row r="2025" spans="8:9" x14ac:dyDescent="0.3">
      <c r="H2025"/>
      <c r="I2025"/>
    </row>
    <row r="2026" spans="8:9" x14ac:dyDescent="0.3">
      <c r="H2026"/>
      <c r="I2026"/>
    </row>
    <row r="2027" spans="8:9" x14ac:dyDescent="0.3">
      <c r="H2027"/>
      <c r="I2027"/>
    </row>
    <row r="2028" spans="8:9" x14ac:dyDescent="0.3">
      <c r="H2028"/>
      <c r="I2028"/>
    </row>
    <row r="2029" spans="8:9" x14ac:dyDescent="0.3">
      <c r="H2029"/>
      <c r="I2029"/>
    </row>
    <row r="2030" spans="8:9" x14ac:dyDescent="0.3">
      <c r="H2030"/>
      <c r="I2030"/>
    </row>
    <row r="2031" spans="8:9" x14ac:dyDescent="0.3">
      <c r="H2031"/>
      <c r="I2031"/>
    </row>
    <row r="2032" spans="8:9" x14ac:dyDescent="0.3">
      <c r="H2032"/>
      <c r="I2032"/>
    </row>
    <row r="2033" spans="8:9" x14ac:dyDescent="0.3">
      <c r="H2033"/>
      <c r="I2033"/>
    </row>
    <row r="2034" spans="8:9" x14ac:dyDescent="0.3">
      <c r="H2034"/>
      <c r="I2034"/>
    </row>
    <row r="2035" spans="8:9" x14ac:dyDescent="0.3">
      <c r="H2035"/>
      <c r="I2035"/>
    </row>
    <row r="2036" spans="8:9" x14ac:dyDescent="0.3">
      <c r="H2036"/>
      <c r="I2036"/>
    </row>
    <row r="2037" spans="8:9" x14ac:dyDescent="0.3">
      <c r="H2037"/>
      <c r="I2037"/>
    </row>
    <row r="2038" spans="8:9" x14ac:dyDescent="0.3">
      <c r="H2038"/>
      <c r="I2038"/>
    </row>
    <row r="2039" spans="8:9" x14ac:dyDescent="0.3">
      <c r="H2039"/>
      <c r="I2039"/>
    </row>
    <row r="2040" spans="8:9" x14ac:dyDescent="0.3">
      <c r="H2040"/>
      <c r="I2040"/>
    </row>
    <row r="2041" spans="8:9" x14ac:dyDescent="0.3">
      <c r="H2041"/>
      <c r="I2041"/>
    </row>
    <row r="2042" spans="8:9" x14ac:dyDescent="0.3">
      <c r="H2042"/>
      <c r="I2042"/>
    </row>
    <row r="2043" spans="8:9" x14ac:dyDescent="0.3">
      <c r="H2043"/>
      <c r="I2043"/>
    </row>
    <row r="2044" spans="8:9" x14ac:dyDescent="0.3">
      <c r="H2044"/>
      <c r="I2044"/>
    </row>
    <row r="2045" spans="8:9" x14ac:dyDescent="0.3">
      <c r="H2045"/>
      <c r="I2045"/>
    </row>
    <row r="2046" spans="8:9" x14ac:dyDescent="0.3">
      <c r="H2046"/>
      <c r="I2046"/>
    </row>
    <row r="2047" spans="8:9" x14ac:dyDescent="0.3">
      <c r="H2047"/>
      <c r="I2047"/>
    </row>
    <row r="2048" spans="8:9" x14ac:dyDescent="0.3">
      <c r="H2048"/>
      <c r="I2048"/>
    </row>
    <row r="2049" spans="8:9" x14ac:dyDescent="0.3">
      <c r="H2049"/>
      <c r="I2049"/>
    </row>
    <row r="2050" spans="8:9" x14ac:dyDescent="0.3">
      <c r="H2050"/>
      <c r="I2050"/>
    </row>
    <row r="2051" spans="8:9" x14ac:dyDescent="0.3">
      <c r="H2051"/>
      <c r="I2051"/>
    </row>
    <row r="2052" spans="8:9" x14ac:dyDescent="0.3">
      <c r="H2052"/>
      <c r="I2052"/>
    </row>
    <row r="2053" spans="8:9" x14ac:dyDescent="0.3">
      <c r="H2053"/>
      <c r="I2053"/>
    </row>
    <row r="2054" spans="8:9" x14ac:dyDescent="0.3">
      <c r="H2054"/>
      <c r="I2054"/>
    </row>
    <row r="2055" spans="8:9" x14ac:dyDescent="0.3">
      <c r="H2055"/>
      <c r="I2055"/>
    </row>
    <row r="2056" spans="8:9" x14ac:dyDescent="0.3">
      <c r="H2056"/>
      <c r="I2056"/>
    </row>
    <row r="2057" spans="8:9" x14ac:dyDescent="0.3">
      <c r="H2057"/>
      <c r="I2057"/>
    </row>
    <row r="2058" spans="8:9" x14ac:dyDescent="0.3">
      <c r="H2058"/>
      <c r="I2058"/>
    </row>
    <row r="2059" spans="8:9" x14ac:dyDescent="0.3">
      <c r="H2059"/>
      <c r="I2059"/>
    </row>
    <row r="2060" spans="8:9" x14ac:dyDescent="0.3">
      <c r="H2060"/>
      <c r="I2060"/>
    </row>
    <row r="2061" spans="8:9" x14ac:dyDescent="0.3">
      <c r="H2061"/>
      <c r="I2061"/>
    </row>
    <row r="2062" spans="8:9" x14ac:dyDescent="0.3">
      <c r="H2062"/>
      <c r="I2062"/>
    </row>
    <row r="2063" spans="8:9" x14ac:dyDescent="0.3">
      <c r="H2063"/>
      <c r="I2063"/>
    </row>
    <row r="2064" spans="8:9" x14ac:dyDescent="0.3">
      <c r="H2064"/>
      <c r="I2064"/>
    </row>
    <row r="2065" spans="8:9" x14ac:dyDescent="0.3">
      <c r="H2065"/>
      <c r="I2065"/>
    </row>
    <row r="2066" spans="8:9" x14ac:dyDescent="0.3">
      <c r="H2066"/>
      <c r="I2066"/>
    </row>
    <row r="2067" spans="8:9" x14ac:dyDescent="0.3">
      <c r="H2067"/>
      <c r="I2067"/>
    </row>
    <row r="2068" spans="8:9" x14ac:dyDescent="0.3">
      <c r="H2068"/>
      <c r="I2068"/>
    </row>
    <row r="2069" spans="8:9" x14ac:dyDescent="0.3">
      <c r="H2069"/>
      <c r="I2069"/>
    </row>
    <row r="2070" spans="8:9" x14ac:dyDescent="0.3">
      <c r="H2070"/>
      <c r="I2070"/>
    </row>
    <row r="2071" spans="8:9" x14ac:dyDescent="0.3">
      <c r="H2071"/>
      <c r="I2071"/>
    </row>
    <row r="2072" spans="8:9" x14ac:dyDescent="0.3">
      <c r="H2072"/>
      <c r="I2072"/>
    </row>
    <row r="2073" spans="8:9" x14ac:dyDescent="0.3">
      <c r="H2073"/>
      <c r="I2073"/>
    </row>
    <row r="2074" spans="8:9" x14ac:dyDescent="0.3">
      <c r="H2074"/>
      <c r="I2074"/>
    </row>
    <row r="2075" spans="8:9" x14ac:dyDescent="0.3">
      <c r="H2075"/>
      <c r="I2075"/>
    </row>
    <row r="2076" spans="8:9" x14ac:dyDescent="0.3">
      <c r="H2076"/>
      <c r="I2076"/>
    </row>
    <row r="2077" spans="8:9" x14ac:dyDescent="0.3">
      <c r="H2077"/>
      <c r="I2077"/>
    </row>
    <row r="2078" spans="8:9" x14ac:dyDescent="0.3">
      <c r="H2078"/>
      <c r="I2078"/>
    </row>
    <row r="2079" spans="8:9" x14ac:dyDescent="0.3">
      <c r="H2079"/>
      <c r="I2079"/>
    </row>
    <row r="2080" spans="8:9" x14ac:dyDescent="0.3">
      <c r="H2080"/>
      <c r="I2080"/>
    </row>
    <row r="2081" spans="8:9" x14ac:dyDescent="0.3">
      <c r="H2081"/>
      <c r="I2081"/>
    </row>
    <row r="2082" spans="8:9" x14ac:dyDescent="0.3">
      <c r="H2082"/>
      <c r="I2082"/>
    </row>
    <row r="2083" spans="8:9" x14ac:dyDescent="0.3">
      <c r="H2083"/>
      <c r="I2083"/>
    </row>
    <row r="2084" spans="8:9" x14ac:dyDescent="0.3">
      <c r="H2084"/>
      <c r="I2084"/>
    </row>
    <row r="2085" spans="8:9" x14ac:dyDescent="0.3">
      <c r="H2085"/>
      <c r="I2085"/>
    </row>
    <row r="2086" spans="8:9" x14ac:dyDescent="0.3">
      <c r="H2086"/>
      <c r="I2086"/>
    </row>
    <row r="2087" spans="8:9" x14ac:dyDescent="0.3">
      <c r="H2087"/>
      <c r="I2087"/>
    </row>
    <row r="2088" spans="8:9" x14ac:dyDescent="0.3">
      <c r="H2088"/>
      <c r="I2088"/>
    </row>
    <row r="2089" spans="8:9" x14ac:dyDescent="0.3">
      <c r="H2089"/>
      <c r="I2089"/>
    </row>
    <row r="2090" spans="8:9" x14ac:dyDescent="0.3">
      <c r="H2090"/>
      <c r="I2090"/>
    </row>
    <row r="2091" spans="8:9" x14ac:dyDescent="0.3">
      <c r="H2091"/>
      <c r="I2091"/>
    </row>
    <row r="2092" spans="8:9" x14ac:dyDescent="0.3">
      <c r="H2092"/>
      <c r="I2092"/>
    </row>
    <row r="2093" spans="8:9" x14ac:dyDescent="0.3">
      <c r="H2093"/>
      <c r="I2093"/>
    </row>
    <row r="2094" spans="8:9" x14ac:dyDescent="0.3">
      <c r="H2094"/>
      <c r="I2094"/>
    </row>
    <row r="2095" spans="8:9" x14ac:dyDescent="0.3">
      <c r="H2095"/>
      <c r="I2095"/>
    </row>
    <row r="2096" spans="8:9" x14ac:dyDescent="0.3">
      <c r="H2096"/>
      <c r="I2096"/>
    </row>
    <row r="2097" spans="8:9" x14ac:dyDescent="0.3">
      <c r="H2097"/>
      <c r="I2097"/>
    </row>
    <row r="2098" spans="8:9" x14ac:dyDescent="0.3">
      <c r="H2098"/>
      <c r="I2098"/>
    </row>
    <row r="2099" spans="8:9" x14ac:dyDescent="0.3">
      <c r="H2099"/>
      <c r="I2099"/>
    </row>
    <row r="2100" spans="8:9" x14ac:dyDescent="0.3">
      <c r="H2100"/>
      <c r="I2100"/>
    </row>
    <row r="2101" spans="8:9" x14ac:dyDescent="0.3">
      <c r="H2101"/>
      <c r="I2101"/>
    </row>
    <row r="2102" spans="8:9" x14ac:dyDescent="0.3">
      <c r="H2102"/>
      <c r="I2102"/>
    </row>
    <row r="2103" spans="8:9" x14ac:dyDescent="0.3">
      <c r="H2103"/>
      <c r="I2103"/>
    </row>
    <row r="2104" spans="8:9" x14ac:dyDescent="0.3">
      <c r="H2104"/>
      <c r="I2104"/>
    </row>
    <row r="2105" spans="8:9" x14ac:dyDescent="0.3">
      <c r="H2105"/>
      <c r="I2105"/>
    </row>
    <row r="2106" spans="8:9" x14ac:dyDescent="0.3">
      <c r="H2106"/>
      <c r="I2106"/>
    </row>
    <row r="2107" spans="8:9" x14ac:dyDescent="0.3">
      <c r="H2107"/>
      <c r="I2107"/>
    </row>
    <row r="2108" spans="8:9" x14ac:dyDescent="0.3">
      <c r="H2108"/>
      <c r="I2108"/>
    </row>
    <row r="2109" spans="8:9" x14ac:dyDescent="0.3">
      <c r="H2109"/>
      <c r="I2109"/>
    </row>
    <row r="2110" spans="8:9" x14ac:dyDescent="0.3">
      <c r="H2110"/>
      <c r="I2110"/>
    </row>
    <row r="2111" spans="8:9" x14ac:dyDescent="0.3">
      <c r="H2111"/>
      <c r="I2111"/>
    </row>
    <row r="2112" spans="8:9" x14ac:dyDescent="0.3">
      <c r="H2112"/>
      <c r="I2112"/>
    </row>
    <row r="2113" spans="8:9" x14ac:dyDescent="0.3">
      <c r="H2113"/>
      <c r="I2113"/>
    </row>
    <row r="2114" spans="8:9" x14ac:dyDescent="0.3">
      <c r="H2114"/>
      <c r="I2114"/>
    </row>
    <row r="2115" spans="8:9" x14ac:dyDescent="0.3">
      <c r="H2115"/>
      <c r="I2115"/>
    </row>
    <row r="2116" spans="8:9" x14ac:dyDescent="0.3">
      <c r="H2116"/>
      <c r="I2116"/>
    </row>
    <row r="2117" spans="8:9" x14ac:dyDescent="0.3">
      <c r="H2117"/>
      <c r="I2117"/>
    </row>
    <row r="2118" spans="8:9" x14ac:dyDescent="0.3">
      <c r="H2118"/>
      <c r="I2118"/>
    </row>
    <row r="2119" spans="8:9" x14ac:dyDescent="0.3">
      <c r="H2119"/>
      <c r="I2119"/>
    </row>
    <row r="2120" spans="8:9" x14ac:dyDescent="0.3">
      <c r="H2120"/>
      <c r="I2120"/>
    </row>
    <row r="2121" spans="8:9" x14ac:dyDescent="0.3">
      <c r="H2121"/>
      <c r="I2121"/>
    </row>
    <row r="2122" spans="8:9" x14ac:dyDescent="0.3">
      <c r="H2122"/>
      <c r="I2122"/>
    </row>
    <row r="2123" spans="8:9" x14ac:dyDescent="0.3">
      <c r="H2123"/>
      <c r="I2123"/>
    </row>
    <row r="2124" spans="8:9" x14ac:dyDescent="0.3">
      <c r="H2124"/>
      <c r="I2124"/>
    </row>
    <row r="2125" spans="8:9" x14ac:dyDescent="0.3">
      <c r="H2125"/>
      <c r="I2125"/>
    </row>
    <row r="2126" spans="8:9" x14ac:dyDescent="0.3">
      <c r="H2126"/>
      <c r="I2126"/>
    </row>
    <row r="2127" spans="8:9" x14ac:dyDescent="0.3">
      <c r="H2127"/>
      <c r="I2127"/>
    </row>
    <row r="2128" spans="8:9" x14ac:dyDescent="0.3">
      <c r="H2128"/>
      <c r="I2128"/>
    </row>
    <row r="2129" spans="8:9" x14ac:dyDescent="0.3">
      <c r="H2129"/>
      <c r="I2129"/>
    </row>
    <row r="2130" spans="8:9" x14ac:dyDescent="0.3">
      <c r="H2130"/>
      <c r="I2130"/>
    </row>
    <row r="2131" spans="8:9" x14ac:dyDescent="0.3">
      <c r="H2131"/>
      <c r="I2131"/>
    </row>
    <row r="2132" spans="8:9" x14ac:dyDescent="0.3">
      <c r="H2132"/>
      <c r="I2132"/>
    </row>
    <row r="2133" spans="8:9" x14ac:dyDescent="0.3">
      <c r="H2133"/>
      <c r="I2133"/>
    </row>
    <row r="2134" spans="8:9" x14ac:dyDescent="0.3">
      <c r="H2134"/>
      <c r="I2134"/>
    </row>
    <row r="2135" spans="8:9" x14ac:dyDescent="0.3">
      <c r="H2135"/>
      <c r="I2135"/>
    </row>
    <row r="2136" spans="8:9" x14ac:dyDescent="0.3">
      <c r="H2136"/>
      <c r="I2136"/>
    </row>
    <row r="2137" spans="8:9" x14ac:dyDescent="0.3">
      <c r="H2137"/>
      <c r="I2137"/>
    </row>
    <row r="2138" spans="8:9" x14ac:dyDescent="0.3">
      <c r="H2138"/>
      <c r="I2138"/>
    </row>
    <row r="2139" spans="8:9" x14ac:dyDescent="0.3">
      <c r="H2139"/>
      <c r="I2139"/>
    </row>
    <row r="2140" spans="8:9" x14ac:dyDescent="0.3">
      <c r="H2140"/>
      <c r="I2140"/>
    </row>
    <row r="2141" spans="8:9" x14ac:dyDescent="0.3">
      <c r="H2141"/>
      <c r="I2141"/>
    </row>
    <row r="2142" spans="8:9" x14ac:dyDescent="0.3">
      <c r="H2142"/>
      <c r="I2142"/>
    </row>
    <row r="2143" spans="8:9" x14ac:dyDescent="0.3">
      <c r="H2143"/>
      <c r="I2143"/>
    </row>
    <row r="2144" spans="8:9" x14ac:dyDescent="0.3">
      <c r="H2144"/>
      <c r="I2144"/>
    </row>
    <row r="2145" spans="8:9" x14ac:dyDescent="0.3">
      <c r="H2145"/>
      <c r="I2145"/>
    </row>
    <row r="2146" spans="8:9" x14ac:dyDescent="0.3">
      <c r="H2146"/>
      <c r="I2146"/>
    </row>
    <row r="2147" spans="8:9" x14ac:dyDescent="0.3">
      <c r="H2147"/>
      <c r="I2147"/>
    </row>
    <row r="2148" spans="8:9" x14ac:dyDescent="0.3">
      <c r="H2148"/>
      <c r="I2148"/>
    </row>
    <row r="2149" spans="8:9" x14ac:dyDescent="0.3">
      <c r="H2149"/>
      <c r="I2149"/>
    </row>
    <row r="2150" spans="8:9" x14ac:dyDescent="0.3">
      <c r="H2150"/>
      <c r="I2150"/>
    </row>
    <row r="2151" spans="8:9" x14ac:dyDescent="0.3">
      <c r="H2151"/>
      <c r="I2151"/>
    </row>
    <row r="2152" spans="8:9" x14ac:dyDescent="0.3">
      <c r="H2152"/>
      <c r="I2152"/>
    </row>
    <row r="2153" spans="8:9" x14ac:dyDescent="0.3">
      <c r="H2153"/>
      <c r="I2153"/>
    </row>
    <row r="2154" spans="8:9" x14ac:dyDescent="0.3">
      <c r="H2154"/>
      <c r="I2154"/>
    </row>
    <row r="2155" spans="8:9" x14ac:dyDescent="0.3">
      <c r="H2155"/>
      <c r="I2155"/>
    </row>
    <row r="2156" spans="8:9" x14ac:dyDescent="0.3">
      <c r="H2156"/>
      <c r="I2156"/>
    </row>
    <row r="2157" spans="8:9" x14ac:dyDescent="0.3">
      <c r="H2157"/>
      <c r="I2157"/>
    </row>
    <row r="2158" spans="8:9" x14ac:dyDescent="0.3">
      <c r="H2158"/>
      <c r="I2158"/>
    </row>
    <row r="2159" spans="8:9" x14ac:dyDescent="0.3">
      <c r="H2159"/>
      <c r="I2159"/>
    </row>
    <row r="2160" spans="8:9" x14ac:dyDescent="0.3">
      <c r="H2160"/>
      <c r="I2160"/>
    </row>
    <row r="2161" spans="8:9" x14ac:dyDescent="0.3">
      <c r="H2161"/>
      <c r="I2161"/>
    </row>
    <row r="2162" spans="8:9" x14ac:dyDescent="0.3">
      <c r="H2162"/>
      <c r="I2162"/>
    </row>
    <row r="2163" spans="8:9" x14ac:dyDescent="0.3">
      <c r="H2163"/>
      <c r="I2163"/>
    </row>
    <row r="2164" spans="8:9" x14ac:dyDescent="0.3">
      <c r="H2164"/>
      <c r="I2164"/>
    </row>
    <row r="2165" spans="8:9" x14ac:dyDescent="0.3">
      <c r="H2165"/>
      <c r="I2165"/>
    </row>
    <row r="2166" spans="8:9" x14ac:dyDescent="0.3">
      <c r="H2166"/>
      <c r="I2166"/>
    </row>
    <row r="2167" spans="8:9" x14ac:dyDescent="0.3">
      <c r="H2167"/>
      <c r="I2167"/>
    </row>
    <row r="2168" spans="8:9" x14ac:dyDescent="0.3">
      <c r="H2168"/>
      <c r="I2168"/>
    </row>
    <row r="2169" spans="8:9" x14ac:dyDescent="0.3">
      <c r="H2169"/>
      <c r="I2169"/>
    </row>
    <row r="2170" spans="8:9" x14ac:dyDescent="0.3">
      <c r="H2170"/>
      <c r="I2170"/>
    </row>
    <row r="2171" spans="8:9" x14ac:dyDescent="0.3">
      <c r="H2171"/>
      <c r="I2171"/>
    </row>
    <row r="2172" spans="8:9" x14ac:dyDescent="0.3">
      <c r="H2172"/>
      <c r="I2172"/>
    </row>
    <row r="2173" spans="8:9" x14ac:dyDescent="0.3">
      <c r="H2173"/>
      <c r="I2173"/>
    </row>
    <row r="2174" spans="8:9" x14ac:dyDescent="0.3">
      <c r="H2174"/>
      <c r="I2174"/>
    </row>
    <row r="2175" spans="8:9" x14ac:dyDescent="0.3">
      <c r="H2175"/>
      <c r="I2175"/>
    </row>
    <row r="2176" spans="8:9" x14ac:dyDescent="0.3">
      <c r="H2176"/>
      <c r="I2176"/>
    </row>
    <row r="2177" spans="8:9" x14ac:dyDescent="0.3">
      <c r="H2177"/>
      <c r="I2177"/>
    </row>
    <row r="2178" spans="8:9" x14ac:dyDescent="0.3">
      <c r="H2178"/>
      <c r="I2178"/>
    </row>
    <row r="2179" spans="8:9" x14ac:dyDescent="0.3">
      <c r="H2179"/>
      <c r="I2179"/>
    </row>
    <row r="2180" spans="8:9" x14ac:dyDescent="0.3">
      <c r="H2180"/>
      <c r="I2180"/>
    </row>
    <row r="2181" spans="8:9" x14ac:dyDescent="0.3">
      <c r="H2181"/>
      <c r="I2181"/>
    </row>
    <row r="2182" spans="8:9" x14ac:dyDescent="0.3">
      <c r="H2182"/>
      <c r="I2182"/>
    </row>
    <row r="2183" spans="8:9" x14ac:dyDescent="0.3">
      <c r="H2183"/>
      <c r="I2183"/>
    </row>
    <row r="2184" spans="8:9" x14ac:dyDescent="0.3">
      <c r="H2184"/>
      <c r="I2184"/>
    </row>
    <row r="2185" spans="8:9" x14ac:dyDescent="0.3">
      <c r="H2185"/>
      <c r="I2185"/>
    </row>
    <row r="2186" spans="8:9" x14ac:dyDescent="0.3">
      <c r="H2186"/>
      <c r="I2186"/>
    </row>
    <row r="2187" spans="8:9" x14ac:dyDescent="0.3">
      <c r="H2187"/>
      <c r="I2187"/>
    </row>
    <row r="2188" spans="8:9" x14ac:dyDescent="0.3">
      <c r="H2188"/>
      <c r="I2188"/>
    </row>
    <row r="2189" spans="8:9" x14ac:dyDescent="0.3">
      <c r="H2189"/>
      <c r="I2189"/>
    </row>
    <row r="2190" spans="8:9" x14ac:dyDescent="0.3">
      <c r="H2190"/>
      <c r="I2190"/>
    </row>
    <row r="2191" spans="8:9" x14ac:dyDescent="0.3">
      <c r="H2191"/>
      <c r="I2191"/>
    </row>
    <row r="2192" spans="8:9" x14ac:dyDescent="0.3">
      <c r="H2192"/>
      <c r="I2192"/>
    </row>
    <row r="2193" spans="8:9" x14ac:dyDescent="0.3">
      <c r="H2193"/>
      <c r="I2193"/>
    </row>
    <row r="2194" spans="8:9" x14ac:dyDescent="0.3">
      <c r="H2194"/>
      <c r="I2194"/>
    </row>
    <row r="2195" spans="8:9" x14ac:dyDescent="0.3">
      <c r="H2195"/>
      <c r="I2195"/>
    </row>
    <row r="2196" spans="8:9" x14ac:dyDescent="0.3">
      <c r="H2196"/>
      <c r="I2196"/>
    </row>
    <row r="2197" spans="8:9" x14ac:dyDescent="0.3">
      <c r="H2197"/>
      <c r="I2197"/>
    </row>
    <row r="2198" spans="8:9" x14ac:dyDescent="0.3">
      <c r="H2198"/>
      <c r="I2198"/>
    </row>
    <row r="2199" spans="8:9" x14ac:dyDescent="0.3">
      <c r="H2199"/>
      <c r="I2199"/>
    </row>
    <row r="2200" spans="8:9" x14ac:dyDescent="0.3">
      <c r="H2200"/>
      <c r="I2200"/>
    </row>
    <row r="2201" spans="8:9" x14ac:dyDescent="0.3">
      <c r="H2201"/>
      <c r="I2201"/>
    </row>
    <row r="2202" spans="8:9" x14ac:dyDescent="0.3">
      <c r="H2202"/>
      <c r="I2202"/>
    </row>
    <row r="2203" spans="8:9" x14ac:dyDescent="0.3">
      <c r="H2203"/>
      <c r="I2203"/>
    </row>
    <row r="2204" spans="8:9" x14ac:dyDescent="0.3">
      <c r="H2204"/>
      <c r="I2204"/>
    </row>
    <row r="2205" spans="8:9" x14ac:dyDescent="0.3">
      <c r="H2205"/>
      <c r="I2205"/>
    </row>
    <row r="2206" spans="8:9" x14ac:dyDescent="0.3">
      <c r="H2206"/>
      <c r="I2206"/>
    </row>
    <row r="2207" spans="8:9" x14ac:dyDescent="0.3">
      <c r="H2207"/>
      <c r="I2207"/>
    </row>
    <row r="2208" spans="8:9" x14ac:dyDescent="0.3">
      <c r="H2208"/>
      <c r="I2208"/>
    </row>
    <row r="2209" spans="8:9" x14ac:dyDescent="0.3">
      <c r="H2209"/>
      <c r="I2209"/>
    </row>
    <row r="2210" spans="8:9" x14ac:dyDescent="0.3">
      <c r="H2210"/>
      <c r="I2210"/>
    </row>
    <row r="2211" spans="8:9" x14ac:dyDescent="0.3">
      <c r="H2211"/>
      <c r="I2211"/>
    </row>
    <row r="2212" spans="8:9" x14ac:dyDescent="0.3">
      <c r="H2212"/>
      <c r="I2212"/>
    </row>
    <row r="2213" spans="8:9" x14ac:dyDescent="0.3">
      <c r="H2213"/>
      <c r="I2213"/>
    </row>
    <row r="2214" spans="8:9" x14ac:dyDescent="0.3">
      <c r="H2214"/>
      <c r="I2214"/>
    </row>
    <row r="2215" spans="8:9" x14ac:dyDescent="0.3">
      <c r="H2215"/>
      <c r="I2215"/>
    </row>
    <row r="2216" spans="8:9" x14ac:dyDescent="0.3">
      <c r="H2216"/>
      <c r="I2216"/>
    </row>
    <row r="2217" spans="8:9" x14ac:dyDescent="0.3">
      <c r="H2217"/>
      <c r="I2217"/>
    </row>
    <row r="2218" spans="8:9" x14ac:dyDescent="0.3">
      <c r="H2218"/>
      <c r="I2218"/>
    </row>
    <row r="2219" spans="8:9" x14ac:dyDescent="0.3">
      <c r="H2219"/>
      <c r="I2219"/>
    </row>
    <row r="2220" spans="8:9" x14ac:dyDescent="0.3">
      <c r="H2220"/>
      <c r="I2220"/>
    </row>
    <row r="2221" spans="8:9" x14ac:dyDescent="0.3">
      <c r="H2221"/>
      <c r="I2221"/>
    </row>
    <row r="2222" spans="8:9" x14ac:dyDescent="0.3">
      <c r="H2222"/>
      <c r="I2222"/>
    </row>
    <row r="2223" spans="8:9" x14ac:dyDescent="0.3">
      <c r="H2223"/>
      <c r="I2223"/>
    </row>
    <row r="2224" spans="8:9" x14ac:dyDescent="0.3">
      <c r="H2224"/>
      <c r="I2224"/>
    </row>
    <row r="2225" spans="8:9" x14ac:dyDescent="0.3">
      <c r="H2225"/>
      <c r="I2225"/>
    </row>
    <row r="2226" spans="8:9" x14ac:dyDescent="0.3">
      <c r="H2226"/>
      <c r="I2226"/>
    </row>
    <row r="2227" spans="8:9" x14ac:dyDescent="0.3">
      <c r="H2227"/>
      <c r="I2227"/>
    </row>
    <row r="2228" spans="8:9" x14ac:dyDescent="0.3">
      <c r="H2228"/>
      <c r="I2228"/>
    </row>
    <row r="2229" spans="8:9" x14ac:dyDescent="0.3">
      <c r="H2229"/>
      <c r="I2229"/>
    </row>
    <row r="2230" spans="8:9" x14ac:dyDescent="0.3">
      <c r="H2230"/>
      <c r="I2230"/>
    </row>
    <row r="2231" spans="8:9" x14ac:dyDescent="0.3">
      <c r="H2231"/>
      <c r="I2231"/>
    </row>
    <row r="2232" spans="8:9" x14ac:dyDescent="0.3">
      <c r="H2232"/>
      <c r="I2232"/>
    </row>
    <row r="2233" spans="8:9" x14ac:dyDescent="0.3">
      <c r="H2233"/>
      <c r="I2233"/>
    </row>
    <row r="2234" spans="8:9" x14ac:dyDescent="0.3">
      <c r="H2234"/>
      <c r="I2234"/>
    </row>
    <row r="2235" spans="8:9" x14ac:dyDescent="0.3">
      <c r="H2235"/>
      <c r="I2235"/>
    </row>
    <row r="2236" spans="8:9" x14ac:dyDescent="0.3">
      <c r="H2236"/>
      <c r="I2236"/>
    </row>
    <row r="2237" spans="8:9" x14ac:dyDescent="0.3">
      <c r="H2237"/>
      <c r="I2237"/>
    </row>
    <row r="2238" spans="8:9" x14ac:dyDescent="0.3">
      <c r="H2238"/>
      <c r="I2238"/>
    </row>
    <row r="2239" spans="8:9" x14ac:dyDescent="0.3">
      <c r="H2239"/>
      <c r="I2239"/>
    </row>
    <row r="2240" spans="8:9" x14ac:dyDescent="0.3">
      <c r="H2240"/>
      <c r="I2240"/>
    </row>
    <row r="2241" spans="8:9" x14ac:dyDescent="0.3">
      <c r="H2241"/>
      <c r="I2241"/>
    </row>
    <row r="2242" spans="8:9" x14ac:dyDescent="0.3">
      <c r="H2242"/>
      <c r="I2242"/>
    </row>
    <row r="2243" spans="8:9" x14ac:dyDescent="0.3">
      <c r="H2243"/>
      <c r="I2243"/>
    </row>
    <row r="2244" spans="8:9" x14ac:dyDescent="0.3">
      <c r="H2244"/>
      <c r="I2244"/>
    </row>
    <row r="2245" spans="8:9" x14ac:dyDescent="0.3">
      <c r="H2245"/>
      <c r="I2245"/>
    </row>
    <row r="2246" spans="8:9" x14ac:dyDescent="0.3">
      <c r="H2246"/>
      <c r="I2246"/>
    </row>
    <row r="2247" spans="8:9" x14ac:dyDescent="0.3">
      <c r="H2247"/>
      <c r="I2247"/>
    </row>
    <row r="2248" spans="8:9" x14ac:dyDescent="0.3">
      <c r="H2248"/>
      <c r="I2248"/>
    </row>
    <row r="2249" spans="8:9" x14ac:dyDescent="0.3">
      <c r="H2249"/>
      <c r="I2249"/>
    </row>
    <row r="2250" spans="8:9" x14ac:dyDescent="0.3">
      <c r="H2250"/>
      <c r="I2250"/>
    </row>
    <row r="2251" spans="8:9" x14ac:dyDescent="0.3">
      <c r="H2251"/>
      <c r="I2251"/>
    </row>
    <row r="2252" spans="8:9" x14ac:dyDescent="0.3">
      <c r="H2252"/>
      <c r="I2252"/>
    </row>
    <row r="2253" spans="8:9" x14ac:dyDescent="0.3">
      <c r="H2253"/>
      <c r="I2253"/>
    </row>
    <row r="2254" spans="8:9" x14ac:dyDescent="0.3">
      <c r="H2254"/>
      <c r="I2254"/>
    </row>
    <row r="2255" spans="8:9" x14ac:dyDescent="0.3">
      <c r="H2255"/>
      <c r="I2255"/>
    </row>
    <row r="2256" spans="8:9" x14ac:dyDescent="0.3">
      <c r="H2256"/>
      <c r="I2256"/>
    </row>
    <row r="2257" spans="8:9" x14ac:dyDescent="0.3">
      <c r="H2257"/>
      <c r="I2257"/>
    </row>
    <row r="2258" spans="8:9" x14ac:dyDescent="0.3">
      <c r="H2258"/>
      <c r="I2258"/>
    </row>
    <row r="2259" spans="8:9" x14ac:dyDescent="0.3">
      <c r="H2259"/>
      <c r="I2259"/>
    </row>
    <row r="2260" spans="8:9" x14ac:dyDescent="0.3">
      <c r="H2260"/>
      <c r="I2260"/>
    </row>
    <row r="2261" spans="8:9" x14ac:dyDescent="0.3">
      <c r="H2261"/>
      <c r="I2261"/>
    </row>
    <row r="2262" spans="8:9" x14ac:dyDescent="0.3">
      <c r="H2262"/>
      <c r="I2262"/>
    </row>
    <row r="2263" spans="8:9" x14ac:dyDescent="0.3">
      <c r="H2263"/>
      <c r="I2263"/>
    </row>
    <row r="2264" spans="8:9" x14ac:dyDescent="0.3">
      <c r="H2264"/>
      <c r="I2264"/>
    </row>
    <row r="2265" spans="8:9" x14ac:dyDescent="0.3">
      <c r="H2265"/>
      <c r="I2265"/>
    </row>
    <row r="2266" spans="8:9" x14ac:dyDescent="0.3">
      <c r="H2266"/>
      <c r="I2266"/>
    </row>
    <row r="2267" spans="8:9" x14ac:dyDescent="0.3">
      <c r="H2267"/>
      <c r="I2267"/>
    </row>
    <row r="2268" spans="8:9" x14ac:dyDescent="0.3">
      <c r="H2268"/>
      <c r="I2268"/>
    </row>
    <row r="2269" spans="8:9" x14ac:dyDescent="0.3">
      <c r="H2269"/>
      <c r="I2269"/>
    </row>
    <row r="2270" spans="8:9" x14ac:dyDescent="0.3">
      <c r="H2270"/>
      <c r="I2270"/>
    </row>
    <row r="2271" spans="8:9" x14ac:dyDescent="0.3">
      <c r="H2271"/>
      <c r="I2271"/>
    </row>
    <row r="2272" spans="8:9" x14ac:dyDescent="0.3">
      <c r="H2272"/>
      <c r="I2272"/>
    </row>
    <row r="2273" spans="8:9" x14ac:dyDescent="0.3">
      <c r="H2273"/>
      <c r="I2273"/>
    </row>
    <row r="2274" spans="8:9" x14ac:dyDescent="0.3">
      <c r="H2274"/>
      <c r="I2274"/>
    </row>
    <row r="2275" spans="8:9" x14ac:dyDescent="0.3">
      <c r="H2275"/>
      <c r="I2275"/>
    </row>
    <row r="2276" spans="8:9" x14ac:dyDescent="0.3">
      <c r="H2276"/>
      <c r="I2276"/>
    </row>
    <row r="2277" spans="8:9" x14ac:dyDescent="0.3">
      <c r="H2277"/>
      <c r="I2277"/>
    </row>
    <row r="2278" spans="8:9" x14ac:dyDescent="0.3">
      <c r="H2278"/>
      <c r="I2278"/>
    </row>
    <row r="2279" spans="8:9" x14ac:dyDescent="0.3">
      <c r="H2279"/>
      <c r="I2279"/>
    </row>
    <row r="2280" spans="8:9" x14ac:dyDescent="0.3">
      <c r="H2280"/>
      <c r="I2280"/>
    </row>
    <row r="2281" spans="8:9" x14ac:dyDescent="0.3">
      <c r="H2281"/>
      <c r="I2281"/>
    </row>
    <row r="2282" spans="8:9" x14ac:dyDescent="0.3">
      <c r="H2282"/>
      <c r="I2282"/>
    </row>
    <row r="2283" spans="8:9" x14ac:dyDescent="0.3">
      <c r="H2283"/>
      <c r="I2283"/>
    </row>
    <row r="2284" spans="8:9" x14ac:dyDescent="0.3">
      <c r="H2284"/>
      <c r="I2284"/>
    </row>
    <row r="2285" spans="8:9" x14ac:dyDescent="0.3">
      <c r="H2285"/>
      <c r="I2285"/>
    </row>
    <row r="2286" spans="8:9" x14ac:dyDescent="0.3">
      <c r="H2286"/>
      <c r="I2286"/>
    </row>
    <row r="2287" spans="8:9" x14ac:dyDescent="0.3">
      <c r="H2287"/>
      <c r="I2287"/>
    </row>
    <row r="2288" spans="8:9" x14ac:dyDescent="0.3">
      <c r="H2288"/>
      <c r="I2288"/>
    </row>
    <row r="2289" spans="8:9" x14ac:dyDescent="0.3">
      <c r="H2289"/>
      <c r="I2289"/>
    </row>
    <row r="2290" spans="8:9" x14ac:dyDescent="0.3">
      <c r="H2290"/>
      <c r="I2290"/>
    </row>
    <row r="2291" spans="8:9" x14ac:dyDescent="0.3">
      <c r="H2291"/>
      <c r="I2291"/>
    </row>
    <row r="2292" spans="8:9" x14ac:dyDescent="0.3">
      <c r="H2292"/>
      <c r="I2292"/>
    </row>
    <row r="2293" spans="8:9" x14ac:dyDescent="0.3">
      <c r="H2293"/>
      <c r="I2293"/>
    </row>
    <row r="2294" spans="8:9" x14ac:dyDescent="0.3">
      <c r="H2294"/>
      <c r="I2294"/>
    </row>
    <row r="2295" spans="8:9" x14ac:dyDescent="0.3">
      <c r="H2295"/>
      <c r="I2295"/>
    </row>
    <row r="2296" spans="8:9" x14ac:dyDescent="0.3">
      <c r="H2296"/>
      <c r="I2296"/>
    </row>
    <row r="2297" spans="8:9" x14ac:dyDescent="0.3">
      <c r="H2297"/>
      <c r="I2297"/>
    </row>
    <row r="2298" spans="8:9" x14ac:dyDescent="0.3">
      <c r="H2298"/>
      <c r="I2298"/>
    </row>
    <row r="2299" spans="8:9" x14ac:dyDescent="0.3">
      <c r="H2299"/>
      <c r="I2299"/>
    </row>
    <row r="2300" spans="8:9" x14ac:dyDescent="0.3">
      <c r="H2300"/>
      <c r="I2300"/>
    </row>
    <row r="2301" spans="8:9" x14ac:dyDescent="0.3">
      <c r="H2301"/>
      <c r="I2301"/>
    </row>
    <row r="2302" spans="8:9" x14ac:dyDescent="0.3">
      <c r="H2302"/>
      <c r="I2302"/>
    </row>
    <row r="2303" spans="8:9" x14ac:dyDescent="0.3">
      <c r="H2303"/>
      <c r="I2303"/>
    </row>
    <row r="2304" spans="8:9" x14ac:dyDescent="0.3">
      <c r="H2304"/>
      <c r="I2304"/>
    </row>
    <row r="2305" spans="8:9" x14ac:dyDescent="0.3">
      <c r="H2305"/>
      <c r="I2305"/>
    </row>
    <row r="2306" spans="8:9" x14ac:dyDescent="0.3">
      <c r="H2306"/>
      <c r="I2306"/>
    </row>
    <row r="2307" spans="8:9" x14ac:dyDescent="0.3">
      <c r="H2307"/>
      <c r="I2307"/>
    </row>
    <row r="2308" spans="8:9" x14ac:dyDescent="0.3">
      <c r="H2308"/>
      <c r="I2308"/>
    </row>
    <row r="2309" spans="8:9" x14ac:dyDescent="0.3">
      <c r="H2309"/>
      <c r="I2309"/>
    </row>
    <row r="2310" spans="8:9" x14ac:dyDescent="0.3">
      <c r="H2310"/>
      <c r="I2310"/>
    </row>
    <row r="2311" spans="8:9" x14ac:dyDescent="0.3">
      <c r="H2311"/>
      <c r="I2311"/>
    </row>
    <row r="2312" spans="8:9" x14ac:dyDescent="0.3">
      <c r="H2312"/>
      <c r="I2312"/>
    </row>
    <row r="2313" spans="8:9" x14ac:dyDescent="0.3">
      <c r="H2313"/>
      <c r="I2313"/>
    </row>
    <row r="2314" spans="8:9" x14ac:dyDescent="0.3">
      <c r="H2314"/>
      <c r="I2314"/>
    </row>
    <row r="2315" spans="8:9" x14ac:dyDescent="0.3">
      <c r="H2315"/>
      <c r="I2315"/>
    </row>
    <row r="2316" spans="8:9" x14ac:dyDescent="0.3">
      <c r="H2316"/>
      <c r="I2316"/>
    </row>
    <row r="2317" spans="8:9" x14ac:dyDescent="0.3">
      <c r="H2317"/>
      <c r="I2317"/>
    </row>
    <row r="2318" spans="8:9" x14ac:dyDescent="0.3">
      <c r="H2318"/>
      <c r="I2318"/>
    </row>
    <row r="2319" spans="8:9" x14ac:dyDescent="0.3">
      <c r="H2319"/>
      <c r="I2319"/>
    </row>
    <row r="2320" spans="8:9" x14ac:dyDescent="0.3">
      <c r="H2320"/>
      <c r="I2320"/>
    </row>
    <row r="2321" spans="8:9" x14ac:dyDescent="0.3">
      <c r="H2321"/>
      <c r="I2321"/>
    </row>
    <row r="2322" spans="8:9" x14ac:dyDescent="0.3">
      <c r="H2322"/>
      <c r="I2322"/>
    </row>
    <row r="2323" spans="8:9" x14ac:dyDescent="0.3">
      <c r="H2323"/>
      <c r="I2323"/>
    </row>
    <row r="2324" spans="8:9" x14ac:dyDescent="0.3">
      <c r="H2324"/>
      <c r="I2324"/>
    </row>
    <row r="2325" spans="8:9" x14ac:dyDescent="0.3">
      <c r="H2325"/>
      <c r="I2325"/>
    </row>
    <row r="2326" spans="8:9" x14ac:dyDescent="0.3">
      <c r="H2326"/>
      <c r="I2326"/>
    </row>
    <row r="2327" spans="8:9" x14ac:dyDescent="0.3">
      <c r="H2327"/>
      <c r="I2327"/>
    </row>
    <row r="2328" spans="8:9" x14ac:dyDescent="0.3">
      <c r="H2328"/>
      <c r="I2328"/>
    </row>
    <row r="2329" spans="8:9" x14ac:dyDescent="0.3">
      <c r="H2329"/>
      <c r="I2329"/>
    </row>
    <row r="2330" spans="8:9" x14ac:dyDescent="0.3">
      <c r="H2330"/>
      <c r="I2330"/>
    </row>
    <row r="2331" spans="8:9" x14ac:dyDescent="0.3">
      <c r="H2331"/>
      <c r="I2331"/>
    </row>
    <row r="2332" spans="8:9" x14ac:dyDescent="0.3">
      <c r="H2332"/>
      <c r="I2332"/>
    </row>
    <row r="2333" spans="8:9" x14ac:dyDescent="0.3">
      <c r="H2333"/>
      <c r="I2333"/>
    </row>
    <row r="2334" spans="8:9" x14ac:dyDescent="0.3">
      <c r="H2334"/>
      <c r="I2334"/>
    </row>
    <row r="2335" spans="8:9" x14ac:dyDescent="0.3">
      <c r="H2335"/>
      <c r="I2335"/>
    </row>
    <row r="2336" spans="8:9" x14ac:dyDescent="0.3">
      <c r="H2336"/>
      <c r="I2336"/>
    </row>
    <row r="2337" spans="8:9" x14ac:dyDescent="0.3">
      <c r="H2337"/>
      <c r="I2337"/>
    </row>
    <row r="2338" spans="8:9" x14ac:dyDescent="0.3">
      <c r="H2338"/>
      <c r="I2338"/>
    </row>
    <row r="2339" spans="8:9" x14ac:dyDescent="0.3">
      <c r="H2339"/>
      <c r="I2339"/>
    </row>
    <row r="2340" spans="8:9" x14ac:dyDescent="0.3">
      <c r="H2340"/>
      <c r="I2340"/>
    </row>
    <row r="2341" spans="8:9" x14ac:dyDescent="0.3">
      <c r="H2341"/>
      <c r="I2341"/>
    </row>
    <row r="2342" spans="8:9" x14ac:dyDescent="0.3">
      <c r="H2342"/>
      <c r="I2342"/>
    </row>
    <row r="2343" spans="8:9" x14ac:dyDescent="0.3">
      <c r="H2343"/>
      <c r="I2343"/>
    </row>
    <row r="2344" spans="8:9" x14ac:dyDescent="0.3">
      <c r="H2344"/>
      <c r="I2344"/>
    </row>
    <row r="2345" spans="8:9" x14ac:dyDescent="0.3">
      <c r="H2345"/>
      <c r="I2345"/>
    </row>
    <row r="2346" spans="8:9" x14ac:dyDescent="0.3">
      <c r="H2346"/>
      <c r="I2346"/>
    </row>
    <row r="2347" spans="8:9" x14ac:dyDescent="0.3">
      <c r="H2347"/>
      <c r="I2347"/>
    </row>
    <row r="2348" spans="8:9" x14ac:dyDescent="0.3">
      <c r="H2348"/>
      <c r="I2348"/>
    </row>
    <row r="2349" spans="8:9" x14ac:dyDescent="0.3">
      <c r="H2349"/>
      <c r="I2349"/>
    </row>
    <row r="2350" spans="8:9" x14ac:dyDescent="0.3">
      <c r="H2350"/>
      <c r="I2350"/>
    </row>
    <row r="2351" spans="8:9" x14ac:dyDescent="0.3">
      <c r="H2351"/>
      <c r="I2351"/>
    </row>
    <row r="2352" spans="8:9" x14ac:dyDescent="0.3">
      <c r="H2352"/>
      <c r="I2352"/>
    </row>
    <row r="2353" spans="8:9" x14ac:dyDescent="0.3">
      <c r="H2353"/>
      <c r="I2353"/>
    </row>
    <row r="2354" spans="8:9" x14ac:dyDescent="0.3">
      <c r="H2354"/>
      <c r="I2354"/>
    </row>
    <row r="2355" spans="8:9" x14ac:dyDescent="0.3">
      <c r="H2355"/>
      <c r="I2355"/>
    </row>
    <row r="2356" spans="8:9" x14ac:dyDescent="0.3">
      <c r="H2356"/>
      <c r="I2356"/>
    </row>
    <row r="2357" spans="8:9" x14ac:dyDescent="0.3">
      <c r="H2357"/>
      <c r="I2357"/>
    </row>
    <row r="2358" spans="8:9" x14ac:dyDescent="0.3">
      <c r="H2358"/>
      <c r="I2358"/>
    </row>
    <row r="2359" spans="8:9" x14ac:dyDescent="0.3">
      <c r="H2359"/>
      <c r="I2359"/>
    </row>
    <row r="2360" spans="8:9" x14ac:dyDescent="0.3">
      <c r="H2360"/>
      <c r="I2360"/>
    </row>
    <row r="2361" spans="8:9" x14ac:dyDescent="0.3">
      <c r="H2361"/>
      <c r="I2361"/>
    </row>
    <row r="2362" spans="8:9" x14ac:dyDescent="0.3">
      <c r="H2362"/>
      <c r="I2362"/>
    </row>
    <row r="2363" spans="8:9" x14ac:dyDescent="0.3">
      <c r="H2363"/>
      <c r="I2363"/>
    </row>
    <row r="2364" spans="8:9" x14ac:dyDescent="0.3">
      <c r="H2364"/>
      <c r="I2364"/>
    </row>
    <row r="2365" spans="8:9" x14ac:dyDescent="0.3">
      <c r="H2365"/>
      <c r="I2365"/>
    </row>
    <row r="2366" spans="8:9" x14ac:dyDescent="0.3">
      <c r="H2366"/>
      <c r="I2366"/>
    </row>
    <row r="2367" spans="8:9" x14ac:dyDescent="0.3">
      <c r="H2367"/>
      <c r="I2367"/>
    </row>
    <row r="2368" spans="8:9" x14ac:dyDescent="0.3">
      <c r="H2368"/>
      <c r="I2368"/>
    </row>
    <row r="2369" spans="8:9" x14ac:dyDescent="0.3">
      <c r="H2369"/>
      <c r="I2369"/>
    </row>
    <row r="2370" spans="8:9" x14ac:dyDescent="0.3">
      <c r="H2370"/>
      <c r="I2370"/>
    </row>
    <row r="2371" spans="8:9" x14ac:dyDescent="0.3">
      <c r="H2371"/>
      <c r="I2371"/>
    </row>
    <row r="2372" spans="8:9" x14ac:dyDescent="0.3">
      <c r="H2372"/>
      <c r="I2372"/>
    </row>
    <row r="2373" spans="8:9" x14ac:dyDescent="0.3">
      <c r="H2373"/>
      <c r="I2373"/>
    </row>
    <row r="2374" spans="8:9" x14ac:dyDescent="0.3">
      <c r="H2374"/>
      <c r="I2374"/>
    </row>
    <row r="2375" spans="8:9" x14ac:dyDescent="0.3">
      <c r="H2375"/>
      <c r="I2375"/>
    </row>
    <row r="2376" spans="8:9" x14ac:dyDescent="0.3">
      <c r="H2376"/>
      <c r="I2376"/>
    </row>
    <row r="2377" spans="8:9" x14ac:dyDescent="0.3">
      <c r="H2377"/>
      <c r="I2377"/>
    </row>
    <row r="2378" spans="8:9" x14ac:dyDescent="0.3">
      <c r="H2378"/>
      <c r="I2378"/>
    </row>
    <row r="2379" spans="8:9" x14ac:dyDescent="0.3">
      <c r="H2379"/>
      <c r="I2379"/>
    </row>
    <row r="2380" spans="8:9" x14ac:dyDescent="0.3">
      <c r="H2380"/>
      <c r="I2380"/>
    </row>
    <row r="2381" spans="8:9" x14ac:dyDescent="0.3">
      <c r="H2381"/>
      <c r="I2381"/>
    </row>
    <row r="2382" spans="8:9" x14ac:dyDescent="0.3">
      <c r="H2382"/>
      <c r="I2382"/>
    </row>
    <row r="2383" spans="8:9" x14ac:dyDescent="0.3">
      <c r="H2383"/>
      <c r="I2383"/>
    </row>
    <row r="2384" spans="8:9" x14ac:dyDescent="0.3">
      <c r="H2384"/>
      <c r="I2384"/>
    </row>
    <row r="2385" spans="8:9" x14ac:dyDescent="0.3">
      <c r="H2385"/>
      <c r="I2385"/>
    </row>
    <row r="2386" spans="8:9" x14ac:dyDescent="0.3">
      <c r="H2386"/>
      <c r="I2386"/>
    </row>
    <row r="2387" spans="8:9" x14ac:dyDescent="0.3">
      <c r="H2387"/>
      <c r="I2387"/>
    </row>
    <row r="2388" spans="8:9" x14ac:dyDescent="0.3">
      <c r="H2388"/>
      <c r="I2388"/>
    </row>
    <row r="2389" spans="8:9" x14ac:dyDescent="0.3">
      <c r="H2389"/>
      <c r="I2389"/>
    </row>
    <row r="2390" spans="8:9" x14ac:dyDescent="0.3">
      <c r="H2390"/>
      <c r="I2390"/>
    </row>
    <row r="2391" spans="8:9" x14ac:dyDescent="0.3">
      <c r="H2391"/>
      <c r="I2391"/>
    </row>
    <row r="2392" spans="8:9" x14ac:dyDescent="0.3">
      <c r="H2392"/>
      <c r="I2392"/>
    </row>
    <row r="2393" spans="8:9" x14ac:dyDescent="0.3">
      <c r="H2393"/>
      <c r="I2393"/>
    </row>
    <row r="2394" spans="8:9" x14ac:dyDescent="0.3">
      <c r="H2394"/>
      <c r="I2394"/>
    </row>
    <row r="2395" spans="8:9" x14ac:dyDescent="0.3">
      <c r="H2395"/>
      <c r="I2395"/>
    </row>
    <row r="2396" spans="8:9" x14ac:dyDescent="0.3">
      <c r="H2396"/>
      <c r="I2396"/>
    </row>
    <row r="2397" spans="8:9" x14ac:dyDescent="0.3">
      <c r="H2397"/>
      <c r="I2397"/>
    </row>
    <row r="2398" spans="8:9" x14ac:dyDescent="0.3">
      <c r="H2398"/>
      <c r="I2398"/>
    </row>
    <row r="2399" spans="8:9" x14ac:dyDescent="0.3">
      <c r="H2399"/>
      <c r="I2399"/>
    </row>
    <row r="2400" spans="8:9" x14ac:dyDescent="0.3">
      <c r="H2400"/>
      <c r="I2400"/>
    </row>
    <row r="2401" spans="8:9" x14ac:dyDescent="0.3">
      <c r="H2401"/>
      <c r="I2401"/>
    </row>
    <row r="2402" spans="8:9" x14ac:dyDescent="0.3">
      <c r="H2402"/>
      <c r="I2402"/>
    </row>
    <row r="2403" spans="8:9" x14ac:dyDescent="0.3">
      <c r="H2403"/>
      <c r="I2403"/>
    </row>
    <row r="2404" spans="8:9" x14ac:dyDescent="0.3">
      <c r="H2404"/>
      <c r="I2404"/>
    </row>
    <row r="2405" spans="8:9" x14ac:dyDescent="0.3">
      <c r="H2405"/>
      <c r="I2405"/>
    </row>
    <row r="2406" spans="8:9" x14ac:dyDescent="0.3">
      <c r="H2406"/>
      <c r="I2406"/>
    </row>
    <row r="2407" spans="8:9" x14ac:dyDescent="0.3">
      <c r="H2407"/>
      <c r="I2407"/>
    </row>
    <row r="2408" spans="8:9" x14ac:dyDescent="0.3">
      <c r="H2408"/>
      <c r="I2408"/>
    </row>
    <row r="2409" spans="8:9" x14ac:dyDescent="0.3">
      <c r="H2409"/>
      <c r="I2409"/>
    </row>
    <row r="2410" spans="8:9" x14ac:dyDescent="0.3">
      <c r="H2410"/>
      <c r="I2410"/>
    </row>
    <row r="2411" spans="8:9" x14ac:dyDescent="0.3">
      <c r="H2411"/>
      <c r="I2411"/>
    </row>
    <row r="2412" spans="8:9" x14ac:dyDescent="0.3">
      <c r="H2412"/>
      <c r="I2412"/>
    </row>
    <row r="2413" spans="8:9" x14ac:dyDescent="0.3">
      <c r="H2413"/>
      <c r="I2413"/>
    </row>
    <row r="2414" spans="8:9" x14ac:dyDescent="0.3">
      <c r="H2414"/>
      <c r="I2414"/>
    </row>
    <row r="2415" spans="8:9" x14ac:dyDescent="0.3">
      <c r="H2415"/>
      <c r="I2415"/>
    </row>
    <row r="2416" spans="8:9" x14ac:dyDescent="0.3">
      <c r="H2416"/>
      <c r="I2416"/>
    </row>
    <row r="2417" spans="8:9" x14ac:dyDescent="0.3">
      <c r="H2417"/>
      <c r="I2417"/>
    </row>
    <row r="2418" spans="8:9" x14ac:dyDescent="0.3">
      <c r="H2418"/>
      <c r="I2418"/>
    </row>
    <row r="2419" spans="8:9" x14ac:dyDescent="0.3">
      <c r="H2419"/>
      <c r="I2419"/>
    </row>
    <row r="2420" spans="8:9" x14ac:dyDescent="0.3">
      <c r="H2420"/>
      <c r="I2420"/>
    </row>
    <row r="2421" spans="8:9" x14ac:dyDescent="0.3">
      <c r="H2421"/>
      <c r="I2421"/>
    </row>
    <row r="2422" spans="8:9" x14ac:dyDescent="0.3">
      <c r="H2422"/>
      <c r="I2422"/>
    </row>
    <row r="2423" spans="8:9" x14ac:dyDescent="0.3">
      <c r="H2423"/>
      <c r="I2423"/>
    </row>
    <row r="2424" spans="8:9" x14ac:dyDescent="0.3">
      <c r="H2424"/>
      <c r="I2424"/>
    </row>
    <row r="2425" spans="8:9" x14ac:dyDescent="0.3">
      <c r="H2425"/>
      <c r="I2425"/>
    </row>
    <row r="2426" spans="8:9" x14ac:dyDescent="0.3">
      <c r="H2426"/>
      <c r="I2426"/>
    </row>
    <row r="2427" spans="8:9" x14ac:dyDescent="0.3">
      <c r="H2427"/>
      <c r="I2427"/>
    </row>
    <row r="2428" spans="8:9" x14ac:dyDescent="0.3">
      <c r="H2428"/>
      <c r="I2428"/>
    </row>
    <row r="2429" spans="8:9" x14ac:dyDescent="0.3">
      <c r="H2429"/>
      <c r="I2429"/>
    </row>
    <row r="2430" spans="8:9" x14ac:dyDescent="0.3">
      <c r="H2430"/>
      <c r="I2430"/>
    </row>
    <row r="2431" spans="8:9" x14ac:dyDescent="0.3">
      <c r="H2431"/>
      <c r="I2431"/>
    </row>
    <row r="2432" spans="8:9" x14ac:dyDescent="0.3">
      <c r="H2432"/>
      <c r="I2432"/>
    </row>
    <row r="2433" spans="8:9" x14ac:dyDescent="0.3">
      <c r="H2433"/>
      <c r="I2433"/>
    </row>
    <row r="2434" spans="8:9" x14ac:dyDescent="0.3">
      <c r="H2434"/>
      <c r="I2434"/>
    </row>
    <row r="2435" spans="8:9" x14ac:dyDescent="0.3">
      <c r="H2435"/>
      <c r="I2435"/>
    </row>
    <row r="2436" spans="8:9" x14ac:dyDescent="0.3">
      <c r="H2436"/>
      <c r="I2436"/>
    </row>
    <row r="2437" spans="8:9" x14ac:dyDescent="0.3">
      <c r="H2437"/>
      <c r="I2437"/>
    </row>
    <row r="2438" spans="8:9" x14ac:dyDescent="0.3">
      <c r="H2438"/>
      <c r="I2438"/>
    </row>
    <row r="2439" spans="8:9" x14ac:dyDescent="0.3">
      <c r="H2439"/>
      <c r="I2439"/>
    </row>
    <row r="2440" spans="8:9" x14ac:dyDescent="0.3">
      <c r="H2440"/>
      <c r="I2440"/>
    </row>
    <row r="2441" spans="8:9" x14ac:dyDescent="0.3">
      <c r="H2441"/>
      <c r="I2441"/>
    </row>
    <row r="2442" spans="8:9" x14ac:dyDescent="0.3">
      <c r="H2442"/>
      <c r="I2442"/>
    </row>
    <row r="2443" spans="8:9" x14ac:dyDescent="0.3">
      <c r="H2443"/>
      <c r="I2443"/>
    </row>
    <row r="2444" spans="8:9" x14ac:dyDescent="0.3">
      <c r="H2444"/>
      <c r="I2444"/>
    </row>
    <row r="2445" spans="8:9" x14ac:dyDescent="0.3">
      <c r="H2445"/>
      <c r="I2445"/>
    </row>
    <row r="2446" spans="8:9" x14ac:dyDescent="0.3">
      <c r="H2446"/>
      <c r="I2446"/>
    </row>
    <row r="2447" spans="8:9" x14ac:dyDescent="0.3">
      <c r="H2447"/>
      <c r="I2447"/>
    </row>
    <row r="2448" spans="8:9" x14ac:dyDescent="0.3">
      <c r="H2448"/>
      <c r="I2448"/>
    </row>
    <row r="2449" spans="8:9" x14ac:dyDescent="0.3">
      <c r="H2449"/>
      <c r="I2449"/>
    </row>
    <row r="2450" spans="8:9" x14ac:dyDescent="0.3">
      <c r="H2450"/>
      <c r="I2450"/>
    </row>
    <row r="2451" spans="8:9" x14ac:dyDescent="0.3">
      <c r="H2451"/>
      <c r="I2451"/>
    </row>
    <row r="2452" spans="8:9" x14ac:dyDescent="0.3">
      <c r="H2452"/>
      <c r="I2452"/>
    </row>
    <row r="2453" spans="8:9" x14ac:dyDescent="0.3">
      <c r="H2453"/>
      <c r="I2453"/>
    </row>
    <row r="2454" spans="8:9" x14ac:dyDescent="0.3">
      <c r="H2454"/>
      <c r="I2454"/>
    </row>
    <row r="2455" spans="8:9" x14ac:dyDescent="0.3">
      <c r="H2455"/>
      <c r="I2455"/>
    </row>
    <row r="2456" spans="8:9" x14ac:dyDescent="0.3">
      <c r="H2456"/>
      <c r="I2456"/>
    </row>
    <row r="2457" spans="8:9" x14ac:dyDescent="0.3">
      <c r="H2457"/>
      <c r="I2457"/>
    </row>
    <row r="2458" spans="8:9" x14ac:dyDescent="0.3">
      <c r="H2458"/>
      <c r="I2458"/>
    </row>
    <row r="2459" spans="8:9" x14ac:dyDescent="0.3">
      <c r="H2459"/>
      <c r="I2459"/>
    </row>
    <row r="2460" spans="8:9" x14ac:dyDescent="0.3">
      <c r="H2460"/>
      <c r="I2460"/>
    </row>
    <row r="2461" spans="8:9" x14ac:dyDescent="0.3">
      <c r="H2461"/>
      <c r="I2461"/>
    </row>
    <row r="2462" spans="8:9" x14ac:dyDescent="0.3">
      <c r="H2462"/>
      <c r="I2462"/>
    </row>
    <row r="2463" spans="8:9" x14ac:dyDescent="0.3">
      <c r="H2463"/>
      <c r="I2463"/>
    </row>
    <row r="2464" spans="8:9" x14ac:dyDescent="0.3">
      <c r="H2464"/>
      <c r="I2464"/>
    </row>
    <row r="2465" spans="8:9" x14ac:dyDescent="0.3">
      <c r="H2465"/>
      <c r="I2465"/>
    </row>
    <row r="2466" spans="8:9" x14ac:dyDescent="0.3">
      <c r="H2466"/>
      <c r="I2466"/>
    </row>
    <row r="2467" spans="8:9" x14ac:dyDescent="0.3">
      <c r="H2467"/>
      <c r="I2467"/>
    </row>
    <row r="2468" spans="8:9" x14ac:dyDescent="0.3">
      <c r="H2468"/>
      <c r="I2468"/>
    </row>
    <row r="2469" spans="8:9" x14ac:dyDescent="0.3">
      <c r="H2469"/>
      <c r="I2469"/>
    </row>
    <row r="2470" spans="8:9" x14ac:dyDescent="0.3">
      <c r="H2470"/>
      <c r="I2470"/>
    </row>
    <row r="2471" spans="8:9" x14ac:dyDescent="0.3">
      <c r="H2471"/>
      <c r="I2471"/>
    </row>
    <row r="2472" spans="8:9" x14ac:dyDescent="0.3">
      <c r="H2472"/>
      <c r="I2472"/>
    </row>
    <row r="2473" spans="8:9" x14ac:dyDescent="0.3">
      <c r="H2473"/>
      <c r="I2473"/>
    </row>
    <row r="2474" spans="8:9" x14ac:dyDescent="0.3">
      <c r="H2474"/>
      <c r="I2474"/>
    </row>
    <row r="2475" spans="8:9" x14ac:dyDescent="0.3">
      <c r="H2475"/>
      <c r="I2475"/>
    </row>
    <row r="2476" spans="8:9" x14ac:dyDescent="0.3">
      <c r="H2476"/>
      <c r="I2476"/>
    </row>
    <row r="2477" spans="8:9" x14ac:dyDescent="0.3">
      <c r="H2477"/>
      <c r="I2477"/>
    </row>
    <row r="2478" spans="8:9" x14ac:dyDescent="0.3">
      <c r="H2478"/>
      <c r="I2478"/>
    </row>
    <row r="2479" spans="8:9" x14ac:dyDescent="0.3">
      <c r="H2479"/>
      <c r="I2479"/>
    </row>
    <row r="2480" spans="8:9" x14ac:dyDescent="0.3">
      <c r="H2480"/>
      <c r="I2480"/>
    </row>
    <row r="2481" spans="8:9" x14ac:dyDescent="0.3">
      <c r="H2481"/>
      <c r="I2481"/>
    </row>
    <row r="2482" spans="8:9" x14ac:dyDescent="0.3">
      <c r="H2482"/>
      <c r="I2482"/>
    </row>
    <row r="2483" spans="8:9" x14ac:dyDescent="0.3">
      <c r="H2483"/>
      <c r="I2483"/>
    </row>
    <row r="2484" spans="8:9" x14ac:dyDescent="0.3">
      <c r="H2484"/>
      <c r="I2484"/>
    </row>
    <row r="2485" spans="8:9" x14ac:dyDescent="0.3">
      <c r="H2485"/>
      <c r="I2485"/>
    </row>
    <row r="2486" spans="8:9" x14ac:dyDescent="0.3">
      <c r="H2486"/>
      <c r="I2486"/>
    </row>
    <row r="2487" spans="8:9" x14ac:dyDescent="0.3">
      <c r="H2487"/>
      <c r="I2487"/>
    </row>
    <row r="2488" spans="8:9" x14ac:dyDescent="0.3">
      <c r="H2488"/>
      <c r="I2488"/>
    </row>
    <row r="2489" spans="8:9" x14ac:dyDescent="0.3">
      <c r="H2489"/>
      <c r="I2489"/>
    </row>
    <row r="2490" spans="8:9" x14ac:dyDescent="0.3">
      <c r="H2490"/>
      <c r="I2490"/>
    </row>
    <row r="2491" spans="8:9" x14ac:dyDescent="0.3">
      <c r="H2491"/>
      <c r="I2491"/>
    </row>
    <row r="2492" spans="8:9" x14ac:dyDescent="0.3">
      <c r="H2492"/>
      <c r="I2492"/>
    </row>
    <row r="2493" spans="8:9" x14ac:dyDescent="0.3">
      <c r="H2493"/>
      <c r="I2493"/>
    </row>
    <row r="2494" spans="8:9" x14ac:dyDescent="0.3">
      <c r="H2494"/>
      <c r="I2494"/>
    </row>
    <row r="2495" spans="8:9" x14ac:dyDescent="0.3">
      <c r="H2495"/>
      <c r="I2495"/>
    </row>
    <row r="2496" spans="8:9" x14ac:dyDescent="0.3">
      <c r="H2496"/>
      <c r="I2496"/>
    </row>
    <row r="2497" spans="8:9" x14ac:dyDescent="0.3">
      <c r="H2497"/>
      <c r="I2497"/>
    </row>
    <row r="2498" spans="8:9" x14ac:dyDescent="0.3">
      <c r="H2498"/>
      <c r="I2498"/>
    </row>
    <row r="2499" spans="8:9" x14ac:dyDescent="0.3">
      <c r="H2499"/>
      <c r="I2499"/>
    </row>
    <row r="2500" spans="8:9" x14ac:dyDescent="0.3">
      <c r="H2500"/>
      <c r="I2500"/>
    </row>
    <row r="2501" spans="8:9" x14ac:dyDescent="0.3">
      <c r="H2501"/>
      <c r="I2501"/>
    </row>
    <row r="2502" spans="8:9" x14ac:dyDescent="0.3">
      <c r="H2502"/>
      <c r="I2502"/>
    </row>
    <row r="2503" spans="8:9" x14ac:dyDescent="0.3">
      <c r="H2503"/>
      <c r="I2503"/>
    </row>
    <row r="2504" spans="8:9" x14ac:dyDescent="0.3">
      <c r="H2504"/>
      <c r="I2504"/>
    </row>
    <row r="2505" spans="8:9" x14ac:dyDescent="0.3">
      <c r="H2505"/>
      <c r="I2505"/>
    </row>
    <row r="2506" spans="8:9" x14ac:dyDescent="0.3">
      <c r="H2506"/>
      <c r="I2506"/>
    </row>
    <row r="2507" spans="8:9" x14ac:dyDescent="0.3">
      <c r="H2507"/>
      <c r="I2507"/>
    </row>
    <row r="2508" spans="8:9" x14ac:dyDescent="0.3">
      <c r="H2508"/>
      <c r="I2508"/>
    </row>
    <row r="2509" spans="8:9" x14ac:dyDescent="0.3">
      <c r="H2509"/>
      <c r="I2509"/>
    </row>
    <row r="2510" spans="8:9" x14ac:dyDescent="0.3">
      <c r="H2510"/>
      <c r="I2510"/>
    </row>
    <row r="2511" spans="8:9" x14ac:dyDescent="0.3">
      <c r="H2511"/>
      <c r="I2511"/>
    </row>
    <row r="2512" spans="8:9" x14ac:dyDescent="0.3">
      <c r="H2512"/>
      <c r="I2512"/>
    </row>
    <row r="2513" spans="8:9" x14ac:dyDescent="0.3">
      <c r="H2513"/>
      <c r="I2513"/>
    </row>
    <row r="2514" spans="8:9" x14ac:dyDescent="0.3">
      <c r="H2514"/>
      <c r="I2514"/>
    </row>
    <row r="2515" spans="8:9" x14ac:dyDescent="0.3">
      <c r="H2515"/>
      <c r="I2515"/>
    </row>
    <row r="2516" spans="8:9" x14ac:dyDescent="0.3">
      <c r="H2516"/>
      <c r="I2516"/>
    </row>
    <row r="2517" spans="8:9" x14ac:dyDescent="0.3">
      <c r="H2517"/>
      <c r="I2517"/>
    </row>
    <row r="2518" spans="8:9" x14ac:dyDescent="0.3">
      <c r="H2518"/>
      <c r="I2518"/>
    </row>
    <row r="2519" spans="8:9" x14ac:dyDescent="0.3">
      <c r="H2519"/>
      <c r="I2519"/>
    </row>
    <row r="2520" spans="8:9" x14ac:dyDescent="0.3">
      <c r="H2520"/>
      <c r="I2520"/>
    </row>
    <row r="2521" spans="8:9" x14ac:dyDescent="0.3">
      <c r="H2521"/>
      <c r="I2521"/>
    </row>
    <row r="2522" spans="8:9" x14ac:dyDescent="0.3">
      <c r="H2522"/>
      <c r="I2522"/>
    </row>
    <row r="2523" spans="8:9" x14ac:dyDescent="0.3">
      <c r="H2523"/>
      <c r="I2523"/>
    </row>
    <row r="2524" spans="8:9" x14ac:dyDescent="0.3">
      <c r="H2524"/>
      <c r="I2524"/>
    </row>
    <row r="2525" spans="8:9" x14ac:dyDescent="0.3">
      <c r="H2525"/>
      <c r="I2525"/>
    </row>
    <row r="2526" spans="8:9" x14ac:dyDescent="0.3">
      <c r="H2526"/>
      <c r="I2526"/>
    </row>
    <row r="2527" spans="8:9" x14ac:dyDescent="0.3">
      <c r="H2527"/>
      <c r="I2527"/>
    </row>
    <row r="2528" spans="8:9" x14ac:dyDescent="0.3">
      <c r="H2528"/>
      <c r="I2528"/>
    </row>
    <row r="2529" spans="8:9" x14ac:dyDescent="0.3">
      <c r="H2529"/>
      <c r="I2529"/>
    </row>
    <row r="2530" spans="8:9" x14ac:dyDescent="0.3">
      <c r="H2530"/>
      <c r="I2530"/>
    </row>
    <row r="2531" spans="8:9" x14ac:dyDescent="0.3">
      <c r="H2531"/>
      <c r="I2531"/>
    </row>
    <row r="2532" spans="8:9" x14ac:dyDescent="0.3">
      <c r="H2532"/>
      <c r="I2532"/>
    </row>
    <row r="2533" spans="8:9" x14ac:dyDescent="0.3">
      <c r="H2533"/>
      <c r="I2533"/>
    </row>
    <row r="2534" spans="8:9" x14ac:dyDescent="0.3">
      <c r="H2534"/>
      <c r="I2534"/>
    </row>
    <row r="2535" spans="8:9" x14ac:dyDescent="0.3">
      <c r="H2535"/>
      <c r="I2535"/>
    </row>
    <row r="2536" spans="8:9" x14ac:dyDescent="0.3">
      <c r="H2536"/>
      <c r="I2536"/>
    </row>
    <row r="2537" spans="8:9" x14ac:dyDescent="0.3">
      <c r="H2537"/>
      <c r="I2537"/>
    </row>
    <row r="2538" spans="8:9" x14ac:dyDescent="0.3">
      <c r="H2538"/>
      <c r="I2538"/>
    </row>
    <row r="2539" spans="8:9" x14ac:dyDescent="0.3">
      <c r="H2539"/>
      <c r="I2539"/>
    </row>
    <row r="2540" spans="8:9" x14ac:dyDescent="0.3">
      <c r="H2540"/>
      <c r="I2540"/>
    </row>
    <row r="2541" spans="8:9" x14ac:dyDescent="0.3">
      <c r="H2541"/>
      <c r="I2541"/>
    </row>
    <row r="2542" spans="8:9" x14ac:dyDescent="0.3">
      <c r="H2542"/>
      <c r="I2542"/>
    </row>
    <row r="2543" spans="8:9" x14ac:dyDescent="0.3">
      <c r="H2543"/>
      <c r="I2543"/>
    </row>
    <row r="2544" spans="8:9" x14ac:dyDescent="0.3">
      <c r="H2544"/>
      <c r="I2544"/>
    </row>
    <row r="2545" spans="8:9" x14ac:dyDescent="0.3">
      <c r="H2545"/>
      <c r="I2545"/>
    </row>
    <row r="2546" spans="8:9" x14ac:dyDescent="0.3">
      <c r="H2546"/>
      <c r="I2546"/>
    </row>
    <row r="2547" spans="8:9" x14ac:dyDescent="0.3">
      <c r="H2547"/>
      <c r="I2547"/>
    </row>
    <row r="2548" spans="8:9" x14ac:dyDescent="0.3">
      <c r="H2548"/>
      <c r="I2548"/>
    </row>
    <row r="2549" spans="8:9" x14ac:dyDescent="0.3">
      <c r="H2549"/>
      <c r="I2549"/>
    </row>
    <row r="2550" spans="8:9" x14ac:dyDescent="0.3">
      <c r="H2550"/>
      <c r="I2550"/>
    </row>
    <row r="2551" spans="8:9" x14ac:dyDescent="0.3">
      <c r="H2551"/>
      <c r="I2551"/>
    </row>
    <row r="2552" spans="8:9" x14ac:dyDescent="0.3">
      <c r="H2552"/>
      <c r="I2552"/>
    </row>
    <row r="2553" spans="8:9" x14ac:dyDescent="0.3">
      <c r="H2553"/>
      <c r="I2553"/>
    </row>
    <row r="2554" spans="8:9" x14ac:dyDescent="0.3">
      <c r="H2554"/>
      <c r="I2554"/>
    </row>
    <row r="2555" spans="8:9" x14ac:dyDescent="0.3">
      <c r="H2555"/>
      <c r="I2555"/>
    </row>
    <row r="2556" spans="8:9" x14ac:dyDescent="0.3">
      <c r="H2556"/>
      <c r="I2556"/>
    </row>
    <row r="2557" spans="8:9" x14ac:dyDescent="0.3">
      <c r="H2557"/>
      <c r="I2557"/>
    </row>
    <row r="2558" spans="8:9" x14ac:dyDescent="0.3">
      <c r="H2558"/>
      <c r="I2558"/>
    </row>
    <row r="2559" spans="8:9" x14ac:dyDescent="0.3">
      <c r="H2559"/>
      <c r="I2559"/>
    </row>
    <row r="2560" spans="8:9" x14ac:dyDescent="0.3">
      <c r="H2560"/>
      <c r="I2560"/>
    </row>
    <row r="2561" spans="8:9" x14ac:dyDescent="0.3">
      <c r="H2561"/>
      <c r="I2561"/>
    </row>
    <row r="2562" spans="8:9" x14ac:dyDescent="0.3">
      <c r="H2562"/>
      <c r="I2562"/>
    </row>
    <row r="2563" spans="8:9" x14ac:dyDescent="0.3">
      <c r="H2563"/>
      <c r="I2563"/>
    </row>
    <row r="2564" spans="8:9" x14ac:dyDescent="0.3">
      <c r="H2564"/>
      <c r="I2564"/>
    </row>
    <row r="2565" spans="8:9" x14ac:dyDescent="0.3">
      <c r="H2565"/>
      <c r="I2565"/>
    </row>
    <row r="2566" spans="8:9" x14ac:dyDescent="0.3">
      <c r="H2566"/>
      <c r="I2566"/>
    </row>
    <row r="2567" spans="8:9" x14ac:dyDescent="0.3">
      <c r="H2567"/>
      <c r="I2567"/>
    </row>
    <row r="2568" spans="8:9" x14ac:dyDescent="0.3">
      <c r="H2568"/>
      <c r="I2568"/>
    </row>
    <row r="2569" spans="8:9" x14ac:dyDescent="0.3">
      <c r="H2569"/>
      <c r="I2569"/>
    </row>
    <row r="2570" spans="8:9" x14ac:dyDescent="0.3">
      <c r="H2570"/>
      <c r="I2570"/>
    </row>
    <row r="2571" spans="8:9" x14ac:dyDescent="0.3">
      <c r="H2571"/>
      <c r="I2571"/>
    </row>
    <row r="2572" spans="8:9" x14ac:dyDescent="0.3">
      <c r="H2572"/>
      <c r="I2572"/>
    </row>
    <row r="2573" spans="8:9" x14ac:dyDescent="0.3">
      <c r="H2573"/>
      <c r="I2573"/>
    </row>
    <row r="2574" spans="8:9" x14ac:dyDescent="0.3">
      <c r="H2574"/>
      <c r="I2574"/>
    </row>
    <row r="2575" spans="8:9" x14ac:dyDescent="0.3">
      <c r="H2575"/>
      <c r="I2575"/>
    </row>
    <row r="2576" spans="8:9" x14ac:dyDescent="0.3">
      <c r="H2576"/>
      <c r="I2576"/>
    </row>
    <row r="2577" spans="8:9" x14ac:dyDescent="0.3">
      <c r="H2577"/>
      <c r="I2577"/>
    </row>
    <row r="2578" spans="8:9" x14ac:dyDescent="0.3">
      <c r="H2578"/>
      <c r="I2578"/>
    </row>
    <row r="2579" spans="8:9" x14ac:dyDescent="0.3">
      <c r="H2579"/>
      <c r="I2579"/>
    </row>
    <row r="2580" spans="8:9" x14ac:dyDescent="0.3">
      <c r="H2580"/>
      <c r="I2580"/>
    </row>
    <row r="2581" spans="8:9" x14ac:dyDescent="0.3">
      <c r="H2581"/>
      <c r="I2581"/>
    </row>
    <row r="2582" spans="8:9" x14ac:dyDescent="0.3">
      <c r="H2582"/>
      <c r="I2582"/>
    </row>
    <row r="2583" spans="8:9" x14ac:dyDescent="0.3">
      <c r="H2583"/>
      <c r="I2583"/>
    </row>
    <row r="2584" spans="8:9" x14ac:dyDescent="0.3">
      <c r="H2584"/>
      <c r="I2584"/>
    </row>
    <row r="2585" spans="8:9" x14ac:dyDescent="0.3">
      <c r="H2585"/>
      <c r="I2585"/>
    </row>
    <row r="2586" spans="8:9" x14ac:dyDescent="0.3">
      <c r="H2586"/>
      <c r="I2586"/>
    </row>
    <row r="2587" spans="8:9" x14ac:dyDescent="0.3">
      <c r="H2587"/>
      <c r="I2587"/>
    </row>
    <row r="2588" spans="8:9" x14ac:dyDescent="0.3">
      <c r="H2588"/>
      <c r="I2588"/>
    </row>
    <row r="2589" spans="8:9" x14ac:dyDescent="0.3">
      <c r="H2589"/>
      <c r="I2589"/>
    </row>
    <row r="2590" spans="8:9" x14ac:dyDescent="0.3">
      <c r="H2590"/>
      <c r="I2590"/>
    </row>
    <row r="2591" spans="8:9" x14ac:dyDescent="0.3">
      <c r="H2591"/>
      <c r="I2591"/>
    </row>
    <row r="2592" spans="8:9" x14ac:dyDescent="0.3">
      <c r="H2592"/>
      <c r="I2592"/>
    </row>
    <row r="2593" spans="8:9" x14ac:dyDescent="0.3">
      <c r="H2593"/>
      <c r="I2593"/>
    </row>
    <row r="2594" spans="8:9" x14ac:dyDescent="0.3">
      <c r="H2594"/>
      <c r="I2594"/>
    </row>
    <row r="2595" spans="8:9" x14ac:dyDescent="0.3">
      <c r="H2595"/>
      <c r="I2595"/>
    </row>
    <row r="2596" spans="8:9" x14ac:dyDescent="0.3">
      <c r="H2596"/>
      <c r="I2596"/>
    </row>
    <row r="2597" spans="8:9" x14ac:dyDescent="0.3">
      <c r="H2597"/>
      <c r="I2597"/>
    </row>
    <row r="2598" spans="8:9" x14ac:dyDescent="0.3">
      <c r="H2598"/>
      <c r="I2598"/>
    </row>
    <row r="2599" spans="8:9" x14ac:dyDescent="0.3">
      <c r="H2599"/>
      <c r="I2599"/>
    </row>
    <row r="2600" spans="8:9" x14ac:dyDescent="0.3">
      <c r="H2600"/>
      <c r="I2600"/>
    </row>
    <row r="2601" spans="8:9" x14ac:dyDescent="0.3">
      <c r="H2601"/>
      <c r="I2601"/>
    </row>
    <row r="2602" spans="8:9" x14ac:dyDescent="0.3">
      <c r="H2602"/>
      <c r="I2602"/>
    </row>
    <row r="2603" spans="8:9" x14ac:dyDescent="0.3">
      <c r="H2603"/>
      <c r="I2603"/>
    </row>
    <row r="2604" spans="8:9" x14ac:dyDescent="0.3">
      <c r="H2604"/>
      <c r="I2604"/>
    </row>
    <row r="2605" spans="8:9" x14ac:dyDescent="0.3">
      <c r="H2605"/>
      <c r="I2605"/>
    </row>
    <row r="2606" spans="8:9" x14ac:dyDescent="0.3">
      <c r="H2606"/>
      <c r="I2606"/>
    </row>
    <row r="2607" spans="8:9" x14ac:dyDescent="0.3">
      <c r="H2607"/>
      <c r="I2607"/>
    </row>
    <row r="2608" spans="8:9" x14ac:dyDescent="0.3">
      <c r="H2608"/>
      <c r="I2608"/>
    </row>
    <row r="2609" spans="8:9" x14ac:dyDescent="0.3">
      <c r="H2609"/>
      <c r="I2609"/>
    </row>
    <row r="2610" spans="8:9" x14ac:dyDescent="0.3">
      <c r="H2610"/>
      <c r="I2610"/>
    </row>
    <row r="2611" spans="8:9" x14ac:dyDescent="0.3">
      <c r="H2611"/>
      <c r="I2611"/>
    </row>
    <row r="2612" spans="8:9" x14ac:dyDescent="0.3">
      <c r="H2612"/>
      <c r="I2612"/>
    </row>
    <row r="2613" spans="8:9" x14ac:dyDescent="0.3">
      <c r="H2613"/>
      <c r="I2613"/>
    </row>
    <row r="2614" spans="8:9" x14ac:dyDescent="0.3">
      <c r="H2614"/>
      <c r="I2614"/>
    </row>
    <row r="2615" spans="8:9" x14ac:dyDescent="0.3">
      <c r="H2615"/>
      <c r="I2615"/>
    </row>
    <row r="2616" spans="8:9" x14ac:dyDescent="0.3">
      <c r="H2616"/>
      <c r="I2616"/>
    </row>
    <row r="2617" spans="8:9" x14ac:dyDescent="0.3">
      <c r="H2617"/>
      <c r="I2617"/>
    </row>
    <row r="2618" spans="8:9" x14ac:dyDescent="0.3">
      <c r="H2618"/>
      <c r="I2618"/>
    </row>
    <row r="2619" spans="8:9" x14ac:dyDescent="0.3">
      <c r="H2619"/>
      <c r="I2619"/>
    </row>
    <row r="2620" spans="8:9" x14ac:dyDescent="0.3">
      <c r="H2620"/>
      <c r="I2620"/>
    </row>
    <row r="2621" spans="8:9" x14ac:dyDescent="0.3">
      <c r="H2621"/>
      <c r="I2621"/>
    </row>
    <row r="2622" spans="8:9" x14ac:dyDescent="0.3">
      <c r="H2622"/>
      <c r="I2622"/>
    </row>
    <row r="2623" spans="8:9" x14ac:dyDescent="0.3">
      <c r="H2623"/>
      <c r="I2623"/>
    </row>
    <row r="2624" spans="8:9" x14ac:dyDescent="0.3">
      <c r="H2624"/>
      <c r="I2624"/>
    </row>
    <row r="2625" spans="8:9" x14ac:dyDescent="0.3">
      <c r="H2625"/>
      <c r="I2625"/>
    </row>
    <row r="2626" spans="8:9" x14ac:dyDescent="0.3">
      <c r="H2626"/>
      <c r="I2626"/>
    </row>
    <row r="2627" spans="8:9" x14ac:dyDescent="0.3">
      <c r="H2627"/>
      <c r="I2627"/>
    </row>
    <row r="2628" spans="8:9" x14ac:dyDescent="0.3">
      <c r="H2628"/>
      <c r="I2628"/>
    </row>
    <row r="2629" spans="8:9" x14ac:dyDescent="0.3">
      <c r="H2629"/>
      <c r="I2629"/>
    </row>
    <row r="2630" spans="8:9" x14ac:dyDescent="0.3">
      <c r="H2630"/>
      <c r="I2630"/>
    </row>
    <row r="2631" spans="8:9" x14ac:dyDescent="0.3">
      <c r="H2631"/>
      <c r="I2631"/>
    </row>
    <row r="2632" spans="8:9" x14ac:dyDescent="0.3">
      <c r="H2632"/>
      <c r="I2632"/>
    </row>
    <row r="2633" spans="8:9" x14ac:dyDescent="0.3">
      <c r="H2633"/>
      <c r="I2633"/>
    </row>
    <row r="2634" spans="8:9" x14ac:dyDescent="0.3">
      <c r="H2634"/>
      <c r="I2634"/>
    </row>
    <row r="2635" spans="8:9" x14ac:dyDescent="0.3">
      <c r="H2635"/>
      <c r="I2635"/>
    </row>
    <row r="2636" spans="8:9" x14ac:dyDescent="0.3">
      <c r="H2636"/>
      <c r="I2636"/>
    </row>
    <row r="2637" spans="8:9" x14ac:dyDescent="0.3">
      <c r="H2637"/>
      <c r="I2637"/>
    </row>
    <row r="2638" spans="8:9" x14ac:dyDescent="0.3">
      <c r="H2638"/>
      <c r="I2638"/>
    </row>
    <row r="2639" spans="8:9" x14ac:dyDescent="0.3">
      <c r="H2639"/>
      <c r="I2639"/>
    </row>
    <row r="2640" spans="8:9" x14ac:dyDescent="0.3">
      <c r="H2640"/>
      <c r="I2640"/>
    </row>
    <row r="2641" spans="8:9" x14ac:dyDescent="0.3">
      <c r="H2641"/>
      <c r="I2641"/>
    </row>
    <row r="2642" spans="8:9" x14ac:dyDescent="0.3">
      <c r="H2642"/>
      <c r="I2642"/>
    </row>
    <row r="2643" spans="8:9" x14ac:dyDescent="0.3">
      <c r="H2643"/>
      <c r="I2643"/>
    </row>
    <row r="2644" spans="8:9" x14ac:dyDescent="0.3">
      <c r="H2644"/>
      <c r="I2644"/>
    </row>
    <row r="2645" spans="8:9" x14ac:dyDescent="0.3">
      <c r="H2645"/>
      <c r="I2645"/>
    </row>
    <row r="2646" spans="8:9" x14ac:dyDescent="0.3">
      <c r="H2646"/>
      <c r="I2646"/>
    </row>
    <row r="2647" spans="8:9" x14ac:dyDescent="0.3">
      <c r="H2647"/>
      <c r="I2647"/>
    </row>
    <row r="2648" spans="8:9" x14ac:dyDescent="0.3">
      <c r="H2648"/>
      <c r="I2648"/>
    </row>
    <row r="2649" spans="8:9" x14ac:dyDescent="0.3">
      <c r="H2649"/>
      <c r="I2649"/>
    </row>
    <row r="2650" spans="8:9" x14ac:dyDescent="0.3">
      <c r="H2650"/>
      <c r="I2650"/>
    </row>
    <row r="2651" spans="8:9" x14ac:dyDescent="0.3">
      <c r="H2651"/>
      <c r="I2651"/>
    </row>
    <row r="2652" spans="8:9" x14ac:dyDescent="0.3">
      <c r="H2652"/>
      <c r="I2652"/>
    </row>
    <row r="2653" spans="8:9" x14ac:dyDescent="0.3">
      <c r="H2653"/>
      <c r="I2653"/>
    </row>
    <row r="2654" spans="8:9" x14ac:dyDescent="0.3">
      <c r="H2654"/>
      <c r="I2654"/>
    </row>
    <row r="2655" spans="8:9" x14ac:dyDescent="0.3">
      <c r="H2655"/>
      <c r="I2655"/>
    </row>
    <row r="2656" spans="8:9" x14ac:dyDescent="0.3">
      <c r="H2656"/>
      <c r="I2656"/>
    </row>
    <row r="2657" spans="8:9" x14ac:dyDescent="0.3">
      <c r="H2657"/>
      <c r="I2657"/>
    </row>
    <row r="2658" spans="8:9" x14ac:dyDescent="0.3">
      <c r="H2658"/>
      <c r="I2658"/>
    </row>
    <row r="2659" spans="8:9" x14ac:dyDescent="0.3">
      <c r="H2659"/>
      <c r="I2659"/>
    </row>
    <row r="2660" spans="8:9" x14ac:dyDescent="0.3">
      <c r="H2660"/>
      <c r="I2660"/>
    </row>
    <row r="2661" spans="8:9" x14ac:dyDescent="0.3">
      <c r="H2661"/>
      <c r="I2661"/>
    </row>
    <row r="2662" spans="8:9" x14ac:dyDescent="0.3">
      <c r="H2662"/>
      <c r="I2662"/>
    </row>
    <row r="2663" spans="8:9" x14ac:dyDescent="0.3">
      <c r="H2663"/>
      <c r="I2663"/>
    </row>
    <row r="2664" spans="8:9" x14ac:dyDescent="0.3">
      <c r="H2664"/>
      <c r="I2664"/>
    </row>
    <row r="2665" spans="8:9" x14ac:dyDescent="0.3">
      <c r="H2665"/>
      <c r="I2665"/>
    </row>
    <row r="2666" spans="8:9" x14ac:dyDescent="0.3">
      <c r="H2666"/>
      <c r="I2666"/>
    </row>
    <row r="2667" spans="8:9" x14ac:dyDescent="0.3">
      <c r="H2667"/>
      <c r="I2667"/>
    </row>
    <row r="2668" spans="8:9" x14ac:dyDescent="0.3">
      <c r="H2668"/>
      <c r="I2668"/>
    </row>
    <row r="2669" spans="8:9" x14ac:dyDescent="0.3">
      <c r="H2669"/>
      <c r="I2669"/>
    </row>
    <row r="2670" spans="8:9" x14ac:dyDescent="0.3">
      <c r="H2670"/>
      <c r="I2670"/>
    </row>
    <row r="2671" spans="8:9" x14ac:dyDescent="0.3">
      <c r="H2671"/>
      <c r="I2671"/>
    </row>
    <row r="2672" spans="8:9" x14ac:dyDescent="0.3">
      <c r="H2672"/>
      <c r="I2672"/>
    </row>
    <row r="2673" spans="8:9" x14ac:dyDescent="0.3">
      <c r="H2673"/>
      <c r="I2673"/>
    </row>
    <row r="2674" spans="8:9" x14ac:dyDescent="0.3">
      <c r="H2674"/>
      <c r="I2674"/>
    </row>
    <row r="2675" spans="8:9" x14ac:dyDescent="0.3">
      <c r="H2675"/>
      <c r="I2675"/>
    </row>
    <row r="2676" spans="8:9" x14ac:dyDescent="0.3">
      <c r="H2676"/>
      <c r="I2676"/>
    </row>
    <row r="2677" spans="8:9" x14ac:dyDescent="0.3">
      <c r="H2677"/>
      <c r="I2677"/>
    </row>
    <row r="2678" spans="8:9" x14ac:dyDescent="0.3">
      <c r="H2678"/>
      <c r="I2678"/>
    </row>
    <row r="2679" spans="8:9" x14ac:dyDescent="0.3">
      <c r="H2679"/>
      <c r="I2679"/>
    </row>
    <row r="2680" spans="8:9" x14ac:dyDescent="0.3">
      <c r="H2680"/>
      <c r="I2680"/>
    </row>
    <row r="2681" spans="8:9" x14ac:dyDescent="0.3">
      <c r="H2681"/>
      <c r="I2681"/>
    </row>
    <row r="2682" spans="8:9" x14ac:dyDescent="0.3">
      <c r="H2682"/>
      <c r="I2682"/>
    </row>
    <row r="2683" spans="8:9" x14ac:dyDescent="0.3">
      <c r="H2683"/>
      <c r="I2683"/>
    </row>
    <row r="2684" spans="8:9" x14ac:dyDescent="0.3">
      <c r="H2684"/>
      <c r="I2684"/>
    </row>
    <row r="2685" spans="8:9" x14ac:dyDescent="0.3">
      <c r="H2685"/>
      <c r="I2685"/>
    </row>
    <row r="2686" spans="8:9" x14ac:dyDescent="0.3">
      <c r="H2686"/>
      <c r="I2686"/>
    </row>
    <row r="2687" spans="8:9" x14ac:dyDescent="0.3">
      <c r="H2687"/>
      <c r="I2687"/>
    </row>
    <row r="2688" spans="8:9" x14ac:dyDescent="0.3">
      <c r="H2688"/>
      <c r="I2688"/>
    </row>
    <row r="2689" spans="8:9" x14ac:dyDescent="0.3">
      <c r="H2689"/>
      <c r="I2689"/>
    </row>
    <row r="2690" spans="8:9" x14ac:dyDescent="0.3">
      <c r="H2690"/>
      <c r="I2690"/>
    </row>
    <row r="2691" spans="8:9" x14ac:dyDescent="0.3">
      <c r="H2691"/>
      <c r="I2691"/>
    </row>
    <row r="2692" spans="8:9" x14ac:dyDescent="0.3">
      <c r="H2692"/>
      <c r="I2692"/>
    </row>
    <row r="2693" spans="8:9" x14ac:dyDescent="0.3">
      <c r="H2693"/>
      <c r="I2693"/>
    </row>
    <row r="2694" spans="8:9" x14ac:dyDescent="0.3">
      <c r="H2694"/>
      <c r="I2694"/>
    </row>
    <row r="2695" spans="8:9" x14ac:dyDescent="0.3">
      <c r="H2695"/>
      <c r="I2695"/>
    </row>
    <row r="2696" spans="8:9" x14ac:dyDescent="0.3">
      <c r="H2696"/>
      <c r="I2696"/>
    </row>
    <row r="2697" spans="8:9" x14ac:dyDescent="0.3">
      <c r="H2697"/>
      <c r="I2697"/>
    </row>
    <row r="2698" spans="8:9" x14ac:dyDescent="0.3">
      <c r="H2698"/>
      <c r="I2698"/>
    </row>
    <row r="2699" spans="8:9" x14ac:dyDescent="0.3">
      <c r="H2699"/>
      <c r="I2699"/>
    </row>
    <row r="2700" spans="8:9" x14ac:dyDescent="0.3">
      <c r="H2700"/>
      <c r="I2700"/>
    </row>
    <row r="2701" spans="8:9" x14ac:dyDescent="0.3">
      <c r="H2701"/>
      <c r="I2701"/>
    </row>
    <row r="2702" spans="8:9" x14ac:dyDescent="0.3">
      <c r="H2702"/>
      <c r="I2702"/>
    </row>
    <row r="2703" spans="8:9" x14ac:dyDescent="0.3">
      <c r="H2703"/>
      <c r="I2703"/>
    </row>
    <row r="2704" spans="8:9" x14ac:dyDescent="0.3">
      <c r="H2704"/>
      <c r="I2704"/>
    </row>
    <row r="2705" spans="8:9" x14ac:dyDescent="0.3">
      <c r="H2705"/>
      <c r="I2705"/>
    </row>
    <row r="2706" spans="8:9" x14ac:dyDescent="0.3">
      <c r="H2706"/>
      <c r="I2706"/>
    </row>
    <row r="2707" spans="8:9" x14ac:dyDescent="0.3">
      <c r="H2707"/>
      <c r="I2707"/>
    </row>
    <row r="2708" spans="8:9" x14ac:dyDescent="0.3">
      <c r="H2708"/>
      <c r="I2708"/>
    </row>
    <row r="2709" spans="8:9" x14ac:dyDescent="0.3">
      <c r="H2709"/>
      <c r="I2709"/>
    </row>
    <row r="2710" spans="8:9" x14ac:dyDescent="0.3">
      <c r="H2710"/>
      <c r="I2710"/>
    </row>
    <row r="2711" spans="8:9" x14ac:dyDescent="0.3">
      <c r="H2711"/>
      <c r="I2711"/>
    </row>
    <row r="2712" spans="8:9" x14ac:dyDescent="0.3">
      <c r="H2712"/>
      <c r="I2712"/>
    </row>
    <row r="2713" spans="8:9" x14ac:dyDescent="0.3">
      <c r="H2713"/>
      <c r="I2713"/>
    </row>
    <row r="2714" spans="8:9" x14ac:dyDescent="0.3">
      <c r="H2714"/>
      <c r="I2714"/>
    </row>
    <row r="2715" spans="8:9" x14ac:dyDescent="0.3">
      <c r="H2715"/>
      <c r="I2715"/>
    </row>
    <row r="2716" spans="8:9" x14ac:dyDescent="0.3">
      <c r="H2716"/>
      <c r="I2716"/>
    </row>
    <row r="2717" spans="8:9" x14ac:dyDescent="0.3">
      <c r="H2717"/>
      <c r="I2717"/>
    </row>
    <row r="2718" spans="8:9" x14ac:dyDescent="0.3">
      <c r="H2718"/>
      <c r="I2718"/>
    </row>
    <row r="2719" spans="8:9" x14ac:dyDescent="0.3">
      <c r="H2719"/>
      <c r="I2719"/>
    </row>
    <row r="2720" spans="8:9" x14ac:dyDescent="0.3">
      <c r="H2720"/>
      <c r="I2720"/>
    </row>
    <row r="2721" spans="8:9" x14ac:dyDescent="0.3">
      <c r="H2721"/>
      <c r="I2721"/>
    </row>
    <row r="2722" spans="8:9" x14ac:dyDescent="0.3">
      <c r="H2722"/>
      <c r="I2722"/>
    </row>
    <row r="2723" spans="8:9" x14ac:dyDescent="0.3">
      <c r="H2723"/>
      <c r="I2723"/>
    </row>
    <row r="2724" spans="8:9" x14ac:dyDescent="0.3">
      <c r="H2724"/>
      <c r="I2724"/>
    </row>
    <row r="2725" spans="8:9" x14ac:dyDescent="0.3">
      <c r="H2725"/>
      <c r="I2725"/>
    </row>
    <row r="2726" spans="8:9" x14ac:dyDescent="0.3">
      <c r="H2726"/>
      <c r="I2726"/>
    </row>
    <row r="2727" spans="8:9" x14ac:dyDescent="0.3">
      <c r="H2727"/>
      <c r="I2727"/>
    </row>
    <row r="2728" spans="8:9" x14ac:dyDescent="0.3">
      <c r="H2728"/>
      <c r="I2728"/>
    </row>
    <row r="2729" spans="8:9" x14ac:dyDescent="0.3">
      <c r="H2729"/>
      <c r="I2729"/>
    </row>
    <row r="2730" spans="8:9" x14ac:dyDescent="0.3">
      <c r="H2730"/>
      <c r="I2730"/>
    </row>
    <row r="2731" spans="8:9" x14ac:dyDescent="0.3">
      <c r="H2731"/>
      <c r="I2731"/>
    </row>
    <row r="2732" spans="8:9" x14ac:dyDescent="0.3">
      <c r="H2732"/>
      <c r="I2732"/>
    </row>
    <row r="2733" spans="8:9" x14ac:dyDescent="0.3">
      <c r="H2733"/>
      <c r="I2733"/>
    </row>
    <row r="2734" spans="8:9" x14ac:dyDescent="0.3">
      <c r="H2734"/>
      <c r="I2734"/>
    </row>
    <row r="2735" spans="8:9" x14ac:dyDescent="0.3">
      <c r="H2735"/>
      <c r="I2735"/>
    </row>
    <row r="2736" spans="8:9" x14ac:dyDescent="0.3">
      <c r="H2736"/>
      <c r="I2736"/>
    </row>
    <row r="2737" spans="8:9" x14ac:dyDescent="0.3">
      <c r="H2737"/>
      <c r="I2737"/>
    </row>
    <row r="2738" spans="8:9" x14ac:dyDescent="0.3">
      <c r="H2738"/>
      <c r="I2738"/>
    </row>
    <row r="2739" spans="8:9" x14ac:dyDescent="0.3">
      <c r="H2739"/>
      <c r="I2739"/>
    </row>
    <row r="2740" spans="8:9" x14ac:dyDescent="0.3">
      <c r="H2740"/>
      <c r="I2740"/>
    </row>
    <row r="2741" spans="8:9" x14ac:dyDescent="0.3">
      <c r="H2741"/>
      <c r="I2741"/>
    </row>
    <row r="2742" spans="8:9" x14ac:dyDescent="0.3">
      <c r="H2742"/>
      <c r="I2742"/>
    </row>
    <row r="2743" spans="8:9" x14ac:dyDescent="0.3">
      <c r="H2743"/>
      <c r="I2743"/>
    </row>
    <row r="2744" spans="8:9" x14ac:dyDescent="0.3">
      <c r="H2744"/>
      <c r="I2744"/>
    </row>
    <row r="2745" spans="8:9" x14ac:dyDescent="0.3">
      <c r="H2745"/>
      <c r="I2745"/>
    </row>
    <row r="2746" spans="8:9" x14ac:dyDescent="0.3">
      <c r="H2746"/>
      <c r="I2746"/>
    </row>
    <row r="2747" spans="8:9" x14ac:dyDescent="0.3">
      <c r="H2747"/>
      <c r="I2747"/>
    </row>
    <row r="2748" spans="8:9" x14ac:dyDescent="0.3">
      <c r="H2748"/>
      <c r="I2748"/>
    </row>
    <row r="2749" spans="8:9" x14ac:dyDescent="0.3">
      <c r="H2749"/>
      <c r="I2749"/>
    </row>
    <row r="2750" spans="8:9" x14ac:dyDescent="0.3">
      <c r="H2750"/>
      <c r="I2750"/>
    </row>
    <row r="2751" spans="8:9" x14ac:dyDescent="0.3">
      <c r="H2751"/>
      <c r="I2751"/>
    </row>
    <row r="2752" spans="8:9" x14ac:dyDescent="0.3">
      <c r="H2752"/>
      <c r="I2752"/>
    </row>
    <row r="2753" spans="8:9" x14ac:dyDescent="0.3">
      <c r="H2753"/>
      <c r="I2753"/>
    </row>
    <row r="2754" spans="8:9" x14ac:dyDescent="0.3">
      <c r="H2754"/>
      <c r="I2754"/>
    </row>
    <row r="2755" spans="8:9" x14ac:dyDescent="0.3">
      <c r="H2755"/>
      <c r="I2755"/>
    </row>
    <row r="2756" spans="8:9" x14ac:dyDescent="0.3">
      <c r="H2756"/>
      <c r="I2756"/>
    </row>
    <row r="2757" spans="8:9" x14ac:dyDescent="0.3">
      <c r="H2757"/>
      <c r="I2757"/>
    </row>
    <row r="2758" spans="8:9" x14ac:dyDescent="0.3">
      <c r="H2758"/>
      <c r="I2758"/>
    </row>
    <row r="2759" spans="8:9" x14ac:dyDescent="0.3">
      <c r="H2759"/>
      <c r="I2759"/>
    </row>
    <row r="2760" spans="8:9" x14ac:dyDescent="0.3">
      <c r="H2760"/>
      <c r="I2760"/>
    </row>
    <row r="2761" spans="8:9" x14ac:dyDescent="0.3">
      <c r="H2761"/>
      <c r="I2761"/>
    </row>
    <row r="2762" spans="8:9" x14ac:dyDescent="0.3">
      <c r="H2762"/>
      <c r="I2762"/>
    </row>
    <row r="2763" spans="8:9" x14ac:dyDescent="0.3">
      <c r="H2763"/>
      <c r="I2763"/>
    </row>
    <row r="2764" spans="8:9" x14ac:dyDescent="0.3">
      <c r="H2764"/>
      <c r="I2764"/>
    </row>
    <row r="2765" spans="8:9" x14ac:dyDescent="0.3">
      <c r="H2765"/>
      <c r="I2765"/>
    </row>
    <row r="2766" spans="8:9" x14ac:dyDescent="0.3">
      <c r="H2766"/>
      <c r="I2766"/>
    </row>
    <row r="2767" spans="8:9" x14ac:dyDescent="0.3">
      <c r="H2767"/>
      <c r="I2767"/>
    </row>
    <row r="2768" spans="8:9" x14ac:dyDescent="0.3">
      <c r="H2768"/>
      <c r="I2768"/>
    </row>
    <row r="2769" spans="8:9" x14ac:dyDescent="0.3">
      <c r="H2769"/>
      <c r="I2769"/>
    </row>
    <row r="2770" spans="8:9" x14ac:dyDescent="0.3">
      <c r="H2770"/>
      <c r="I2770"/>
    </row>
    <row r="2771" spans="8:9" x14ac:dyDescent="0.3">
      <c r="H2771"/>
      <c r="I2771"/>
    </row>
    <row r="2772" spans="8:9" x14ac:dyDescent="0.3">
      <c r="H2772"/>
      <c r="I2772"/>
    </row>
    <row r="2773" spans="8:9" x14ac:dyDescent="0.3">
      <c r="H2773"/>
      <c r="I2773"/>
    </row>
    <row r="2774" spans="8:9" x14ac:dyDescent="0.3">
      <c r="H2774"/>
      <c r="I2774"/>
    </row>
    <row r="2775" spans="8:9" x14ac:dyDescent="0.3">
      <c r="H2775"/>
      <c r="I2775"/>
    </row>
    <row r="2776" spans="8:9" x14ac:dyDescent="0.3">
      <c r="H2776"/>
      <c r="I2776"/>
    </row>
    <row r="2777" spans="8:9" x14ac:dyDescent="0.3">
      <c r="H2777"/>
      <c r="I2777"/>
    </row>
    <row r="2778" spans="8:9" x14ac:dyDescent="0.3">
      <c r="H2778"/>
      <c r="I2778"/>
    </row>
    <row r="2779" spans="8:9" x14ac:dyDescent="0.3">
      <c r="H2779"/>
      <c r="I2779"/>
    </row>
    <row r="2780" spans="8:9" x14ac:dyDescent="0.3">
      <c r="H2780"/>
      <c r="I2780"/>
    </row>
    <row r="2781" spans="8:9" x14ac:dyDescent="0.3">
      <c r="H2781"/>
      <c r="I2781"/>
    </row>
    <row r="2782" spans="8:9" x14ac:dyDescent="0.3">
      <c r="H2782"/>
      <c r="I2782"/>
    </row>
    <row r="2783" spans="8:9" x14ac:dyDescent="0.3">
      <c r="H2783"/>
      <c r="I2783"/>
    </row>
    <row r="2784" spans="8:9" x14ac:dyDescent="0.3">
      <c r="H2784"/>
      <c r="I2784"/>
    </row>
    <row r="2785" spans="8:9" x14ac:dyDescent="0.3">
      <c r="H2785"/>
      <c r="I2785"/>
    </row>
    <row r="2786" spans="8:9" x14ac:dyDescent="0.3">
      <c r="H2786"/>
      <c r="I2786"/>
    </row>
    <row r="2787" spans="8:9" x14ac:dyDescent="0.3">
      <c r="H2787"/>
      <c r="I2787"/>
    </row>
    <row r="2788" spans="8:9" x14ac:dyDescent="0.3">
      <c r="H2788"/>
      <c r="I2788"/>
    </row>
    <row r="2789" spans="8:9" x14ac:dyDescent="0.3">
      <c r="H2789"/>
      <c r="I2789"/>
    </row>
    <row r="2790" spans="8:9" x14ac:dyDescent="0.3">
      <c r="H2790"/>
      <c r="I2790"/>
    </row>
    <row r="2791" spans="8:9" x14ac:dyDescent="0.3">
      <c r="H2791"/>
      <c r="I2791"/>
    </row>
    <row r="2792" spans="8:9" x14ac:dyDescent="0.3">
      <c r="H2792"/>
      <c r="I2792"/>
    </row>
    <row r="2793" spans="8:9" x14ac:dyDescent="0.3">
      <c r="H2793"/>
      <c r="I2793"/>
    </row>
    <row r="2794" spans="8:9" x14ac:dyDescent="0.3">
      <c r="H2794"/>
      <c r="I2794"/>
    </row>
    <row r="2795" spans="8:9" x14ac:dyDescent="0.3">
      <c r="H2795"/>
      <c r="I2795"/>
    </row>
    <row r="2796" spans="8:9" x14ac:dyDescent="0.3">
      <c r="H2796"/>
      <c r="I2796"/>
    </row>
    <row r="2797" spans="8:9" x14ac:dyDescent="0.3">
      <c r="H2797"/>
      <c r="I2797"/>
    </row>
    <row r="2798" spans="8:9" x14ac:dyDescent="0.3">
      <c r="H2798"/>
      <c r="I2798"/>
    </row>
    <row r="2799" spans="8:9" x14ac:dyDescent="0.3">
      <c r="H2799"/>
      <c r="I2799"/>
    </row>
    <row r="2800" spans="8:9" x14ac:dyDescent="0.3">
      <c r="H2800"/>
      <c r="I2800"/>
    </row>
    <row r="2801" spans="8:9" x14ac:dyDescent="0.3">
      <c r="H2801"/>
      <c r="I2801"/>
    </row>
    <row r="2802" spans="8:9" x14ac:dyDescent="0.3">
      <c r="H2802"/>
      <c r="I2802"/>
    </row>
    <row r="2803" spans="8:9" x14ac:dyDescent="0.3">
      <c r="H2803"/>
      <c r="I2803"/>
    </row>
    <row r="2804" spans="8:9" x14ac:dyDescent="0.3">
      <c r="H2804"/>
      <c r="I2804"/>
    </row>
    <row r="2805" spans="8:9" x14ac:dyDescent="0.3">
      <c r="H2805"/>
      <c r="I2805"/>
    </row>
    <row r="2806" spans="8:9" x14ac:dyDescent="0.3">
      <c r="H2806"/>
      <c r="I2806"/>
    </row>
    <row r="2807" spans="8:9" x14ac:dyDescent="0.3">
      <c r="H2807"/>
      <c r="I2807"/>
    </row>
    <row r="2808" spans="8:9" x14ac:dyDescent="0.3">
      <c r="H2808"/>
      <c r="I2808"/>
    </row>
    <row r="2809" spans="8:9" x14ac:dyDescent="0.3">
      <c r="H2809"/>
      <c r="I2809"/>
    </row>
    <row r="2810" spans="8:9" x14ac:dyDescent="0.3">
      <c r="H2810"/>
      <c r="I2810"/>
    </row>
    <row r="2811" spans="8:9" x14ac:dyDescent="0.3">
      <c r="H2811"/>
      <c r="I2811"/>
    </row>
    <row r="2812" spans="8:9" x14ac:dyDescent="0.3">
      <c r="H2812"/>
      <c r="I2812"/>
    </row>
    <row r="2813" spans="8:9" x14ac:dyDescent="0.3">
      <c r="H2813"/>
      <c r="I2813"/>
    </row>
    <row r="2814" spans="8:9" x14ac:dyDescent="0.3">
      <c r="H2814"/>
      <c r="I2814"/>
    </row>
    <row r="2815" spans="8:9" x14ac:dyDescent="0.3">
      <c r="H2815"/>
      <c r="I2815"/>
    </row>
    <row r="2816" spans="8:9" x14ac:dyDescent="0.3">
      <c r="H2816"/>
      <c r="I2816"/>
    </row>
    <row r="2817" spans="8:9" x14ac:dyDescent="0.3">
      <c r="H2817"/>
      <c r="I2817"/>
    </row>
    <row r="2818" spans="8:9" x14ac:dyDescent="0.3">
      <c r="H2818"/>
      <c r="I2818"/>
    </row>
    <row r="2819" spans="8:9" x14ac:dyDescent="0.3">
      <c r="H2819"/>
      <c r="I2819"/>
    </row>
    <row r="2820" spans="8:9" x14ac:dyDescent="0.3">
      <c r="H2820"/>
      <c r="I2820"/>
    </row>
    <row r="2821" spans="8:9" x14ac:dyDescent="0.3">
      <c r="H2821"/>
      <c r="I2821"/>
    </row>
    <row r="2822" spans="8:9" x14ac:dyDescent="0.3">
      <c r="H2822"/>
      <c r="I2822"/>
    </row>
    <row r="2823" spans="8:9" x14ac:dyDescent="0.3">
      <c r="H2823"/>
      <c r="I2823"/>
    </row>
    <row r="2824" spans="8:9" x14ac:dyDescent="0.3">
      <c r="H2824"/>
      <c r="I2824"/>
    </row>
    <row r="2825" spans="8:9" x14ac:dyDescent="0.3">
      <c r="H2825"/>
      <c r="I2825"/>
    </row>
    <row r="2826" spans="8:9" x14ac:dyDescent="0.3">
      <c r="H2826"/>
      <c r="I2826"/>
    </row>
    <row r="2827" spans="8:9" x14ac:dyDescent="0.3">
      <c r="H2827"/>
      <c r="I2827"/>
    </row>
    <row r="2828" spans="8:9" x14ac:dyDescent="0.3">
      <c r="H2828"/>
      <c r="I2828"/>
    </row>
    <row r="2829" spans="8:9" x14ac:dyDescent="0.3">
      <c r="H2829"/>
      <c r="I2829"/>
    </row>
    <row r="2830" spans="8:9" x14ac:dyDescent="0.3">
      <c r="H2830"/>
      <c r="I2830"/>
    </row>
    <row r="2831" spans="8:9" x14ac:dyDescent="0.3">
      <c r="H2831"/>
      <c r="I2831"/>
    </row>
    <row r="2832" spans="8:9" x14ac:dyDescent="0.3">
      <c r="H2832"/>
      <c r="I2832"/>
    </row>
    <row r="2833" spans="8:9" x14ac:dyDescent="0.3">
      <c r="H2833"/>
      <c r="I2833"/>
    </row>
    <row r="2834" spans="8:9" x14ac:dyDescent="0.3">
      <c r="H2834"/>
      <c r="I2834"/>
    </row>
    <row r="2835" spans="8:9" x14ac:dyDescent="0.3">
      <c r="H2835"/>
      <c r="I2835"/>
    </row>
    <row r="2836" spans="8:9" x14ac:dyDescent="0.3">
      <c r="H2836"/>
      <c r="I2836"/>
    </row>
    <row r="2837" spans="8:9" x14ac:dyDescent="0.3">
      <c r="H2837"/>
      <c r="I2837"/>
    </row>
    <row r="2838" spans="8:9" x14ac:dyDescent="0.3">
      <c r="H2838"/>
      <c r="I2838"/>
    </row>
    <row r="2839" spans="8:9" x14ac:dyDescent="0.3">
      <c r="H2839"/>
      <c r="I2839"/>
    </row>
    <row r="2840" spans="8:9" x14ac:dyDescent="0.3">
      <c r="H2840"/>
      <c r="I2840"/>
    </row>
    <row r="2841" spans="8:9" x14ac:dyDescent="0.3">
      <c r="H2841"/>
      <c r="I2841"/>
    </row>
    <row r="2842" spans="8:9" x14ac:dyDescent="0.3">
      <c r="H2842"/>
      <c r="I2842"/>
    </row>
    <row r="2843" spans="8:9" x14ac:dyDescent="0.3">
      <c r="H2843"/>
      <c r="I2843"/>
    </row>
    <row r="2844" spans="8:9" x14ac:dyDescent="0.3">
      <c r="H2844"/>
      <c r="I2844"/>
    </row>
    <row r="2845" spans="8:9" x14ac:dyDescent="0.3">
      <c r="H2845"/>
      <c r="I2845"/>
    </row>
    <row r="2846" spans="8:9" x14ac:dyDescent="0.3">
      <c r="H2846"/>
      <c r="I2846"/>
    </row>
    <row r="2847" spans="8:9" x14ac:dyDescent="0.3">
      <c r="H2847"/>
      <c r="I2847"/>
    </row>
    <row r="2848" spans="8:9" x14ac:dyDescent="0.3">
      <c r="H2848"/>
      <c r="I2848"/>
    </row>
    <row r="2849" spans="8:9" x14ac:dyDescent="0.3">
      <c r="H2849"/>
      <c r="I2849"/>
    </row>
    <row r="2850" spans="8:9" x14ac:dyDescent="0.3">
      <c r="H2850"/>
      <c r="I2850"/>
    </row>
    <row r="2851" spans="8:9" x14ac:dyDescent="0.3">
      <c r="H2851"/>
      <c r="I2851"/>
    </row>
    <row r="2852" spans="8:9" x14ac:dyDescent="0.3">
      <c r="H2852"/>
      <c r="I2852"/>
    </row>
    <row r="2853" spans="8:9" x14ac:dyDescent="0.3">
      <c r="H2853"/>
      <c r="I2853"/>
    </row>
    <row r="2854" spans="8:9" x14ac:dyDescent="0.3">
      <c r="H2854"/>
      <c r="I2854"/>
    </row>
    <row r="2855" spans="8:9" x14ac:dyDescent="0.3">
      <c r="H2855"/>
      <c r="I2855"/>
    </row>
    <row r="2856" spans="8:9" x14ac:dyDescent="0.3">
      <c r="H2856"/>
      <c r="I2856"/>
    </row>
    <row r="2857" spans="8:9" x14ac:dyDescent="0.3">
      <c r="H2857"/>
      <c r="I2857"/>
    </row>
    <row r="2858" spans="8:9" x14ac:dyDescent="0.3">
      <c r="H2858"/>
      <c r="I2858"/>
    </row>
    <row r="2859" spans="8:9" x14ac:dyDescent="0.3">
      <c r="H2859"/>
      <c r="I2859"/>
    </row>
    <row r="2860" spans="8:9" x14ac:dyDescent="0.3">
      <c r="H2860"/>
      <c r="I2860"/>
    </row>
    <row r="2861" spans="8:9" x14ac:dyDescent="0.3">
      <c r="H2861"/>
      <c r="I2861"/>
    </row>
    <row r="2862" spans="8:9" x14ac:dyDescent="0.3">
      <c r="H2862"/>
      <c r="I2862"/>
    </row>
    <row r="2863" spans="8:9" x14ac:dyDescent="0.3">
      <c r="H2863"/>
      <c r="I2863"/>
    </row>
    <row r="2864" spans="8:9" x14ac:dyDescent="0.3">
      <c r="H2864"/>
      <c r="I2864"/>
    </row>
    <row r="2865" spans="8:9" x14ac:dyDescent="0.3">
      <c r="H2865"/>
      <c r="I2865"/>
    </row>
    <row r="2866" spans="8:9" x14ac:dyDescent="0.3">
      <c r="H2866"/>
      <c r="I2866"/>
    </row>
    <row r="2867" spans="8:9" x14ac:dyDescent="0.3">
      <c r="H2867"/>
      <c r="I2867"/>
    </row>
    <row r="2868" spans="8:9" x14ac:dyDescent="0.3">
      <c r="H2868"/>
      <c r="I2868"/>
    </row>
    <row r="2869" spans="8:9" x14ac:dyDescent="0.3">
      <c r="H2869"/>
      <c r="I2869"/>
    </row>
    <row r="2870" spans="8:9" x14ac:dyDescent="0.3">
      <c r="H2870"/>
      <c r="I2870"/>
    </row>
    <row r="2871" spans="8:9" x14ac:dyDescent="0.3">
      <c r="H2871"/>
      <c r="I2871"/>
    </row>
    <row r="2872" spans="8:9" x14ac:dyDescent="0.3">
      <c r="H2872"/>
      <c r="I2872"/>
    </row>
    <row r="2873" spans="8:9" x14ac:dyDescent="0.3">
      <c r="H2873"/>
      <c r="I2873"/>
    </row>
    <row r="2874" spans="8:9" x14ac:dyDescent="0.3">
      <c r="H2874"/>
      <c r="I2874"/>
    </row>
    <row r="2875" spans="8:9" x14ac:dyDescent="0.3">
      <c r="H2875"/>
      <c r="I2875"/>
    </row>
    <row r="2876" spans="8:9" x14ac:dyDescent="0.3">
      <c r="H2876"/>
      <c r="I2876"/>
    </row>
    <row r="2877" spans="8:9" x14ac:dyDescent="0.3">
      <c r="H2877"/>
      <c r="I2877"/>
    </row>
    <row r="2878" spans="8:9" x14ac:dyDescent="0.3">
      <c r="H2878"/>
      <c r="I2878"/>
    </row>
    <row r="2879" spans="8:9" x14ac:dyDescent="0.3">
      <c r="H2879"/>
      <c r="I2879"/>
    </row>
    <row r="2880" spans="8:9" x14ac:dyDescent="0.3">
      <c r="H2880"/>
      <c r="I2880"/>
    </row>
    <row r="2881" spans="8:9" x14ac:dyDescent="0.3">
      <c r="H2881"/>
      <c r="I2881"/>
    </row>
    <row r="2882" spans="8:9" x14ac:dyDescent="0.3">
      <c r="H2882"/>
      <c r="I2882"/>
    </row>
    <row r="2883" spans="8:9" x14ac:dyDescent="0.3">
      <c r="H2883"/>
      <c r="I2883"/>
    </row>
    <row r="2884" spans="8:9" x14ac:dyDescent="0.3">
      <c r="H2884"/>
      <c r="I2884"/>
    </row>
    <row r="2885" spans="8:9" x14ac:dyDescent="0.3">
      <c r="H2885"/>
      <c r="I2885"/>
    </row>
    <row r="2886" spans="8:9" x14ac:dyDescent="0.3">
      <c r="H2886"/>
      <c r="I2886"/>
    </row>
    <row r="2887" spans="8:9" x14ac:dyDescent="0.3">
      <c r="H2887"/>
      <c r="I2887"/>
    </row>
    <row r="2888" spans="8:9" x14ac:dyDescent="0.3">
      <c r="H2888"/>
      <c r="I2888"/>
    </row>
    <row r="2889" spans="8:9" x14ac:dyDescent="0.3">
      <c r="H2889"/>
      <c r="I2889"/>
    </row>
    <row r="2890" spans="8:9" x14ac:dyDescent="0.3">
      <c r="H2890"/>
      <c r="I2890"/>
    </row>
    <row r="2891" spans="8:9" x14ac:dyDescent="0.3">
      <c r="H2891"/>
      <c r="I2891"/>
    </row>
    <row r="2892" spans="8:9" x14ac:dyDescent="0.3">
      <c r="H2892"/>
      <c r="I2892"/>
    </row>
    <row r="2893" spans="8:9" x14ac:dyDescent="0.3">
      <c r="H2893"/>
      <c r="I2893"/>
    </row>
    <row r="2894" spans="8:9" x14ac:dyDescent="0.3">
      <c r="H2894"/>
      <c r="I2894"/>
    </row>
    <row r="2895" spans="8:9" x14ac:dyDescent="0.3">
      <c r="H2895"/>
      <c r="I2895"/>
    </row>
    <row r="2896" spans="8:9" x14ac:dyDescent="0.3">
      <c r="H2896"/>
      <c r="I2896"/>
    </row>
    <row r="2897" spans="8:9" x14ac:dyDescent="0.3">
      <c r="H2897"/>
      <c r="I2897"/>
    </row>
    <row r="2898" spans="8:9" x14ac:dyDescent="0.3">
      <c r="H2898"/>
      <c r="I2898"/>
    </row>
    <row r="2899" spans="8:9" x14ac:dyDescent="0.3">
      <c r="H2899"/>
      <c r="I2899"/>
    </row>
    <row r="2900" spans="8:9" x14ac:dyDescent="0.3">
      <c r="H2900"/>
      <c r="I2900"/>
    </row>
    <row r="2901" spans="8:9" x14ac:dyDescent="0.3">
      <c r="H2901"/>
      <c r="I2901"/>
    </row>
    <row r="2902" spans="8:9" x14ac:dyDescent="0.3">
      <c r="H2902"/>
      <c r="I2902"/>
    </row>
    <row r="2903" spans="8:9" x14ac:dyDescent="0.3">
      <c r="H2903"/>
      <c r="I2903"/>
    </row>
    <row r="2904" spans="8:9" x14ac:dyDescent="0.3">
      <c r="H2904"/>
      <c r="I2904"/>
    </row>
    <row r="2905" spans="8:9" x14ac:dyDescent="0.3">
      <c r="H2905"/>
      <c r="I2905"/>
    </row>
    <row r="2906" spans="8:9" x14ac:dyDescent="0.3">
      <c r="H2906"/>
      <c r="I2906"/>
    </row>
    <row r="2907" spans="8:9" x14ac:dyDescent="0.3">
      <c r="H2907"/>
      <c r="I2907"/>
    </row>
    <row r="2908" spans="8:9" x14ac:dyDescent="0.3">
      <c r="H2908"/>
      <c r="I2908"/>
    </row>
    <row r="2909" spans="8:9" x14ac:dyDescent="0.3">
      <c r="H2909"/>
      <c r="I2909"/>
    </row>
    <row r="2910" spans="8:9" x14ac:dyDescent="0.3">
      <c r="H2910"/>
      <c r="I2910"/>
    </row>
    <row r="2911" spans="8:9" x14ac:dyDescent="0.3">
      <c r="H2911"/>
      <c r="I2911"/>
    </row>
    <row r="2912" spans="8:9" x14ac:dyDescent="0.3">
      <c r="H2912"/>
      <c r="I2912"/>
    </row>
    <row r="2913" spans="8:9" x14ac:dyDescent="0.3">
      <c r="H2913"/>
      <c r="I2913"/>
    </row>
    <row r="2914" spans="8:9" x14ac:dyDescent="0.3">
      <c r="H2914"/>
      <c r="I2914"/>
    </row>
    <row r="2915" spans="8:9" x14ac:dyDescent="0.3">
      <c r="H2915"/>
      <c r="I2915"/>
    </row>
    <row r="2916" spans="8:9" x14ac:dyDescent="0.3">
      <c r="H2916"/>
      <c r="I2916"/>
    </row>
    <row r="2917" spans="8:9" x14ac:dyDescent="0.3">
      <c r="H2917"/>
      <c r="I2917"/>
    </row>
    <row r="2918" spans="8:9" x14ac:dyDescent="0.3">
      <c r="H2918"/>
      <c r="I2918"/>
    </row>
    <row r="2919" spans="8:9" x14ac:dyDescent="0.3">
      <c r="H2919"/>
      <c r="I2919"/>
    </row>
    <row r="2920" spans="8:9" x14ac:dyDescent="0.3">
      <c r="H2920"/>
      <c r="I2920"/>
    </row>
    <row r="2921" spans="8:9" x14ac:dyDescent="0.3">
      <c r="H2921"/>
      <c r="I2921"/>
    </row>
    <row r="2922" spans="8:9" x14ac:dyDescent="0.3">
      <c r="H2922"/>
      <c r="I2922"/>
    </row>
    <row r="2923" spans="8:9" x14ac:dyDescent="0.3">
      <c r="H2923"/>
      <c r="I2923"/>
    </row>
    <row r="2924" spans="8:9" x14ac:dyDescent="0.3">
      <c r="H2924"/>
      <c r="I2924"/>
    </row>
    <row r="2925" spans="8:9" x14ac:dyDescent="0.3">
      <c r="H2925"/>
      <c r="I2925"/>
    </row>
    <row r="2926" spans="8:9" x14ac:dyDescent="0.3">
      <c r="H2926"/>
      <c r="I2926"/>
    </row>
    <row r="2927" spans="8:9" x14ac:dyDescent="0.3">
      <c r="H2927"/>
      <c r="I2927"/>
    </row>
    <row r="2928" spans="8:9" x14ac:dyDescent="0.3">
      <c r="H2928"/>
      <c r="I2928"/>
    </row>
    <row r="2929" spans="8:9" x14ac:dyDescent="0.3">
      <c r="H2929"/>
      <c r="I2929"/>
    </row>
    <row r="2930" spans="8:9" x14ac:dyDescent="0.3">
      <c r="H2930"/>
      <c r="I2930"/>
    </row>
    <row r="2931" spans="8:9" x14ac:dyDescent="0.3">
      <c r="H2931"/>
      <c r="I2931"/>
    </row>
    <row r="2932" spans="8:9" x14ac:dyDescent="0.3">
      <c r="H2932"/>
      <c r="I2932"/>
    </row>
    <row r="2933" spans="8:9" x14ac:dyDescent="0.3">
      <c r="H2933"/>
      <c r="I2933"/>
    </row>
    <row r="2934" spans="8:9" x14ac:dyDescent="0.3">
      <c r="H2934"/>
      <c r="I2934"/>
    </row>
    <row r="2935" spans="8:9" x14ac:dyDescent="0.3">
      <c r="H2935"/>
      <c r="I2935"/>
    </row>
    <row r="2936" spans="8:9" x14ac:dyDescent="0.3">
      <c r="H2936"/>
      <c r="I2936"/>
    </row>
    <row r="2937" spans="8:9" x14ac:dyDescent="0.3">
      <c r="H2937"/>
      <c r="I2937"/>
    </row>
    <row r="2938" spans="8:9" x14ac:dyDescent="0.3">
      <c r="H2938"/>
      <c r="I2938"/>
    </row>
    <row r="2939" spans="8:9" x14ac:dyDescent="0.3">
      <c r="H2939"/>
      <c r="I2939"/>
    </row>
    <row r="2940" spans="8:9" x14ac:dyDescent="0.3">
      <c r="H2940"/>
      <c r="I2940"/>
    </row>
    <row r="2941" spans="8:9" x14ac:dyDescent="0.3">
      <c r="H2941"/>
      <c r="I2941"/>
    </row>
    <row r="2942" spans="8:9" x14ac:dyDescent="0.3">
      <c r="H2942"/>
      <c r="I2942"/>
    </row>
    <row r="2943" spans="8:9" x14ac:dyDescent="0.3">
      <c r="H2943"/>
      <c r="I2943"/>
    </row>
    <row r="2944" spans="8:9" x14ac:dyDescent="0.3">
      <c r="H2944"/>
      <c r="I2944"/>
    </row>
    <row r="2945" spans="8:9" x14ac:dyDescent="0.3">
      <c r="H2945"/>
      <c r="I2945"/>
    </row>
    <row r="2946" spans="8:9" x14ac:dyDescent="0.3">
      <c r="H2946"/>
      <c r="I2946"/>
    </row>
    <row r="2947" spans="8:9" x14ac:dyDescent="0.3">
      <c r="H2947"/>
      <c r="I2947"/>
    </row>
    <row r="2948" spans="8:9" x14ac:dyDescent="0.3">
      <c r="H2948"/>
      <c r="I2948"/>
    </row>
    <row r="2949" spans="8:9" x14ac:dyDescent="0.3">
      <c r="H2949"/>
      <c r="I2949"/>
    </row>
    <row r="2950" spans="8:9" x14ac:dyDescent="0.3">
      <c r="H2950"/>
      <c r="I2950"/>
    </row>
    <row r="2951" spans="8:9" x14ac:dyDescent="0.3">
      <c r="H2951"/>
      <c r="I2951"/>
    </row>
    <row r="2952" spans="8:9" x14ac:dyDescent="0.3">
      <c r="H2952"/>
      <c r="I2952"/>
    </row>
    <row r="2953" spans="8:9" x14ac:dyDescent="0.3">
      <c r="H2953"/>
      <c r="I2953"/>
    </row>
    <row r="2954" spans="8:9" x14ac:dyDescent="0.3">
      <c r="H2954"/>
      <c r="I2954"/>
    </row>
    <row r="2955" spans="8:9" x14ac:dyDescent="0.3">
      <c r="H2955"/>
      <c r="I2955"/>
    </row>
    <row r="2956" spans="8:9" x14ac:dyDescent="0.3">
      <c r="H2956"/>
      <c r="I2956"/>
    </row>
    <row r="2957" spans="8:9" x14ac:dyDescent="0.3">
      <c r="H2957"/>
      <c r="I2957"/>
    </row>
    <row r="2958" spans="8:9" x14ac:dyDescent="0.3">
      <c r="H2958"/>
      <c r="I2958"/>
    </row>
    <row r="2959" spans="8:9" x14ac:dyDescent="0.3">
      <c r="H2959"/>
      <c r="I2959"/>
    </row>
    <row r="2960" spans="8:9" x14ac:dyDescent="0.3">
      <c r="H2960"/>
      <c r="I2960"/>
    </row>
    <row r="2961" spans="8:9" x14ac:dyDescent="0.3">
      <c r="H2961"/>
      <c r="I2961"/>
    </row>
    <row r="2962" spans="8:9" x14ac:dyDescent="0.3">
      <c r="H2962"/>
      <c r="I2962"/>
    </row>
    <row r="2963" spans="8:9" x14ac:dyDescent="0.3">
      <c r="H2963"/>
      <c r="I2963"/>
    </row>
    <row r="2964" spans="8:9" x14ac:dyDescent="0.3">
      <c r="H2964"/>
      <c r="I2964"/>
    </row>
    <row r="2965" spans="8:9" x14ac:dyDescent="0.3">
      <c r="H2965"/>
      <c r="I2965"/>
    </row>
    <row r="2966" spans="8:9" x14ac:dyDescent="0.3">
      <c r="H2966"/>
      <c r="I2966"/>
    </row>
    <row r="2967" spans="8:9" x14ac:dyDescent="0.3">
      <c r="H2967"/>
      <c r="I2967"/>
    </row>
    <row r="2968" spans="8:9" x14ac:dyDescent="0.3">
      <c r="H2968"/>
      <c r="I2968"/>
    </row>
    <row r="2969" spans="8:9" x14ac:dyDescent="0.3">
      <c r="H2969"/>
      <c r="I2969"/>
    </row>
    <row r="2970" spans="8:9" x14ac:dyDescent="0.3">
      <c r="H2970"/>
      <c r="I2970"/>
    </row>
    <row r="2971" spans="8:9" x14ac:dyDescent="0.3">
      <c r="H2971"/>
      <c r="I2971"/>
    </row>
    <row r="2972" spans="8:9" x14ac:dyDescent="0.3">
      <c r="H2972"/>
      <c r="I2972"/>
    </row>
    <row r="2973" spans="8:9" x14ac:dyDescent="0.3">
      <c r="H2973"/>
      <c r="I2973"/>
    </row>
    <row r="2974" spans="8:9" x14ac:dyDescent="0.3">
      <c r="H2974"/>
      <c r="I2974"/>
    </row>
    <row r="2975" spans="8:9" x14ac:dyDescent="0.3">
      <c r="H2975"/>
      <c r="I2975"/>
    </row>
    <row r="2976" spans="8:9" x14ac:dyDescent="0.3">
      <c r="H2976"/>
      <c r="I2976"/>
    </row>
    <row r="2977" spans="8:9" x14ac:dyDescent="0.3">
      <c r="H2977"/>
      <c r="I2977"/>
    </row>
    <row r="2978" spans="8:9" x14ac:dyDescent="0.3">
      <c r="H2978"/>
      <c r="I2978"/>
    </row>
    <row r="2979" spans="8:9" x14ac:dyDescent="0.3">
      <c r="H2979"/>
      <c r="I2979"/>
    </row>
    <row r="2980" spans="8:9" x14ac:dyDescent="0.3">
      <c r="H2980"/>
      <c r="I2980"/>
    </row>
    <row r="2981" spans="8:9" x14ac:dyDescent="0.3">
      <c r="H2981"/>
      <c r="I2981"/>
    </row>
    <row r="2982" spans="8:9" x14ac:dyDescent="0.3">
      <c r="H2982"/>
      <c r="I2982"/>
    </row>
    <row r="2983" spans="8:9" x14ac:dyDescent="0.3">
      <c r="H2983"/>
      <c r="I2983"/>
    </row>
    <row r="2984" spans="8:9" x14ac:dyDescent="0.3">
      <c r="H2984"/>
      <c r="I2984"/>
    </row>
    <row r="2985" spans="8:9" x14ac:dyDescent="0.3">
      <c r="H2985"/>
      <c r="I2985"/>
    </row>
    <row r="2986" spans="8:9" x14ac:dyDescent="0.3">
      <c r="H2986"/>
      <c r="I2986"/>
    </row>
    <row r="2987" spans="8:9" x14ac:dyDescent="0.3">
      <c r="H2987"/>
      <c r="I2987"/>
    </row>
    <row r="2988" spans="8:9" x14ac:dyDescent="0.3">
      <c r="H2988"/>
      <c r="I2988"/>
    </row>
    <row r="2989" spans="8:9" x14ac:dyDescent="0.3">
      <c r="H2989"/>
      <c r="I2989"/>
    </row>
    <row r="2990" spans="8:9" x14ac:dyDescent="0.3">
      <c r="H2990"/>
      <c r="I2990"/>
    </row>
    <row r="2991" spans="8:9" x14ac:dyDescent="0.3">
      <c r="H2991"/>
      <c r="I2991"/>
    </row>
    <row r="2992" spans="8:9" x14ac:dyDescent="0.3">
      <c r="H2992"/>
      <c r="I2992"/>
    </row>
    <row r="2993" spans="8:9" x14ac:dyDescent="0.3">
      <c r="H2993"/>
      <c r="I2993"/>
    </row>
    <row r="2994" spans="8:9" x14ac:dyDescent="0.3">
      <c r="H2994"/>
      <c r="I2994"/>
    </row>
    <row r="2995" spans="8:9" x14ac:dyDescent="0.3">
      <c r="H2995"/>
      <c r="I2995"/>
    </row>
    <row r="2996" spans="8:9" x14ac:dyDescent="0.3">
      <c r="H2996"/>
      <c r="I2996"/>
    </row>
    <row r="2997" spans="8:9" x14ac:dyDescent="0.3">
      <c r="H2997"/>
      <c r="I2997"/>
    </row>
    <row r="2998" spans="8:9" x14ac:dyDescent="0.3">
      <c r="H2998"/>
      <c r="I2998"/>
    </row>
    <row r="2999" spans="8:9" x14ac:dyDescent="0.3">
      <c r="H2999"/>
      <c r="I2999"/>
    </row>
    <row r="3000" spans="8:9" x14ac:dyDescent="0.3">
      <c r="H3000"/>
      <c r="I3000"/>
    </row>
    <row r="3001" spans="8:9" x14ac:dyDescent="0.3">
      <c r="H3001"/>
      <c r="I3001"/>
    </row>
    <row r="3002" spans="8:9" x14ac:dyDescent="0.3">
      <c r="H3002"/>
      <c r="I3002"/>
    </row>
    <row r="3003" spans="8:9" x14ac:dyDescent="0.3">
      <c r="H3003"/>
      <c r="I3003"/>
    </row>
    <row r="3004" spans="8:9" x14ac:dyDescent="0.3">
      <c r="H3004"/>
      <c r="I3004"/>
    </row>
    <row r="3005" spans="8:9" x14ac:dyDescent="0.3">
      <c r="H3005"/>
      <c r="I3005"/>
    </row>
    <row r="3006" spans="8:9" x14ac:dyDescent="0.3">
      <c r="H3006"/>
      <c r="I3006"/>
    </row>
    <row r="3007" spans="8:9" x14ac:dyDescent="0.3">
      <c r="H3007"/>
      <c r="I3007"/>
    </row>
    <row r="3008" spans="8:9" x14ac:dyDescent="0.3">
      <c r="H3008"/>
      <c r="I3008"/>
    </row>
    <row r="3009" spans="8:9" x14ac:dyDescent="0.3">
      <c r="H3009"/>
      <c r="I3009"/>
    </row>
    <row r="3010" spans="8:9" x14ac:dyDescent="0.3">
      <c r="H3010"/>
      <c r="I3010"/>
    </row>
    <row r="3011" spans="8:9" x14ac:dyDescent="0.3">
      <c r="H3011"/>
      <c r="I3011"/>
    </row>
    <row r="3012" spans="8:9" x14ac:dyDescent="0.3">
      <c r="H3012"/>
      <c r="I3012"/>
    </row>
    <row r="3013" spans="8:9" x14ac:dyDescent="0.3">
      <c r="H3013"/>
      <c r="I3013"/>
    </row>
    <row r="3014" spans="8:9" x14ac:dyDescent="0.3">
      <c r="H3014"/>
      <c r="I3014"/>
    </row>
    <row r="3015" spans="8:9" x14ac:dyDescent="0.3">
      <c r="H3015"/>
      <c r="I3015"/>
    </row>
    <row r="3016" spans="8:9" x14ac:dyDescent="0.3">
      <c r="H3016"/>
      <c r="I3016"/>
    </row>
    <row r="3017" spans="8:9" x14ac:dyDescent="0.3">
      <c r="H3017"/>
      <c r="I3017"/>
    </row>
    <row r="3018" spans="8:9" x14ac:dyDescent="0.3">
      <c r="H3018"/>
      <c r="I3018"/>
    </row>
    <row r="3019" spans="8:9" x14ac:dyDescent="0.3">
      <c r="H3019"/>
      <c r="I3019"/>
    </row>
    <row r="3020" spans="8:9" x14ac:dyDescent="0.3">
      <c r="H3020"/>
      <c r="I3020"/>
    </row>
    <row r="3021" spans="8:9" x14ac:dyDescent="0.3">
      <c r="H3021"/>
      <c r="I3021"/>
    </row>
    <row r="3022" spans="8:9" x14ac:dyDescent="0.3">
      <c r="H3022"/>
      <c r="I3022"/>
    </row>
    <row r="3023" spans="8:9" x14ac:dyDescent="0.3">
      <c r="H3023"/>
      <c r="I3023"/>
    </row>
    <row r="3024" spans="8:9" x14ac:dyDescent="0.3">
      <c r="H3024"/>
      <c r="I3024"/>
    </row>
    <row r="3025" spans="8:9" x14ac:dyDescent="0.3">
      <c r="H3025"/>
      <c r="I3025"/>
    </row>
    <row r="3026" spans="8:9" x14ac:dyDescent="0.3">
      <c r="H3026"/>
      <c r="I3026"/>
    </row>
    <row r="3027" spans="8:9" x14ac:dyDescent="0.3">
      <c r="H3027"/>
      <c r="I3027"/>
    </row>
    <row r="3028" spans="8:9" x14ac:dyDescent="0.3">
      <c r="H3028"/>
      <c r="I3028"/>
    </row>
    <row r="3029" spans="8:9" x14ac:dyDescent="0.3">
      <c r="H3029"/>
      <c r="I3029"/>
    </row>
    <row r="3030" spans="8:9" x14ac:dyDescent="0.3">
      <c r="H3030"/>
      <c r="I3030"/>
    </row>
    <row r="3031" spans="8:9" x14ac:dyDescent="0.3">
      <c r="H3031"/>
      <c r="I3031"/>
    </row>
    <row r="3032" spans="8:9" x14ac:dyDescent="0.3">
      <c r="H3032"/>
      <c r="I3032"/>
    </row>
    <row r="3033" spans="8:9" x14ac:dyDescent="0.3">
      <c r="H3033"/>
      <c r="I3033"/>
    </row>
    <row r="3034" spans="8:9" x14ac:dyDescent="0.3">
      <c r="H3034"/>
      <c r="I3034"/>
    </row>
    <row r="3035" spans="8:9" x14ac:dyDescent="0.3">
      <c r="H3035"/>
      <c r="I3035"/>
    </row>
    <row r="3036" spans="8:9" x14ac:dyDescent="0.3">
      <c r="H3036"/>
      <c r="I3036"/>
    </row>
    <row r="3037" spans="8:9" x14ac:dyDescent="0.3">
      <c r="H3037"/>
      <c r="I3037"/>
    </row>
    <row r="3038" spans="8:9" x14ac:dyDescent="0.3">
      <c r="H3038"/>
      <c r="I3038"/>
    </row>
    <row r="3039" spans="8:9" x14ac:dyDescent="0.3">
      <c r="H3039"/>
      <c r="I3039"/>
    </row>
    <row r="3040" spans="8:9" x14ac:dyDescent="0.3">
      <c r="H3040"/>
      <c r="I3040"/>
    </row>
    <row r="3041" spans="8:9" x14ac:dyDescent="0.3">
      <c r="H3041"/>
      <c r="I3041"/>
    </row>
    <row r="3042" spans="8:9" x14ac:dyDescent="0.3">
      <c r="H3042"/>
      <c r="I3042"/>
    </row>
    <row r="3043" spans="8:9" x14ac:dyDescent="0.3">
      <c r="H3043"/>
      <c r="I3043"/>
    </row>
    <row r="3044" spans="8:9" x14ac:dyDescent="0.3">
      <c r="H3044"/>
      <c r="I3044"/>
    </row>
    <row r="3045" spans="8:9" x14ac:dyDescent="0.3">
      <c r="H3045"/>
      <c r="I3045"/>
    </row>
    <row r="3046" spans="8:9" x14ac:dyDescent="0.3">
      <c r="H3046"/>
      <c r="I3046"/>
    </row>
    <row r="3047" spans="8:9" x14ac:dyDescent="0.3">
      <c r="H3047"/>
      <c r="I3047"/>
    </row>
    <row r="3048" spans="8:9" x14ac:dyDescent="0.3">
      <c r="H3048"/>
      <c r="I3048"/>
    </row>
    <row r="3049" spans="8:9" x14ac:dyDescent="0.3">
      <c r="H3049"/>
      <c r="I3049"/>
    </row>
    <row r="3050" spans="8:9" x14ac:dyDescent="0.3">
      <c r="H3050"/>
      <c r="I3050"/>
    </row>
    <row r="3051" spans="8:9" x14ac:dyDescent="0.3">
      <c r="H3051"/>
      <c r="I3051"/>
    </row>
    <row r="3052" spans="8:9" x14ac:dyDescent="0.3">
      <c r="H3052"/>
      <c r="I3052"/>
    </row>
    <row r="3053" spans="8:9" x14ac:dyDescent="0.3">
      <c r="H3053"/>
      <c r="I3053"/>
    </row>
    <row r="3054" spans="8:9" x14ac:dyDescent="0.3">
      <c r="H3054"/>
      <c r="I3054"/>
    </row>
    <row r="3055" spans="8:9" x14ac:dyDescent="0.3">
      <c r="H3055"/>
      <c r="I3055"/>
    </row>
    <row r="3056" spans="8:9" x14ac:dyDescent="0.3">
      <c r="H3056"/>
      <c r="I3056"/>
    </row>
    <row r="3057" spans="8:9" x14ac:dyDescent="0.3">
      <c r="H3057"/>
      <c r="I3057"/>
    </row>
    <row r="3058" spans="8:9" x14ac:dyDescent="0.3">
      <c r="H3058"/>
      <c r="I3058"/>
    </row>
    <row r="3059" spans="8:9" x14ac:dyDescent="0.3">
      <c r="H3059"/>
      <c r="I3059"/>
    </row>
    <row r="3060" spans="8:9" x14ac:dyDescent="0.3">
      <c r="H3060"/>
      <c r="I3060"/>
    </row>
    <row r="3061" spans="8:9" x14ac:dyDescent="0.3">
      <c r="H3061"/>
      <c r="I3061"/>
    </row>
    <row r="3062" spans="8:9" x14ac:dyDescent="0.3">
      <c r="H3062"/>
      <c r="I3062"/>
    </row>
    <row r="3063" spans="8:9" x14ac:dyDescent="0.3">
      <c r="H3063"/>
      <c r="I3063"/>
    </row>
    <row r="3064" spans="8:9" x14ac:dyDescent="0.3">
      <c r="H3064"/>
      <c r="I3064"/>
    </row>
    <row r="3065" spans="8:9" x14ac:dyDescent="0.3">
      <c r="H3065"/>
      <c r="I3065"/>
    </row>
    <row r="3066" spans="8:9" x14ac:dyDescent="0.3">
      <c r="H3066"/>
      <c r="I3066"/>
    </row>
    <row r="3067" spans="8:9" x14ac:dyDescent="0.3">
      <c r="H3067"/>
      <c r="I3067"/>
    </row>
    <row r="3068" spans="8:9" x14ac:dyDescent="0.3">
      <c r="H3068"/>
      <c r="I3068"/>
    </row>
    <row r="3069" spans="8:9" x14ac:dyDescent="0.3">
      <c r="H3069"/>
      <c r="I3069"/>
    </row>
    <row r="3070" spans="8:9" x14ac:dyDescent="0.3">
      <c r="H3070"/>
      <c r="I3070"/>
    </row>
    <row r="3071" spans="8:9" x14ac:dyDescent="0.3">
      <c r="H3071"/>
      <c r="I3071"/>
    </row>
    <row r="3072" spans="8:9" x14ac:dyDescent="0.3">
      <c r="H3072"/>
      <c r="I3072"/>
    </row>
    <row r="3073" spans="8:9" x14ac:dyDescent="0.3">
      <c r="H3073"/>
      <c r="I3073"/>
    </row>
    <row r="3074" spans="8:9" x14ac:dyDescent="0.3">
      <c r="H3074"/>
      <c r="I3074"/>
    </row>
    <row r="3075" spans="8:9" x14ac:dyDescent="0.3">
      <c r="H3075"/>
      <c r="I3075"/>
    </row>
    <row r="3076" spans="8:9" x14ac:dyDescent="0.3">
      <c r="H3076"/>
      <c r="I3076"/>
    </row>
    <row r="3077" spans="8:9" x14ac:dyDescent="0.3">
      <c r="H3077"/>
      <c r="I3077"/>
    </row>
    <row r="3078" spans="8:9" x14ac:dyDescent="0.3">
      <c r="H3078"/>
      <c r="I3078"/>
    </row>
    <row r="3079" spans="8:9" x14ac:dyDescent="0.3">
      <c r="H3079"/>
      <c r="I3079"/>
    </row>
    <row r="3080" spans="8:9" x14ac:dyDescent="0.3">
      <c r="H3080"/>
      <c r="I3080"/>
    </row>
    <row r="3081" spans="8:9" x14ac:dyDescent="0.3">
      <c r="H3081"/>
      <c r="I3081"/>
    </row>
    <row r="3082" spans="8:9" x14ac:dyDescent="0.3">
      <c r="H3082"/>
      <c r="I3082"/>
    </row>
    <row r="3083" spans="8:9" x14ac:dyDescent="0.3">
      <c r="H3083"/>
      <c r="I3083"/>
    </row>
    <row r="3084" spans="8:9" x14ac:dyDescent="0.3">
      <c r="H3084"/>
      <c r="I3084"/>
    </row>
    <row r="3085" spans="8:9" x14ac:dyDescent="0.3">
      <c r="H3085"/>
      <c r="I3085"/>
    </row>
    <row r="3086" spans="8:9" x14ac:dyDescent="0.3">
      <c r="H3086"/>
      <c r="I3086"/>
    </row>
    <row r="3087" spans="8:9" x14ac:dyDescent="0.3">
      <c r="H3087"/>
      <c r="I3087"/>
    </row>
    <row r="3088" spans="8:9" x14ac:dyDescent="0.3">
      <c r="H3088"/>
      <c r="I3088"/>
    </row>
    <row r="3089" spans="8:9" x14ac:dyDescent="0.3">
      <c r="H3089"/>
      <c r="I3089"/>
    </row>
    <row r="3090" spans="8:9" x14ac:dyDescent="0.3">
      <c r="H3090"/>
      <c r="I3090"/>
    </row>
    <row r="3091" spans="8:9" x14ac:dyDescent="0.3">
      <c r="H3091"/>
      <c r="I3091"/>
    </row>
    <row r="3092" spans="8:9" x14ac:dyDescent="0.3">
      <c r="H3092"/>
      <c r="I3092"/>
    </row>
    <row r="3093" spans="8:9" x14ac:dyDescent="0.3">
      <c r="H3093"/>
      <c r="I3093"/>
    </row>
    <row r="3094" spans="8:9" x14ac:dyDescent="0.3">
      <c r="H3094"/>
      <c r="I3094"/>
    </row>
    <row r="3095" spans="8:9" x14ac:dyDescent="0.3">
      <c r="H3095"/>
      <c r="I3095"/>
    </row>
    <row r="3096" spans="8:9" x14ac:dyDescent="0.3">
      <c r="H3096"/>
      <c r="I3096"/>
    </row>
    <row r="3097" spans="8:9" x14ac:dyDescent="0.3">
      <c r="H3097"/>
      <c r="I3097"/>
    </row>
    <row r="3098" spans="8:9" x14ac:dyDescent="0.3">
      <c r="H3098"/>
      <c r="I3098"/>
    </row>
    <row r="3099" spans="8:9" x14ac:dyDescent="0.3">
      <c r="H3099"/>
      <c r="I3099"/>
    </row>
    <row r="3100" spans="8:9" x14ac:dyDescent="0.3">
      <c r="H3100"/>
      <c r="I3100"/>
    </row>
    <row r="3101" spans="8:9" x14ac:dyDescent="0.3">
      <c r="H3101"/>
      <c r="I3101"/>
    </row>
    <row r="3102" spans="8:9" x14ac:dyDescent="0.3">
      <c r="H3102"/>
      <c r="I3102"/>
    </row>
    <row r="3103" spans="8:9" x14ac:dyDescent="0.3">
      <c r="H3103"/>
      <c r="I3103"/>
    </row>
    <row r="3104" spans="8:9" x14ac:dyDescent="0.3">
      <c r="H3104"/>
      <c r="I3104"/>
    </row>
    <row r="3105" spans="8:9" x14ac:dyDescent="0.3">
      <c r="H3105"/>
      <c r="I3105"/>
    </row>
    <row r="3106" spans="8:9" x14ac:dyDescent="0.3">
      <c r="H3106"/>
      <c r="I3106"/>
    </row>
    <row r="3107" spans="8:9" x14ac:dyDescent="0.3">
      <c r="H3107"/>
      <c r="I3107"/>
    </row>
    <row r="3108" spans="8:9" x14ac:dyDescent="0.3">
      <c r="H3108"/>
      <c r="I3108"/>
    </row>
    <row r="3109" spans="8:9" x14ac:dyDescent="0.3">
      <c r="H3109"/>
      <c r="I3109"/>
    </row>
    <row r="3110" spans="8:9" x14ac:dyDescent="0.3">
      <c r="H3110"/>
      <c r="I3110"/>
    </row>
    <row r="3111" spans="8:9" x14ac:dyDescent="0.3">
      <c r="H3111"/>
      <c r="I3111"/>
    </row>
    <row r="3112" spans="8:9" x14ac:dyDescent="0.3">
      <c r="H3112"/>
      <c r="I3112"/>
    </row>
    <row r="3113" spans="8:9" x14ac:dyDescent="0.3">
      <c r="H3113"/>
      <c r="I3113"/>
    </row>
    <row r="3114" spans="8:9" x14ac:dyDescent="0.3">
      <c r="H3114"/>
      <c r="I3114"/>
    </row>
    <row r="3115" spans="8:9" x14ac:dyDescent="0.3">
      <c r="H3115"/>
      <c r="I3115"/>
    </row>
    <row r="3116" spans="8:9" x14ac:dyDescent="0.3">
      <c r="H3116"/>
      <c r="I3116"/>
    </row>
    <row r="3117" spans="8:9" x14ac:dyDescent="0.3">
      <c r="H3117"/>
      <c r="I3117"/>
    </row>
    <row r="3118" spans="8:9" x14ac:dyDescent="0.3">
      <c r="H3118"/>
      <c r="I3118"/>
    </row>
    <row r="3119" spans="8:9" x14ac:dyDescent="0.3">
      <c r="H3119"/>
      <c r="I3119"/>
    </row>
    <row r="3120" spans="8:9" x14ac:dyDescent="0.3">
      <c r="H3120"/>
      <c r="I3120"/>
    </row>
    <row r="3121" spans="8:9" x14ac:dyDescent="0.3">
      <c r="H3121"/>
      <c r="I3121"/>
    </row>
    <row r="3122" spans="8:9" x14ac:dyDescent="0.3">
      <c r="H3122"/>
      <c r="I3122"/>
    </row>
    <row r="3123" spans="8:9" x14ac:dyDescent="0.3">
      <c r="H3123"/>
      <c r="I3123"/>
    </row>
    <row r="3124" spans="8:9" x14ac:dyDescent="0.3">
      <c r="H3124"/>
      <c r="I3124"/>
    </row>
    <row r="3125" spans="8:9" x14ac:dyDescent="0.3">
      <c r="H3125"/>
      <c r="I3125"/>
    </row>
    <row r="3126" spans="8:9" x14ac:dyDescent="0.3">
      <c r="H3126"/>
      <c r="I3126"/>
    </row>
    <row r="3127" spans="8:9" x14ac:dyDescent="0.3">
      <c r="H3127"/>
      <c r="I3127"/>
    </row>
    <row r="3128" spans="8:9" x14ac:dyDescent="0.3">
      <c r="H3128"/>
      <c r="I3128"/>
    </row>
    <row r="3129" spans="8:9" x14ac:dyDescent="0.3">
      <c r="H3129"/>
      <c r="I3129"/>
    </row>
    <row r="3130" spans="8:9" x14ac:dyDescent="0.3">
      <c r="H3130"/>
      <c r="I3130"/>
    </row>
    <row r="3131" spans="8:9" x14ac:dyDescent="0.3">
      <c r="H3131"/>
      <c r="I3131"/>
    </row>
    <row r="3132" spans="8:9" x14ac:dyDescent="0.3">
      <c r="H3132"/>
      <c r="I3132"/>
    </row>
    <row r="3133" spans="8:9" x14ac:dyDescent="0.3">
      <c r="H3133"/>
      <c r="I3133"/>
    </row>
    <row r="3134" spans="8:9" x14ac:dyDescent="0.3">
      <c r="H3134"/>
      <c r="I3134"/>
    </row>
    <row r="3135" spans="8:9" x14ac:dyDescent="0.3">
      <c r="H3135"/>
      <c r="I3135"/>
    </row>
    <row r="3136" spans="8:9" x14ac:dyDescent="0.3">
      <c r="H3136"/>
      <c r="I3136"/>
    </row>
    <row r="3137" spans="8:9" x14ac:dyDescent="0.3">
      <c r="H3137"/>
      <c r="I3137"/>
    </row>
    <row r="3138" spans="8:9" x14ac:dyDescent="0.3">
      <c r="H3138"/>
      <c r="I3138"/>
    </row>
    <row r="3139" spans="8:9" x14ac:dyDescent="0.3">
      <c r="H3139"/>
      <c r="I3139"/>
    </row>
    <row r="3140" spans="8:9" x14ac:dyDescent="0.3">
      <c r="H3140"/>
      <c r="I3140"/>
    </row>
    <row r="3141" spans="8:9" x14ac:dyDescent="0.3">
      <c r="H3141"/>
      <c r="I3141"/>
    </row>
    <row r="3142" spans="8:9" x14ac:dyDescent="0.3">
      <c r="H3142"/>
      <c r="I3142"/>
    </row>
    <row r="3143" spans="8:9" x14ac:dyDescent="0.3">
      <c r="H3143"/>
      <c r="I3143"/>
    </row>
    <row r="3144" spans="8:9" x14ac:dyDescent="0.3">
      <c r="H3144"/>
      <c r="I3144"/>
    </row>
    <row r="3145" spans="8:9" x14ac:dyDescent="0.3">
      <c r="H3145"/>
      <c r="I3145"/>
    </row>
    <row r="3146" spans="8:9" x14ac:dyDescent="0.3">
      <c r="H3146"/>
      <c r="I3146"/>
    </row>
    <row r="3147" spans="8:9" x14ac:dyDescent="0.3">
      <c r="H3147"/>
      <c r="I3147"/>
    </row>
    <row r="3148" spans="8:9" x14ac:dyDescent="0.3">
      <c r="H3148"/>
      <c r="I3148"/>
    </row>
    <row r="3149" spans="8:9" x14ac:dyDescent="0.3">
      <c r="H3149"/>
      <c r="I3149"/>
    </row>
    <row r="3150" spans="8:9" x14ac:dyDescent="0.3">
      <c r="H3150"/>
      <c r="I3150"/>
    </row>
    <row r="3151" spans="8:9" x14ac:dyDescent="0.3">
      <c r="H3151"/>
      <c r="I3151"/>
    </row>
    <row r="3152" spans="8:9" x14ac:dyDescent="0.3">
      <c r="H3152"/>
      <c r="I3152"/>
    </row>
    <row r="3153" spans="8:9" x14ac:dyDescent="0.3">
      <c r="H3153"/>
      <c r="I3153"/>
    </row>
    <row r="3154" spans="8:9" x14ac:dyDescent="0.3">
      <c r="H3154"/>
      <c r="I3154"/>
    </row>
    <row r="3155" spans="8:9" x14ac:dyDescent="0.3">
      <c r="H3155"/>
      <c r="I3155"/>
    </row>
    <row r="3156" spans="8:9" x14ac:dyDescent="0.3">
      <c r="H3156"/>
      <c r="I3156"/>
    </row>
    <row r="3157" spans="8:9" x14ac:dyDescent="0.3">
      <c r="H3157"/>
      <c r="I3157"/>
    </row>
    <row r="3158" spans="8:9" x14ac:dyDescent="0.3">
      <c r="H3158"/>
      <c r="I3158"/>
    </row>
    <row r="3159" spans="8:9" x14ac:dyDescent="0.3">
      <c r="H3159"/>
      <c r="I3159"/>
    </row>
    <row r="3160" spans="8:9" x14ac:dyDescent="0.3">
      <c r="H3160"/>
      <c r="I3160"/>
    </row>
    <row r="3161" spans="8:9" x14ac:dyDescent="0.3">
      <c r="H3161"/>
      <c r="I3161"/>
    </row>
    <row r="3162" spans="8:9" x14ac:dyDescent="0.3">
      <c r="H3162"/>
      <c r="I3162"/>
    </row>
    <row r="3163" spans="8:9" x14ac:dyDescent="0.3">
      <c r="H3163"/>
      <c r="I3163"/>
    </row>
    <row r="3164" spans="8:9" x14ac:dyDescent="0.3">
      <c r="H3164"/>
      <c r="I3164"/>
    </row>
    <row r="3165" spans="8:9" x14ac:dyDescent="0.3">
      <c r="H3165"/>
      <c r="I3165"/>
    </row>
    <row r="3166" spans="8:9" x14ac:dyDescent="0.3">
      <c r="H3166"/>
      <c r="I3166"/>
    </row>
    <row r="3167" spans="8:9" x14ac:dyDescent="0.3">
      <c r="H3167"/>
      <c r="I3167"/>
    </row>
    <row r="3168" spans="8:9" x14ac:dyDescent="0.3">
      <c r="H3168"/>
      <c r="I3168"/>
    </row>
    <row r="3169" spans="8:9" x14ac:dyDescent="0.3">
      <c r="H3169"/>
      <c r="I3169"/>
    </row>
    <row r="3170" spans="8:9" x14ac:dyDescent="0.3">
      <c r="H3170"/>
      <c r="I3170"/>
    </row>
    <row r="3171" spans="8:9" x14ac:dyDescent="0.3">
      <c r="H3171"/>
      <c r="I3171"/>
    </row>
    <row r="3172" spans="8:9" x14ac:dyDescent="0.3">
      <c r="H3172"/>
      <c r="I3172"/>
    </row>
    <row r="3173" spans="8:9" x14ac:dyDescent="0.3">
      <c r="H3173"/>
      <c r="I3173"/>
    </row>
    <row r="3174" spans="8:9" x14ac:dyDescent="0.3">
      <c r="H3174"/>
      <c r="I3174"/>
    </row>
    <row r="3175" spans="8:9" x14ac:dyDescent="0.3">
      <c r="H3175"/>
      <c r="I3175"/>
    </row>
    <row r="3176" spans="8:9" x14ac:dyDescent="0.3">
      <c r="H3176"/>
      <c r="I3176"/>
    </row>
    <row r="3177" spans="8:9" x14ac:dyDescent="0.3">
      <c r="H3177"/>
      <c r="I3177"/>
    </row>
    <row r="3178" spans="8:9" x14ac:dyDescent="0.3">
      <c r="H3178"/>
      <c r="I3178"/>
    </row>
    <row r="3179" spans="8:9" x14ac:dyDescent="0.3">
      <c r="H3179"/>
      <c r="I3179"/>
    </row>
    <row r="3180" spans="8:9" x14ac:dyDescent="0.3">
      <c r="H3180"/>
      <c r="I3180"/>
    </row>
    <row r="3181" spans="8:9" x14ac:dyDescent="0.3">
      <c r="H3181"/>
      <c r="I3181"/>
    </row>
    <row r="3182" spans="8:9" x14ac:dyDescent="0.3">
      <c r="H3182"/>
      <c r="I3182"/>
    </row>
    <row r="3183" spans="8:9" x14ac:dyDescent="0.3">
      <c r="H3183"/>
      <c r="I3183"/>
    </row>
    <row r="3184" spans="8:9" x14ac:dyDescent="0.3">
      <c r="H3184"/>
      <c r="I3184"/>
    </row>
    <row r="3185" spans="8:9" x14ac:dyDescent="0.3">
      <c r="H3185"/>
      <c r="I3185"/>
    </row>
    <row r="3186" spans="8:9" x14ac:dyDescent="0.3">
      <c r="H3186"/>
      <c r="I3186"/>
    </row>
    <row r="3187" spans="8:9" x14ac:dyDescent="0.3">
      <c r="H3187"/>
      <c r="I3187"/>
    </row>
    <row r="3188" spans="8:9" x14ac:dyDescent="0.3">
      <c r="H3188"/>
      <c r="I3188"/>
    </row>
    <row r="3189" spans="8:9" x14ac:dyDescent="0.3">
      <c r="H3189"/>
      <c r="I3189"/>
    </row>
    <row r="3190" spans="8:9" x14ac:dyDescent="0.3">
      <c r="H3190"/>
      <c r="I3190"/>
    </row>
    <row r="3191" spans="8:9" x14ac:dyDescent="0.3">
      <c r="H3191"/>
      <c r="I3191"/>
    </row>
    <row r="3192" spans="8:9" x14ac:dyDescent="0.3">
      <c r="H3192"/>
      <c r="I3192"/>
    </row>
    <row r="3193" spans="8:9" x14ac:dyDescent="0.3">
      <c r="H3193"/>
      <c r="I3193"/>
    </row>
    <row r="3194" spans="8:9" x14ac:dyDescent="0.3">
      <c r="H3194"/>
      <c r="I3194"/>
    </row>
    <row r="3195" spans="8:9" x14ac:dyDescent="0.3">
      <c r="H3195"/>
      <c r="I3195"/>
    </row>
    <row r="3196" spans="8:9" x14ac:dyDescent="0.3">
      <c r="H3196"/>
      <c r="I3196"/>
    </row>
    <row r="3197" spans="8:9" x14ac:dyDescent="0.3">
      <c r="H3197"/>
      <c r="I3197"/>
    </row>
    <row r="3198" spans="8:9" x14ac:dyDescent="0.3">
      <c r="H3198"/>
      <c r="I3198"/>
    </row>
    <row r="3199" spans="8:9" x14ac:dyDescent="0.3">
      <c r="H3199"/>
      <c r="I3199"/>
    </row>
    <row r="3200" spans="8:9" x14ac:dyDescent="0.3">
      <c r="H3200"/>
      <c r="I3200"/>
    </row>
    <row r="3201" spans="8:9" x14ac:dyDescent="0.3">
      <c r="H3201"/>
      <c r="I3201"/>
    </row>
    <row r="3202" spans="8:9" x14ac:dyDescent="0.3">
      <c r="H3202"/>
      <c r="I3202"/>
    </row>
    <row r="3203" spans="8:9" x14ac:dyDescent="0.3">
      <c r="H3203"/>
      <c r="I3203"/>
    </row>
    <row r="3204" spans="8:9" x14ac:dyDescent="0.3">
      <c r="H3204"/>
      <c r="I3204"/>
    </row>
    <row r="3205" spans="8:9" x14ac:dyDescent="0.3">
      <c r="H3205"/>
      <c r="I3205"/>
    </row>
    <row r="3206" spans="8:9" x14ac:dyDescent="0.3">
      <c r="H3206"/>
      <c r="I3206"/>
    </row>
    <row r="3207" spans="8:9" x14ac:dyDescent="0.3">
      <c r="H3207"/>
      <c r="I3207"/>
    </row>
    <row r="3208" spans="8:9" x14ac:dyDescent="0.3">
      <c r="H3208"/>
      <c r="I3208"/>
    </row>
    <row r="3209" spans="8:9" x14ac:dyDescent="0.3">
      <c r="H3209"/>
      <c r="I3209"/>
    </row>
    <row r="3210" spans="8:9" x14ac:dyDescent="0.3">
      <c r="H3210"/>
      <c r="I3210"/>
    </row>
    <row r="3211" spans="8:9" x14ac:dyDescent="0.3">
      <c r="H3211"/>
      <c r="I3211"/>
    </row>
    <row r="3212" spans="8:9" x14ac:dyDescent="0.3">
      <c r="H3212"/>
      <c r="I3212"/>
    </row>
    <row r="3213" spans="8:9" x14ac:dyDescent="0.3">
      <c r="H3213"/>
      <c r="I3213"/>
    </row>
    <row r="3214" spans="8:9" x14ac:dyDescent="0.3">
      <c r="H3214"/>
      <c r="I3214"/>
    </row>
    <row r="3215" spans="8:9" x14ac:dyDescent="0.3">
      <c r="H3215"/>
      <c r="I3215"/>
    </row>
    <row r="3216" spans="8:9" x14ac:dyDescent="0.3">
      <c r="H3216"/>
      <c r="I3216"/>
    </row>
    <row r="3217" spans="8:9" x14ac:dyDescent="0.3">
      <c r="H3217"/>
      <c r="I3217"/>
    </row>
    <row r="3218" spans="8:9" x14ac:dyDescent="0.3">
      <c r="H3218"/>
      <c r="I3218"/>
    </row>
    <row r="3219" spans="8:9" x14ac:dyDescent="0.3">
      <c r="H3219"/>
      <c r="I3219"/>
    </row>
    <row r="3220" spans="8:9" x14ac:dyDescent="0.3">
      <c r="H3220"/>
      <c r="I3220"/>
    </row>
    <row r="3221" spans="8:9" x14ac:dyDescent="0.3">
      <c r="H3221"/>
      <c r="I3221"/>
    </row>
    <row r="3222" spans="8:9" x14ac:dyDescent="0.3">
      <c r="H3222"/>
      <c r="I3222"/>
    </row>
    <row r="3223" spans="8:9" x14ac:dyDescent="0.3">
      <c r="H3223"/>
      <c r="I3223"/>
    </row>
    <row r="3224" spans="8:9" x14ac:dyDescent="0.3">
      <c r="H3224"/>
      <c r="I3224"/>
    </row>
    <row r="3225" spans="8:9" x14ac:dyDescent="0.3">
      <c r="H3225"/>
      <c r="I3225"/>
    </row>
    <row r="3226" spans="8:9" x14ac:dyDescent="0.3">
      <c r="H3226"/>
      <c r="I3226"/>
    </row>
    <row r="3227" spans="8:9" x14ac:dyDescent="0.3">
      <c r="H3227"/>
      <c r="I3227"/>
    </row>
    <row r="3228" spans="8:9" x14ac:dyDescent="0.3">
      <c r="H3228"/>
      <c r="I3228"/>
    </row>
    <row r="3229" spans="8:9" x14ac:dyDescent="0.3">
      <c r="H3229"/>
      <c r="I3229"/>
    </row>
    <row r="3230" spans="8:9" x14ac:dyDescent="0.3">
      <c r="H3230"/>
      <c r="I3230"/>
    </row>
    <row r="3231" spans="8:9" x14ac:dyDescent="0.3">
      <c r="H3231"/>
      <c r="I3231"/>
    </row>
    <row r="3232" spans="8:9" x14ac:dyDescent="0.3">
      <c r="H3232"/>
      <c r="I3232"/>
    </row>
    <row r="3233" spans="8:9" x14ac:dyDescent="0.3">
      <c r="H3233"/>
      <c r="I3233"/>
    </row>
    <row r="3234" spans="8:9" x14ac:dyDescent="0.3">
      <c r="H3234"/>
      <c r="I3234"/>
    </row>
    <row r="3235" spans="8:9" x14ac:dyDescent="0.3">
      <c r="H3235"/>
      <c r="I3235"/>
    </row>
    <row r="3236" spans="8:9" x14ac:dyDescent="0.3">
      <c r="H3236"/>
      <c r="I3236"/>
    </row>
    <row r="3237" spans="8:9" x14ac:dyDescent="0.3">
      <c r="H3237"/>
      <c r="I3237"/>
    </row>
    <row r="3238" spans="8:9" x14ac:dyDescent="0.3">
      <c r="H3238"/>
      <c r="I3238"/>
    </row>
    <row r="3239" spans="8:9" x14ac:dyDescent="0.3">
      <c r="H3239"/>
      <c r="I3239"/>
    </row>
    <row r="3240" spans="8:9" x14ac:dyDescent="0.3">
      <c r="H3240"/>
      <c r="I3240"/>
    </row>
    <row r="3241" spans="8:9" x14ac:dyDescent="0.3">
      <c r="H3241"/>
      <c r="I3241"/>
    </row>
    <row r="3242" spans="8:9" x14ac:dyDescent="0.3">
      <c r="H3242"/>
      <c r="I3242"/>
    </row>
    <row r="3243" spans="8:9" x14ac:dyDescent="0.3">
      <c r="H3243"/>
      <c r="I3243"/>
    </row>
    <row r="3244" spans="8:9" x14ac:dyDescent="0.3">
      <c r="H3244"/>
      <c r="I3244"/>
    </row>
    <row r="3245" spans="8:9" x14ac:dyDescent="0.3">
      <c r="H3245"/>
      <c r="I3245"/>
    </row>
    <row r="3246" spans="8:9" x14ac:dyDescent="0.3">
      <c r="H3246"/>
      <c r="I3246"/>
    </row>
    <row r="3247" spans="8:9" x14ac:dyDescent="0.3">
      <c r="H3247"/>
      <c r="I3247"/>
    </row>
    <row r="3248" spans="8:9" x14ac:dyDescent="0.3">
      <c r="H3248"/>
      <c r="I3248"/>
    </row>
    <row r="3249" spans="8:9" x14ac:dyDescent="0.3">
      <c r="H3249"/>
      <c r="I3249"/>
    </row>
    <row r="3250" spans="8:9" x14ac:dyDescent="0.3">
      <c r="H3250"/>
      <c r="I3250"/>
    </row>
    <row r="3251" spans="8:9" x14ac:dyDescent="0.3">
      <c r="H3251"/>
      <c r="I3251"/>
    </row>
    <row r="3252" spans="8:9" x14ac:dyDescent="0.3">
      <c r="H3252"/>
      <c r="I3252"/>
    </row>
    <row r="3253" spans="8:9" x14ac:dyDescent="0.3">
      <c r="H3253"/>
      <c r="I3253"/>
    </row>
    <row r="3254" spans="8:9" x14ac:dyDescent="0.3">
      <c r="H3254"/>
      <c r="I3254"/>
    </row>
    <row r="3255" spans="8:9" x14ac:dyDescent="0.3">
      <c r="H3255"/>
      <c r="I3255"/>
    </row>
    <row r="3256" spans="8:9" x14ac:dyDescent="0.3">
      <c r="H3256"/>
      <c r="I3256"/>
    </row>
    <row r="3257" spans="8:9" x14ac:dyDescent="0.3">
      <c r="H3257"/>
      <c r="I3257"/>
    </row>
    <row r="3258" spans="8:9" x14ac:dyDescent="0.3">
      <c r="H3258"/>
      <c r="I3258"/>
    </row>
    <row r="3259" spans="8:9" x14ac:dyDescent="0.3">
      <c r="H3259"/>
      <c r="I3259"/>
    </row>
    <row r="3260" spans="8:9" x14ac:dyDescent="0.3">
      <c r="H3260"/>
      <c r="I3260"/>
    </row>
    <row r="3261" spans="8:9" x14ac:dyDescent="0.3">
      <c r="H3261"/>
      <c r="I3261"/>
    </row>
    <row r="3262" spans="8:9" x14ac:dyDescent="0.3">
      <c r="H3262"/>
      <c r="I3262"/>
    </row>
    <row r="3263" spans="8:9" x14ac:dyDescent="0.3">
      <c r="H3263"/>
      <c r="I3263"/>
    </row>
    <row r="3264" spans="8:9" x14ac:dyDescent="0.3">
      <c r="H3264"/>
      <c r="I3264"/>
    </row>
    <row r="3265" spans="8:9" x14ac:dyDescent="0.3">
      <c r="H3265"/>
      <c r="I3265"/>
    </row>
    <row r="3266" spans="8:9" x14ac:dyDescent="0.3">
      <c r="H3266"/>
      <c r="I3266"/>
    </row>
    <row r="3267" spans="8:9" x14ac:dyDescent="0.3">
      <c r="H3267"/>
      <c r="I3267"/>
    </row>
    <row r="3268" spans="8:9" x14ac:dyDescent="0.3">
      <c r="H3268"/>
      <c r="I3268"/>
    </row>
    <row r="3269" spans="8:9" x14ac:dyDescent="0.3">
      <c r="H3269"/>
      <c r="I3269"/>
    </row>
    <row r="3270" spans="8:9" x14ac:dyDescent="0.3">
      <c r="H3270"/>
      <c r="I3270"/>
    </row>
    <row r="3271" spans="8:9" x14ac:dyDescent="0.3">
      <c r="H3271"/>
      <c r="I3271"/>
    </row>
    <row r="3272" spans="8:9" x14ac:dyDescent="0.3">
      <c r="H3272"/>
      <c r="I3272"/>
    </row>
    <row r="3273" spans="8:9" x14ac:dyDescent="0.3">
      <c r="H3273"/>
      <c r="I3273"/>
    </row>
    <row r="3274" spans="8:9" x14ac:dyDescent="0.3">
      <c r="H3274"/>
      <c r="I3274"/>
    </row>
    <row r="3275" spans="8:9" x14ac:dyDescent="0.3">
      <c r="H3275"/>
      <c r="I3275"/>
    </row>
    <row r="3276" spans="8:9" x14ac:dyDescent="0.3">
      <c r="H3276"/>
      <c r="I3276"/>
    </row>
    <row r="3277" spans="8:9" x14ac:dyDescent="0.3">
      <c r="H3277"/>
      <c r="I3277"/>
    </row>
    <row r="3278" spans="8:9" x14ac:dyDescent="0.3">
      <c r="H3278"/>
      <c r="I3278"/>
    </row>
    <row r="3279" spans="8:9" x14ac:dyDescent="0.3">
      <c r="H3279"/>
      <c r="I3279"/>
    </row>
    <row r="3280" spans="8:9" x14ac:dyDescent="0.3">
      <c r="H3280"/>
      <c r="I3280"/>
    </row>
    <row r="3281" spans="8:9" x14ac:dyDescent="0.3">
      <c r="H3281"/>
      <c r="I3281"/>
    </row>
    <row r="3282" spans="8:9" x14ac:dyDescent="0.3">
      <c r="H3282"/>
      <c r="I3282"/>
    </row>
    <row r="3283" spans="8:9" x14ac:dyDescent="0.3">
      <c r="H3283"/>
      <c r="I3283"/>
    </row>
    <row r="3284" spans="8:9" x14ac:dyDescent="0.3">
      <c r="H3284"/>
      <c r="I3284"/>
    </row>
    <row r="3285" spans="8:9" x14ac:dyDescent="0.3">
      <c r="H3285"/>
      <c r="I3285"/>
    </row>
    <row r="3286" spans="8:9" x14ac:dyDescent="0.3">
      <c r="H3286"/>
      <c r="I3286"/>
    </row>
    <row r="3287" spans="8:9" x14ac:dyDescent="0.3">
      <c r="H3287"/>
      <c r="I3287"/>
    </row>
    <row r="3288" spans="8:9" x14ac:dyDescent="0.3">
      <c r="H3288"/>
      <c r="I3288"/>
    </row>
    <row r="3289" spans="8:9" x14ac:dyDescent="0.3">
      <c r="H3289"/>
      <c r="I3289"/>
    </row>
    <row r="3290" spans="8:9" x14ac:dyDescent="0.3">
      <c r="H3290"/>
      <c r="I329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2020-11-23T17:04:43Z</dcterms:modified>
</cp:coreProperties>
</file>