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073E88C-4C33-4079-BB64-AC324A2B0C50}" xr6:coauthVersionLast="45" xr6:coauthVersionMax="45" xr10:uidLastSave="{00000000-0000-0000-0000-000000000000}"/>
  <bookViews>
    <workbookView xWindow="29400" yWindow="-5865" windowWidth="28200" windowHeight="1293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<sst xmlns="http://schemas.openxmlformats.org/spreadsheetml/2006/main" count="24" uniqueCount="24">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</sst>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Hayden</a:t>
            </a:r>
            <a:r>
              <a:rPr lang="en-US" baseline="0"/>
              <a:t> Br stream temp C126+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6.0904499999999997</c:v>
                </c:pt>
                <c:pt idx="1">
                  <c:v>6.2590240000000001</c:v>
                </c:pt>
                <c:pt idx="2">
                  <c:v>7.6208429999999998</c:v>
                </c:pt>
                <c:pt idx="3">
                  <c:v>8.6489619999999992</c:v>
                </c:pt>
                <c:pt idx="4">
                  <c:v>10.696885999999999</c:v>
                </c:pt>
                <c:pt idx="5">
                  <c:v>11.717793</c:v>
                </c:pt>
                <c:pt idx="6">
                  <c:v>15.768941</c:v>
                </c:pt>
                <c:pt idx="7">
                  <c:v>15.644231</c:v>
                </c:pt>
                <c:pt idx="8">
                  <c:v>16.883776000000001</c:v>
                </c:pt>
                <c:pt idx="9">
                  <c:v>14.679109</c:v>
                </c:pt>
                <c:pt idx="10">
                  <c:v>9.4966369999999998</c:v>
                </c:pt>
                <c:pt idx="11">
                  <c:v>7.1689930000000004</c:v>
                </c:pt>
                <c:pt idx="12">
                  <c:v>6.9544560000000004</c:v>
                </c:pt>
                <c:pt idx="13">
                  <c:v>5.5810089999999999</c:v>
                </c:pt>
                <c:pt idx="14">
                  <c:v>6.6961190000000004</c:v>
                </c:pt>
                <c:pt idx="15">
                  <c:v>8.0410819999999994</c:v>
                </c:pt>
                <c:pt idx="16">
                  <c:v>9.6525809999999996</c:v>
                </c:pt>
                <c:pt idx="17">
                  <c:v>11.176743999999999</c:v>
                </c:pt>
                <c:pt idx="18">
                  <c:v>13.506534</c:v>
                </c:pt>
                <c:pt idx="19">
                  <c:v>15.374900999999999</c:v>
                </c:pt>
                <c:pt idx="20">
                  <c:v>17.352678000000001</c:v>
                </c:pt>
                <c:pt idx="21">
                  <c:v>14.265934</c:v>
                </c:pt>
                <c:pt idx="22">
                  <c:v>10.696535000000001</c:v>
                </c:pt>
                <c:pt idx="23">
                  <c:v>6.6122670000000001</c:v>
                </c:pt>
                <c:pt idx="24">
                  <c:v>6.4330860000000003</c:v>
                </c:pt>
                <c:pt idx="25">
                  <c:v>6.1842379999999997</c:v>
                </c:pt>
                <c:pt idx="26">
                  <c:v>6.6825609999999998</c:v>
                </c:pt>
                <c:pt idx="27">
                  <c:v>8.7176960000000001</c:v>
                </c:pt>
                <c:pt idx="28">
                  <c:v>10.669750000000001</c:v>
                </c:pt>
                <c:pt idx="29">
                  <c:v>10.914413</c:v>
                </c:pt>
                <c:pt idx="30">
                  <c:v>14.662554999999999</c:v>
                </c:pt>
                <c:pt idx="31">
                  <c:v>15.539147</c:v>
                </c:pt>
                <c:pt idx="32">
                  <c:v>17.543989</c:v>
                </c:pt>
                <c:pt idx="33">
                  <c:v>14.280296999999999</c:v>
                </c:pt>
                <c:pt idx="34">
                  <c:v>10.230907</c:v>
                </c:pt>
                <c:pt idx="35">
                  <c:v>7.1330799999999996</c:v>
                </c:pt>
                <c:pt idx="36">
                  <c:v>6.4847799999999998</c:v>
                </c:pt>
                <c:pt idx="37">
                  <c:v>6.225994</c:v>
                </c:pt>
                <c:pt idx="38">
                  <c:v>7.3793049999999996</c:v>
                </c:pt>
                <c:pt idx="39">
                  <c:v>9.0679949999999998</c:v>
                </c:pt>
                <c:pt idx="40">
                  <c:v>11.090636</c:v>
                </c:pt>
                <c:pt idx="41">
                  <c:v>13.733128000000001</c:v>
                </c:pt>
                <c:pt idx="42">
                  <c:v>15.970813</c:v>
                </c:pt>
                <c:pt idx="43">
                  <c:v>15.091783</c:v>
                </c:pt>
                <c:pt idx="44">
                  <c:v>16.564731999999999</c:v>
                </c:pt>
                <c:pt idx="45">
                  <c:v>13.51708</c:v>
                </c:pt>
                <c:pt idx="46">
                  <c:v>9.5411929999999998</c:v>
                </c:pt>
                <c:pt idx="47">
                  <c:v>6.266642</c:v>
                </c:pt>
                <c:pt idx="48">
                  <c:v>6.2126669999999997</c:v>
                </c:pt>
                <c:pt idx="49">
                  <c:v>5.7544779999999998</c:v>
                </c:pt>
                <c:pt idx="50">
                  <c:v>7.3748680000000002</c:v>
                </c:pt>
                <c:pt idx="51">
                  <c:v>9.3415049999999997</c:v>
                </c:pt>
                <c:pt idx="52">
                  <c:v>11.304626000000001</c:v>
                </c:pt>
                <c:pt idx="53">
                  <c:v>13.751113999999999</c:v>
                </c:pt>
                <c:pt idx="54">
                  <c:v>15.858978</c:v>
                </c:pt>
                <c:pt idx="55">
                  <c:v>15.562533999999999</c:v>
                </c:pt>
                <c:pt idx="56">
                  <c:v>17.309576</c:v>
                </c:pt>
                <c:pt idx="57">
                  <c:v>14.739573999999999</c:v>
                </c:pt>
                <c:pt idx="58">
                  <c:v>9.8582649999999994</c:v>
                </c:pt>
                <c:pt idx="59">
                  <c:v>7.8168530000000001</c:v>
                </c:pt>
                <c:pt idx="60">
                  <c:v>6.9616559999999996</c:v>
                </c:pt>
                <c:pt idx="61">
                  <c:v>6.916982</c:v>
                </c:pt>
                <c:pt idx="62">
                  <c:v>8.7862369999999999</c:v>
                </c:pt>
                <c:pt idx="63">
                  <c:v>9.6646739999999998</c:v>
                </c:pt>
                <c:pt idx="64">
                  <c:v>12.621722999999999</c:v>
                </c:pt>
                <c:pt idx="65">
                  <c:v>15.265497</c:v>
                </c:pt>
                <c:pt idx="66">
                  <c:v>15.771437000000001</c:v>
                </c:pt>
                <c:pt idx="67">
                  <c:v>15.234439</c:v>
                </c:pt>
                <c:pt idx="68">
                  <c:v>17.590731000000002</c:v>
                </c:pt>
                <c:pt idx="69">
                  <c:v>16.491432</c:v>
                </c:pt>
                <c:pt idx="70">
                  <c:v>10.814403</c:v>
                </c:pt>
                <c:pt idx="71">
                  <c:v>7.4575279999999999</c:v>
                </c:pt>
                <c:pt idx="72">
                  <c:v>7.1531960000000003</c:v>
                </c:pt>
                <c:pt idx="73">
                  <c:v>6.5485870000000004</c:v>
                </c:pt>
                <c:pt idx="74">
                  <c:v>7.5068450000000002</c:v>
                </c:pt>
                <c:pt idx="75">
                  <c:v>9.8931830000000005</c:v>
                </c:pt>
                <c:pt idx="76">
                  <c:v>12.289350000000001</c:v>
                </c:pt>
                <c:pt idx="77">
                  <c:v>14.915990000000001</c:v>
                </c:pt>
                <c:pt idx="78">
                  <c:v>15.57264</c:v>
                </c:pt>
                <c:pt idx="79">
                  <c:v>15.840978</c:v>
                </c:pt>
                <c:pt idx="80">
                  <c:v>17.550526000000001</c:v>
                </c:pt>
                <c:pt idx="81">
                  <c:v>13.137869999999999</c:v>
                </c:pt>
                <c:pt idx="82">
                  <c:v>10.271328</c:v>
                </c:pt>
                <c:pt idx="83">
                  <c:v>7.2091130000000003</c:v>
                </c:pt>
                <c:pt idx="84">
                  <c:v>4.2981109999999996</c:v>
                </c:pt>
                <c:pt idx="85">
                  <c:v>4.6612730000000004</c:v>
                </c:pt>
                <c:pt idx="86">
                  <c:v>6.0570240000000002</c:v>
                </c:pt>
                <c:pt idx="87">
                  <c:v>8.1462880000000002</c:v>
                </c:pt>
                <c:pt idx="88">
                  <c:v>11.070387999999999</c:v>
                </c:pt>
                <c:pt idx="89">
                  <c:v>13.511892</c:v>
                </c:pt>
                <c:pt idx="90">
                  <c:v>15.970141999999999</c:v>
                </c:pt>
                <c:pt idx="91">
                  <c:v>14.042047</c:v>
                </c:pt>
                <c:pt idx="92">
                  <c:v>15.172940000000001</c:v>
                </c:pt>
                <c:pt idx="93">
                  <c:v>11.8093</c:v>
                </c:pt>
                <c:pt idx="94">
                  <c:v>7.9063020000000002</c:v>
                </c:pt>
                <c:pt idx="95">
                  <c:v>5.3714690000000003</c:v>
                </c:pt>
                <c:pt idx="96">
                  <c:v>5.9902819999999997</c:v>
                </c:pt>
                <c:pt idx="97">
                  <c:v>5.8397410000000001</c:v>
                </c:pt>
                <c:pt idx="98">
                  <c:v>7.6749799999999997</c:v>
                </c:pt>
                <c:pt idx="99">
                  <c:v>8.8553180000000005</c:v>
                </c:pt>
                <c:pt idx="100">
                  <c:v>13.112306</c:v>
                </c:pt>
                <c:pt idx="101">
                  <c:v>15.239114000000001</c:v>
                </c:pt>
                <c:pt idx="102">
                  <c:v>16.630796</c:v>
                </c:pt>
                <c:pt idx="103">
                  <c:v>15.781086999999999</c:v>
                </c:pt>
                <c:pt idx="104">
                  <c:v>17.80415</c:v>
                </c:pt>
                <c:pt idx="105">
                  <c:v>14.8276</c:v>
                </c:pt>
                <c:pt idx="106">
                  <c:v>11.12496</c:v>
                </c:pt>
                <c:pt idx="107">
                  <c:v>7.8121910000000003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2856</xdr:rowOff>
    </xdr:from>
    <xdr:to>
      <xdr:col>19</xdr:col>
      <xdr:colOff>266700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U25" sqref="U2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11.033086749999997</v>
      </c>
      <c r="I2">
        <f>AVERAGE(I4:I111)</f>
        <v>10.252546648148147</v>
      </c>
      <c r="J2" s="4"/>
      <c r="K2" s="4"/>
      <c r="L2" s="4"/>
      <c r="M2" s="4"/>
      <c r="N2" s="4"/>
      <c r="O2" s="4"/>
      <c r="P2" s="4"/>
      <c r="Q2" s="4"/>
    </row>
    <row r="3" spans="1:17" s="3" customFormat="1" ht="28.8" x14ac:dyDescent="0.3">
      <c r="A3" s="3" t="s">
        <v>4</v>
      </c>
      <c r="B3" s="6">
        <f>(I2-H2)/H2</f>
        <v>-7.074539696262698E-2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t="s">
        <v>22</v>
      </c>
      <c r="I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0.77191968357225682</v>
      </c>
      <c r="C4" s="1"/>
      <c r="D4">
        <v>0</v>
      </c>
      <c r="E4">
        <v>2010</v>
      </c>
      <c r="F4">
        <v>1</v>
      </c>
      <c r="G4">
        <v>31</v>
      </c>
      <c r="H4">
        <v>6.0904499999999997</v>
      </c>
      <c r="I4">
        <v>6.7575260000000004</v>
      </c>
      <c r="J4" s="2">
        <f>I4-H4</f>
        <v>0.66707600000000067</v>
      </c>
      <c r="K4" s="2">
        <f>I4-I$2</f>
        <v>-3.4950206481481469</v>
      </c>
      <c r="L4" s="2">
        <f>H4-H$2</f>
        <v>-4.9426367499999975</v>
      </c>
      <c r="M4" s="2">
        <f>K4*K4</f>
        <v>12.215169330981894</v>
      </c>
      <c r="N4" s="2">
        <f>L4*L4</f>
        <v>24.429658042450537</v>
      </c>
      <c r="O4" s="2">
        <f>K4*L4</f>
        <v>17.27461749754584</v>
      </c>
      <c r="P4" s="2">
        <f>J4*J4</f>
        <v>0.44499038977600092</v>
      </c>
      <c r="Q4" s="2">
        <f>(I4-H$2)*(I4-H$2)</f>
        <v>18.280419726940536</v>
      </c>
    </row>
    <row r="5" spans="1:17" x14ac:dyDescent="0.3">
      <c r="A5" t="s">
        <v>6</v>
      </c>
      <c r="B5" s="7">
        <f>SQRT(SUM(P4:P111))/SQRT(SUM(Q4:Q111))</f>
        <v>0.467262019644548</v>
      </c>
      <c r="C5" s="1"/>
      <c r="D5">
        <v>1</v>
      </c>
      <c r="E5">
        <v>2010</v>
      </c>
      <c r="F5">
        <v>2</v>
      </c>
      <c r="G5">
        <v>28</v>
      </c>
      <c r="H5">
        <v>6.2590240000000001</v>
      </c>
      <c r="I5">
        <v>7.0468979999999997</v>
      </c>
      <c r="J5" s="2">
        <f t="shared" ref="J5:J68" si="0">I5-H5</f>
        <v>0.78787399999999952</v>
      </c>
      <c r="K5" s="2">
        <f t="shared" ref="K5:K68" si="1">I5-I$2</f>
        <v>-3.2056486481481477</v>
      </c>
      <c r="L5" s="2">
        <f t="shared" ref="L5:L68" si="2">H5-H$2</f>
        <v>-4.774062749999997</v>
      </c>
      <c r="M5" s="2">
        <f t="shared" ref="M5:M68" si="3">K5*K5</f>
        <v>10.276183255374047</v>
      </c>
      <c r="N5" s="2">
        <f t="shared" ref="N5:N68" si="4">L5*L5</f>
        <v>22.791675140937535</v>
      </c>
      <c r="O5" s="2">
        <f t="shared" ref="O5:O68" si="5">K5*L5</f>
        <v>15.303967800711918</v>
      </c>
      <c r="P5" s="2">
        <f t="shared" ref="P5:P68" si="6">J5*J5</f>
        <v>0.62074543987599928</v>
      </c>
      <c r="Q5" s="2">
        <f t="shared" ref="Q5:Q68" si="7">(I5-H$2)*(I5-H$2)</f>
        <v>15.889700750626542</v>
      </c>
    </row>
    <row r="6" spans="1:17" x14ac:dyDescent="0.3">
      <c r="A6" t="s">
        <v>7</v>
      </c>
      <c r="B6" s="7">
        <f>B12*B12</f>
        <v>0.83797005925140111</v>
      </c>
      <c r="C6" s="1"/>
      <c r="D6">
        <v>2</v>
      </c>
      <c r="E6">
        <v>2010</v>
      </c>
      <c r="F6">
        <v>3</v>
      </c>
      <c r="G6">
        <v>31</v>
      </c>
      <c r="H6">
        <v>7.6208429999999998</v>
      </c>
      <c r="I6">
        <v>7.5625140000000002</v>
      </c>
      <c r="J6" s="2">
        <f t="shared" si="0"/>
        <v>-5.8328999999999631E-2</v>
      </c>
      <c r="K6" s="2">
        <f t="shared" si="1"/>
        <v>-2.6900326481481471</v>
      </c>
      <c r="L6" s="2">
        <f t="shared" si="2"/>
        <v>-3.4122437499999974</v>
      </c>
      <c r="M6" s="2">
        <f t="shared" si="3"/>
        <v>7.2362756481029331</v>
      </c>
      <c r="N6" s="2">
        <f t="shared" si="4"/>
        <v>11.643407409414044</v>
      </c>
      <c r="O6" s="2">
        <f t="shared" si="5"/>
        <v>9.1790470909394575</v>
      </c>
      <c r="P6" s="2">
        <f t="shared" si="6"/>
        <v>3.402272240999957E-3</v>
      </c>
      <c r="Q6" s="2">
        <f t="shared" si="7"/>
        <v>12.044875213042541</v>
      </c>
    </row>
    <row r="7" spans="1:17" x14ac:dyDescent="0.3">
      <c r="A7" t="s">
        <v>8</v>
      </c>
      <c r="B7" s="8">
        <f>H2</f>
        <v>11.033086749999997</v>
      </c>
      <c r="C7" s="2"/>
      <c r="D7">
        <v>3</v>
      </c>
      <c r="E7">
        <v>2010</v>
      </c>
      <c r="F7">
        <v>4</v>
      </c>
      <c r="G7">
        <v>30</v>
      </c>
      <c r="H7">
        <v>8.6489619999999992</v>
      </c>
      <c r="I7">
        <v>8.5006950000000003</v>
      </c>
      <c r="J7" s="2">
        <f t="shared" si="0"/>
        <v>-0.14826699999999882</v>
      </c>
      <c r="K7" s="2">
        <f t="shared" si="1"/>
        <v>-1.751851648148147</v>
      </c>
      <c r="L7" s="2">
        <f t="shared" si="2"/>
        <v>-2.384124749999998</v>
      </c>
      <c r="M7" s="2">
        <f t="shared" si="3"/>
        <v>3.068984197119379</v>
      </c>
      <c r="N7" s="2">
        <f t="shared" si="4"/>
        <v>5.6840508235625533</v>
      </c>
      <c r="O7" s="2">
        <f t="shared" si="5"/>
        <v>4.1766328726782858</v>
      </c>
      <c r="P7" s="2">
        <f t="shared" si="6"/>
        <v>2.1983103288999647E-2</v>
      </c>
      <c r="Q7" s="2">
        <f t="shared" si="7"/>
        <v>6.4130079754680462</v>
      </c>
    </row>
    <row r="8" spans="1:17" x14ac:dyDescent="0.3">
      <c r="A8" t="s">
        <v>9</v>
      </c>
      <c r="B8" s="8">
        <f>_xlfn.STDEV.P(H4:H111)</f>
        <v>3.9223313698973086</v>
      </c>
      <c r="C8" s="5"/>
      <c r="D8">
        <v>4</v>
      </c>
      <c r="E8">
        <v>2010</v>
      </c>
      <c r="F8">
        <v>5</v>
      </c>
      <c r="G8">
        <v>31</v>
      </c>
      <c r="H8">
        <v>10.696885999999999</v>
      </c>
      <c r="I8">
        <v>10.083938</v>
      </c>
      <c r="J8" s="2">
        <f t="shared" si="0"/>
        <v>-0.61294799999999938</v>
      </c>
      <c r="K8" s="2">
        <f t="shared" si="1"/>
        <v>-0.16860864814814747</v>
      </c>
      <c r="L8" s="2">
        <f t="shared" si="2"/>
        <v>-0.33620074999999794</v>
      </c>
      <c r="M8" s="2">
        <f t="shared" si="3"/>
        <v>2.8428876230345793E-2</v>
      </c>
      <c r="N8" s="2">
        <f t="shared" si="4"/>
        <v>0.11303094430056111</v>
      </c>
      <c r="O8" s="2">
        <f t="shared" si="5"/>
        <v>5.668635396389294E-2</v>
      </c>
      <c r="P8" s="2">
        <f t="shared" si="6"/>
        <v>0.37570525070399924</v>
      </c>
      <c r="Q8" s="2">
        <f t="shared" si="7"/>
        <v>0.90088334962655736</v>
      </c>
    </row>
    <row r="9" spans="1:17" x14ac:dyDescent="0.3">
      <c r="A9" t="s">
        <v>10</v>
      </c>
      <c r="B9" s="8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11.717793</v>
      </c>
      <c r="I9">
        <v>11.837152</v>
      </c>
      <c r="J9" s="2">
        <f t="shared" si="0"/>
        <v>0.11935899999999933</v>
      </c>
      <c r="K9" s="2">
        <f t="shared" si="1"/>
        <v>1.5846053518518524</v>
      </c>
      <c r="L9" s="2">
        <f t="shared" si="2"/>
        <v>0.68470625000000318</v>
      </c>
      <c r="M9" s="2">
        <f t="shared" si="3"/>
        <v>2.5109741211175329</v>
      </c>
      <c r="N9" s="2">
        <f t="shared" si="4"/>
        <v>0.46882264878906688</v>
      </c>
      <c r="O9" s="2">
        <f t="shared" si="5"/>
        <v>1.0849891881964173</v>
      </c>
      <c r="P9" s="2">
        <f t="shared" si="6"/>
        <v>1.4246570880999839E-2</v>
      </c>
      <c r="Q9" s="2">
        <f t="shared" si="7"/>
        <v>0.64652092625756652</v>
      </c>
    </row>
    <row r="10" spans="1:17" x14ac:dyDescent="0.3">
      <c r="A10" t="s">
        <v>11</v>
      </c>
      <c r="B10" s="8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15.768941</v>
      </c>
      <c r="I10">
        <v>16.065334</v>
      </c>
      <c r="J10" s="2">
        <f t="shared" si="0"/>
        <v>0.29639300000000013</v>
      </c>
      <c r="K10" s="2">
        <f t="shared" si="1"/>
        <v>5.8127873518518527</v>
      </c>
      <c r="L10" s="2">
        <f t="shared" si="2"/>
        <v>4.7358542500000027</v>
      </c>
      <c r="M10" s="2">
        <f t="shared" si="3"/>
        <v>33.788496797848872</v>
      </c>
      <c r="N10" s="2">
        <f t="shared" si="4"/>
        <v>22.428315477243089</v>
      </c>
      <c r="O10" s="2">
        <f t="shared" si="5"/>
        <v>27.528513684613859</v>
      </c>
      <c r="P10" s="2">
        <f t="shared" si="6"/>
        <v>8.7848810449000073E-2</v>
      </c>
      <c r="Q10" s="2">
        <f t="shared" si="7"/>
        <v>25.323512385132592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15.644231</v>
      </c>
      <c r="I11">
        <v>15.599329000000001</v>
      </c>
      <c r="J11" s="2">
        <f t="shared" si="0"/>
        <v>-4.4901999999998665E-2</v>
      </c>
      <c r="K11" s="2">
        <f t="shared" si="1"/>
        <v>5.3467823518518536</v>
      </c>
      <c r="L11" s="2">
        <f t="shared" si="2"/>
        <v>4.6111442500000024</v>
      </c>
      <c r="M11" s="2">
        <f t="shared" si="3"/>
        <v>28.588081518074439</v>
      </c>
      <c r="N11" s="2">
        <f t="shared" si="4"/>
        <v>21.262651294308085</v>
      </c>
      <c r="O11" s="2">
        <f t="shared" si="5"/>
        <v>24.654784697743164</v>
      </c>
      <c r="P11" s="2">
        <f t="shared" si="6"/>
        <v>2.0161896039998803E-3</v>
      </c>
      <c r="Q11" s="2">
        <f t="shared" si="7"/>
        <v>20.850568285685096</v>
      </c>
    </row>
    <row r="12" spans="1:17" x14ac:dyDescent="0.3">
      <c r="A12" t="s">
        <v>18</v>
      </c>
      <c r="B12" s="7">
        <f>SUM(O4:O111)/SQRT(SUM(M4:M111)*SUM(N4:N111))</f>
        <v>0.91540704566405928</v>
      </c>
      <c r="C12" s="7"/>
      <c r="D12">
        <v>8</v>
      </c>
      <c r="E12">
        <v>2010</v>
      </c>
      <c r="F12">
        <v>9</v>
      </c>
      <c r="G12">
        <v>30</v>
      </c>
      <c r="H12">
        <v>16.883776000000001</v>
      </c>
      <c r="I12">
        <v>13.234444999999999</v>
      </c>
      <c r="J12" s="2">
        <f t="shared" si="0"/>
        <v>-3.6493310000000019</v>
      </c>
      <c r="K12" s="2">
        <f t="shared" si="1"/>
        <v>2.9818983518518518</v>
      </c>
      <c r="L12" s="2">
        <f t="shared" si="2"/>
        <v>5.8506892500000038</v>
      </c>
      <c r="M12" s="2">
        <f t="shared" si="3"/>
        <v>8.8917177807767906</v>
      </c>
      <c r="N12" s="2">
        <f t="shared" si="4"/>
        <v>34.230564700065607</v>
      </c>
      <c r="O12" s="2">
        <f t="shared" si="5"/>
        <v>17.446160631772358</v>
      </c>
      <c r="P12" s="2">
        <f t="shared" si="6"/>
        <v>13.317616747561013</v>
      </c>
      <c r="Q12" s="2">
        <f t="shared" si="7"/>
        <v>4.8459781448430714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14.679109</v>
      </c>
      <c r="I13">
        <v>11.104032999999999</v>
      </c>
      <c r="J13" s="2">
        <f t="shared" si="0"/>
        <v>-3.575076000000001</v>
      </c>
      <c r="K13" s="2">
        <f t="shared" si="1"/>
        <v>0.85148635185185206</v>
      </c>
      <c r="L13" s="2">
        <f t="shared" si="2"/>
        <v>3.6460222500000032</v>
      </c>
      <c r="M13" s="2">
        <f t="shared" si="3"/>
        <v>0.725029007389976</v>
      </c>
      <c r="N13" s="2">
        <f t="shared" si="4"/>
        <v>13.293478247495086</v>
      </c>
      <c r="O13" s="2">
        <f t="shared" si="5"/>
        <v>3.1045381844231841</v>
      </c>
      <c r="P13" s="2">
        <f t="shared" si="6"/>
        <v>12.781168405776008</v>
      </c>
      <c r="Q13" s="2">
        <f t="shared" si="7"/>
        <v>5.0333703890628138E-3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9.4966369999999998</v>
      </c>
      <c r="I14">
        <v>7.7684309999999996</v>
      </c>
      <c r="J14" s="2">
        <f t="shared" si="0"/>
        <v>-1.7282060000000001</v>
      </c>
      <c r="K14" s="2">
        <f t="shared" si="1"/>
        <v>-2.4841156481481477</v>
      </c>
      <c r="L14" s="2">
        <f t="shared" si="2"/>
        <v>-1.5364497499999974</v>
      </c>
      <c r="M14" s="2">
        <f t="shared" si="3"/>
        <v>6.1708305533744916</v>
      </c>
      <c r="N14" s="2">
        <f t="shared" si="4"/>
        <v>2.3606778342750543</v>
      </c>
      <c r="O14" s="2">
        <f t="shared" si="5"/>
        <v>3.8167188665683032</v>
      </c>
      <c r="P14" s="2">
        <f t="shared" si="6"/>
        <v>2.9866959784360003</v>
      </c>
      <c r="Q14" s="2">
        <f t="shared" si="7"/>
        <v>10.657977166008047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7.1689930000000004</v>
      </c>
      <c r="I15">
        <v>6.5254580000000004</v>
      </c>
      <c r="J15" s="2">
        <f t="shared" si="0"/>
        <v>-0.64353499999999997</v>
      </c>
      <c r="K15" s="2">
        <f t="shared" si="1"/>
        <v>-3.7270886481481469</v>
      </c>
      <c r="L15" s="2">
        <f t="shared" si="2"/>
        <v>-3.8640937499999968</v>
      </c>
      <c r="M15" s="2">
        <f t="shared" si="3"/>
        <v>13.891189791154781</v>
      </c>
      <c r="N15" s="2">
        <f t="shared" si="4"/>
        <v>14.931220508789037</v>
      </c>
      <c r="O15" s="2">
        <f t="shared" si="5"/>
        <v>14.401819951005191</v>
      </c>
      <c r="P15" s="2">
        <f t="shared" si="6"/>
        <v>0.41413729622499995</v>
      </c>
      <c r="Q15" s="2">
        <f t="shared" si="7"/>
        <v>20.318716947826534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6.9544560000000004</v>
      </c>
      <c r="I16">
        <v>5.8123259999999997</v>
      </c>
      <c r="J16" s="2">
        <f t="shared" si="0"/>
        <v>-1.1421300000000008</v>
      </c>
      <c r="K16" s="2">
        <f t="shared" si="1"/>
        <v>-4.4402206481481477</v>
      </c>
      <c r="L16" s="2">
        <f t="shared" si="2"/>
        <v>-4.0786307499999968</v>
      </c>
      <c r="M16" s="2">
        <f t="shared" si="3"/>
        <v>19.715559404241155</v>
      </c>
      <c r="N16" s="2">
        <f t="shared" si="4"/>
        <v>16.635228794845535</v>
      </c>
      <c r="O16" s="2">
        <f t="shared" si="5"/>
        <v>18.110020472321953</v>
      </c>
      <c r="P16" s="2">
        <f t="shared" si="6"/>
        <v>1.3044609369000018</v>
      </c>
      <c r="Q16" s="2">
        <f t="shared" si="7"/>
        <v>27.256342808740538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5.5810089999999999</v>
      </c>
      <c r="I17">
        <v>5.5251479999999997</v>
      </c>
      <c r="J17" s="2">
        <f t="shared" si="0"/>
        <v>-5.5861000000000161E-2</v>
      </c>
      <c r="K17" s="2">
        <f t="shared" si="1"/>
        <v>-4.7273986481481476</v>
      </c>
      <c r="L17" s="2">
        <f t="shared" si="2"/>
        <v>-5.4520777499999973</v>
      </c>
      <c r="M17" s="2">
        <f t="shared" si="3"/>
        <v>22.348297978512932</v>
      </c>
      <c r="N17" s="2">
        <f t="shared" si="4"/>
        <v>29.725151792045033</v>
      </c>
      <c r="O17" s="2">
        <f t="shared" si="5"/>
        <v>25.774144984948581</v>
      </c>
      <c r="P17" s="2">
        <f t="shared" si="6"/>
        <v>3.120451321000018E-3</v>
      </c>
      <c r="Q17" s="2">
        <f t="shared" si="7"/>
        <v>30.337389273751533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6.6961190000000004</v>
      </c>
      <c r="I18">
        <v>6.5961270000000001</v>
      </c>
      <c r="J18" s="2">
        <f t="shared" si="0"/>
        <v>-9.9992000000000303E-2</v>
      </c>
      <c r="K18" s="2">
        <f t="shared" si="1"/>
        <v>-3.6564196481481472</v>
      </c>
      <c r="L18" s="2">
        <f t="shared" si="2"/>
        <v>-4.3369677499999968</v>
      </c>
      <c r="M18" s="2">
        <f t="shared" si="3"/>
        <v>13.36940464336382</v>
      </c>
      <c r="N18" s="2">
        <f t="shared" si="4"/>
        <v>18.809289264540034</v>
      </c>
      <c r="O18" s="2">
        <f t="shared" si="5"/>
        <v>15.857774094484849</v>
      </c>
      <c r="P18" s="2">
        <f t="shared" si="6"/>
        <v>9.9984000640000598E-3</v>
      </c>
      <c r="Q18" s="2">
        <f t="shared" si="7"/>
        <v>19.686611823120035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8.0410819999999994</v>
      </c>
      <c r="I19">
        <v>7.4708329999999998</v>
      </c>
      <c r="J19" s="2">
        <f t="shared" si="0"/>
        <v>-0.57024899999999956</v>
      </c>
      <c r="K19" s="2">
        <f t="shared" si="1"/>
        <v>-2.7817136481481475</v>
      </c>
      <c r="L19" s="2">
        <f t="shared" si="2"/>
        <v>-2.9920047499999978</v>
      </c>
      <c r="M19" s="2">
        <f t="shared" si="3"/>
        <v>7.7379308202936752</v>
      </c>
      <c r="N19" s="2">
        <f t="shared" si="4"/>
        <v>8.952092424022549</v>
      </c>
      <c r="O19" s="2">
        <f t="shared" si="5"/>
        <v>8.3229004483990803</v>
      </c>
      <c r="P19" s="2">
        <f t="shared" si="6"/>
        <v>0.32518392200099949</v>
      </c>
      <c r="Q19" s="2">
        <f t="shared" si="7"/>
        <v>12.689651779389044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9.6525809999999996</v>
      </c>
      <c r="I20">
        <v>8.912903</v>
      </c>
      <c r="J20" s="2">
        <f t="shared" si="0"/>
        <v>-0.73967799999999961</v>
      </c>
      <c r="K20" s="2">
        <f t="shared" si="1"/>
        <v>-1.3396436481481473</v>
      </c>
      <c r="L20" s="2">
        <f t="shared" si="2"/>
        <v>-1.3805057499999975</v>
      </c>
      <c r="M20" s="2">
        <f t="shared" si="3"/>
        <v>1.7946451040236771</v>
      </c>
      <c r="N20" s="2">
        <f t="shared" si="4"/>
        <v>1.9057961257830558</v>
      </c>
      <c r="O20" s="2">
        <f t="shared" si="5"/>
        <v>1.8493857592194909</v>
      </c>
      <c r="P20" s="2">
        <f t="shared" si="6"/>
        <v>0.5471235436839994</v>
      </c>
      <c r="Q20" s="2">
        <f t="shared" si="7"/>
        <v>4.4951791337640508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11.176743999999999</v>
      </c>
      <c r="I21">
        <v>10.841665000000001</v>
      </c>
      <c r="J21" s="2">
        <f t="shared" si="0"/>
        <v>-0.33507899999999857</v>
      </c>
      <c r="K21" s="2">
        <f t="shared" si="1"/>
        <v>0.58911835185185346</v>
      </c>
      <c r="L21" s="2">
        <f t="shared" si="2"/>
        <v>0.14365725000000218</v>
      </c>
      <c r="M21" s="2">
        <f t="shared" si="3"/>
        <v>0.34706043248864421</v>
      </c>
      <c r="N21" s="2">
        <f t="shared" si="4"/>
        <v>2.0637405477563125E-2</v>
      </c>
      <c r="O21" s="2">
        <f t="shared" si="5"/>
        <v>8.4631122351570956E-2</v>
      </c>
      <c r="P21" s="2">
        <f t="shared" si="6"/>
        <v>0.11227793624099905</v>
      </c>
      <c r="Q21" s="2">
        <f t="shared" si="7"/>
        <v>3.664228637306112E-2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13.506534</v>
      </c>
      <c r="I22">
        <v>13.848522000000001</v>
      </c>
      <c r="J22" s="2">
        <f t="shared" si="0"/>
        <v>0.34198800000000062</v>
      </c>
      <c r="K22" s="2">
        <f t="shared" si="1"/>
        <v>3.5959753518518536</v>
      </c>
      <c r="L22" s="2">
        <f t="shared" si="2"/>
        <v>2.4734472500000031</v>
      </c>
      <c r="M22" s="2">
        <f t="shared" si="3"/>
        <v>12.931038731126062</v>
      </c>
      <c r="N22" s="2">
        <f t="shared" si="4"/>
        <v>6.1179412985325774</v>
      </c>
      <c r="O22" s="2">
        <f t="shared" si="5"/>
        <v>8.8944553451057615</v>
      </c>
      <c r="P22" s="2">
        <f t="shared" si="6"/>
        <v>0.11695579214400043</v>
      </c>
      <c r="Q22" s="2">
        <f t="shared" si="7"/>
        <v>7.9266756469425834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15.374900999999999</v>
      </c>
      <c r="I23">
        <v>15.150067999999999</v>
      </c>
      <c r="J23" s="2">
        <f t="shared" si="0"/>
        <v>-0.22483300000000028</v>
      </c>
      <c r="K23" s="2">
        <f t="shared" si="1"/>
        <v>4.8975213518518519</v>
      </c>
      <c r="L23" s="2">
        <f t="shared" si="2"/>
        <v>4.3418142500000023</v>
      </c>
      <c r="M23" s="2">
        <f t="shared" si="3"/>
        <v>23.985715391844792</v>
      </c>
      <c r="N23" s="2">
        <f t="shared" si="4"/>
        <v>18.851350981503082</v>
      </c>
      <c r="O23" s="2">
        <f t="shared" si="5"/>
        <v>21.264127995149646</v>
      </c>
      <c r="P23" s="2">
        <f t="shared" si="6"/>
        <v>5.054987788900013E-2</v>
      </c>
      <c r="Q23" s="2">
        <f t="shared" si="7"/>
        <v>16.949534612851579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17.352678000000001</v>
      </c>
      <c r="I24">
        <v>12.886526999999999</v>
      </c>
      <c r="J24" s="2">
        <f t="shared" si="0"/>
        <v>-4.4661510000000018</v>
      </c>
      <c r="K24" s="2">
        <f t="shared" si="1"/>
        <v>2.6339803518518519</v>
      </c>
      <c r="L24" s="2">
        <f t="shared" si="2"/>
        <v>6.3195912500000038</v>
      </c>
      <c r="M24" s="2">
        <f t="shared" si="3"/>
        <v>6.9378524939416053</v>
      </c>
      <c r="N24" s="2">
        <f t="shared" si="4"/>
        <v>39.937233567076611</v>
      </c>
      <c r="O24" s="2">
        <f t="shared" si="5"/>
        <v>16.645679184234893</v>
      </c>
      <c r="P24" s="2">
        <f t="shared" si="6"/>
        <v>19.946504754801015</v>
      </c>
      <c r="Q24" s="2">
        <f t="shared" si="7"/>
        <v>3.4352407603200699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14.265934</v>
      </c>
      <c r="I25">
        <v>10.686559000000001</v>
      </c>
      <c r="J25" s="2">
        <f t="shared" si="0"/>
        <v>-3.5793749999999989</v>
      </c>
      <c r="K25" s="2">
        <f t="shared" si="1"/>
        <v>0.4340123518518535</v>
      </c>
      <c r="L25" s="2">
        <f t="shared" si="2"/>
        <v>3.2328472500000025</v>
      </c>
      <c r="M25" s="2">
        <f t="shared" si="3"/>
        <v>0.18836672155997708</v>
      </c>
      <c r="N25" s="2">
        <f t="shared" si="4"/>
        <v>10.451301341832579</v>
      </c>
      <c r="O25" s="2">
        <f t="shared" si="5"/>
        <v>1.4030956381502981</v>
      </c>
      <c r="P25" s="2">
        <f t="shared" si="6"/>
        <v>12.811925390624992</v>
      </c>
      <c r="Q25" s="2">
        <f t="shared" si="7"/>
        <v>0.12008148152005997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10.696535000000001</v>
      </c>
      <c r="I26">
        <v>7.3908750000000003</v>
      </c>
      <c r="J26" s="2">
        <f t="shared" si="0"/>
        <v>-3.3056600000000005</v>
      </c>
      <c r="K26" s="2">
        <f t="shared" si="1"/>
        <v>-2.861671648148147</v>
      </c>
      <c r="L26" s="2">
        <f t="shared" si="2"/>
        <v>-0.33655174999999637</v>
      </c>
      <c r="M26" s="2">
        <f t="shared" si="3"/>
        <v>8.1891646218149319</v>
      </c>
      <c r="N26" s="2">
        <f t="shared" si="4"/>
        <v>0.11326708042806007</v>
      </c>
      <c r="O26" s="2">
        <f t="shared" si="5"/>
        <v>0.9631006011096328</v>
      </c>
      <c r="P26" s="2">
        <f t="shared" si="6"/>
        <v>10.927388035600003</v>
      </c>
      <c r="Q26" s="2">
        <f t="shared" si="7"/>
        <v>13.265706431838039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6.6122670000000001</v>
      </c>
      <c r="I27">
        <v>4.6762090000000001</v>
      </c>
      <c r="J27" s="2">
        <f t="shared" si="0"/>
        <v>-1.9360580000000001</v>
      </c>
      <c r="K27" s="2">
        <f t="shared" si="1"/>
        <v>-5.5763376481481473</v>
      </c>
      <c r="L27" s="2">
        <f t="shared" si="2"/>
        <v>-4.4208197499999971</v>
      </c>
      <c r="M27" s="2">
        <f t="shared" si="3"/>
        <v>31.095541566154409</v>
      </c>
      <c r="N27" s="2">
        <f t="shared" si="4"/>
        <v>19.543647261990035</v>
      </c>
      <c r="O27" s="2">
        <f t="shared" si="5"/>
        <v>24.651983607601863</v>
      </c>
      <c r="P27" s="2">
        <f t="shared" si="6"/>
        <v>3.7483205793640004</v>
      </c>
      <c r="Q27" s="2">
        <f t="shared" si="7"/>
        <v>40.409894728445025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6.4330860000000003</v>
      </c>
      <c r="I28">
        <v>5.7243950000000003</v>
      </c>
      <c r="J28" s="2">
        <f t="shared" si="0"/>
        <v>-0.70869099999999996</v>
      </c>
      <c r="K28" s="2">
        <f t="shared" si="1"/>
        <v>-4.528151648148147</v>
      </c>
      <c r="L28" s="2">
        <f t="shared" si="2"/>
        <v>-4.6000007499999969</v>
      </c>
      <c r="M28" s="2">
        <f t="shared" si="3"/>
        <v>20.50415734862678</v>
      </c>
      <c r="N28" s="2">
        <f t="shared" si="4"/>
        <v>21.160006900000532</v>
      </c>
      <c r="O28" s="2">
        <f t="shared" si="5"/>
        <v>20.829500977595199</v>
      </c>
      <c r="P28" s="2">
        <f t="shared" si="6"/>
        <v>0.50224293348099991</v>
      </c>
      <c r="Q28" s="2">
        <f t="shared" si="7"/>
        <v>28.182208096518028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6.1842379999999997</v>
      </c>
      <c r="I29">
        <v>6.0212640000000004</v>
      </c>
      <c r="J29" s="2">
        <f t="shared" si="0"/>
        <v>-0.16297399999999929</v>
      </c>
      <c r="K29" s="2">
        <f t="shared" si="1"/>
        <v>-4.2312826481481469</v>
      </c>
      <c r="L29" s="2">
        <f t="shared" si="2"/>
        <v>-4.8488487499999975</v>
      </c>
      <c r="M29" s="2">
        <f t="shared" si="3"/>
        <v>17.903752848519595</v>
      </c>
      <c r="N29" s="2">
        <f t="shared" si="4"/>
        <v>23.511334200376538</v>
      </c>
      <c r="O29" s="2">
        <f t="shared" si="5"/>
        <v>20.516849579369822</v>
      </c>
      <c r="P29" s="2">
        <f t="shared" si="6"/>
        <v>2.6560524675999769E-2</v>
      </c>
      <c r="Q29" s="2">
        <f t="shared" si="7"/>
        <v>25.11836727741753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6.6825609999999998</v>
      </c>
      <c r="I30">
        <v>6.2946020000000003</v>
      </c>
      <c r="J30" s="2">
        <f t="shared" si="0"/>
        <v>-0.3879589999999995</v>
      </c>
      <c r="K30" s="2">
        <f t="shared" si="1"/>
        <v>-3.9579446481481471</v>
      </c>
      <c r="L30" s="2">
        <f t="shared" si="2"/>
        <v>-4.3505257499999974</v>
      </c>
      <c r="M30" s="2">
        <f t="shared" si="3"/>
        <v>15.665325837804559</v>
      </c>
      <c r="N30" s="2">
        <f t="shared" si="4"/>
        <v>18.92707430141304</v>
      </c>
      <c r="O30" s="2">
        <f t="shared" si="5"/>
        <v>17.219140108843192</v>
      </c>
      <c r="P30" s="2">
        <f t="shared" si="6"/>
        <v>0.15051218568099961</v>
      </c>
      <c r="Q30" s="2">
        <f t="shared" si="7"/>
        <v>22.453237725982532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8.7176960000000001</v>
      </c>
      <c r="I31">
        <v>8.0125010000000003</v>
      </c>
      <c r="J31" s="2">
        <f t="shared" si="0"/>
        <v>-0.70519499999999979</v>
      </c>
      <c r="K31" s="2">
        <f t="shared" si="1"/>
        <v>-2.240045648148147</v>
      </c>
      <c r="L31" s="2">
        <f t="shared" si="2"/>
        <v>-2.3153907499999971</v>
      </c>
      <c r="M31" s="2">
        <f t="shared" si="3"/>
        <v>5.0178045057874519</v>
      </c>
      <c r="N31" s="2">
        <f t="shared" si="4"/>
        <v>5.3610343251855488</v>
      </c>
      <c r="O31" s="2">
        <f t="shared" si="5"/>
        <v>5.1865809732999679</v>
      </c>
      <c r="P31" s="2">
        <f t="shared" si="6"/>
        <v>0.4972999880249997</v>
      </c>
      <c r="Q31" s="2">
        <f t="shared" si="7"/>
        <v>9.1239382731030432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10.669750000000001</v>
      </c>
      <c r="I32">
        <v>9.9014100000000003</v>
      </c>
      <c r="J32" s="2">
        <f t="shared" si="0"/>
        <v>-0.76834000000000024</v>
      </c>
      <c r="K32" s="2">
        <f t="shared" si="1"/>
        <v>-0.35113664814814705</v>
      </c>
      <c r="L32" s="2">
        <f t="shared" si="2"/>
        <v>-0.36333674999999666</v>
      </c>
      <c r="M32" s="2">
        <f t="shared" si="3"/>
        <v>0.12329694567271562</v>
      </c>
      <c r="N32" s="2">
        <f t="shared" si="4"/>
        <v>0.13201359390056008</v>
      </c>
      <c r="O32" s="2">
        <f t="shared" si="5"/>
        <v>0.12758084854404009</v>
      </c>
      <c r="P32" s="2">
        <f t="shared" si="6"/>
        <v>0.59034635560000037</v>
      </c>
      <c r="Q32" s="2">
        <f t="shared" si="7"/>
        <v>1.2806922664905556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10.914413</v>
      </c>
      <c r="I33">
        <v>11.643750000000001</v>
      </c>
      <c r="J33" s="2">
        <f t="shared" si="0"/>
        <v>0.72933700000000101</v>
      </c>
      <c r="K33" s="2">
        <f t="shared" si="1"/>
        <v>1.3912033518518534</v>
      </c>
      <c r="L33" s="2">
        <f t="shared" si="2"/>
        <v>-0.11867374999999747</v>
      </c>
      <c r="M33" s="2">
        <f t="shared" si="3"/>
        <v>1.9354467662038317</v>
      </c>
      <c r="N33" s="2">
        <f t="shared" si="4"/>
        <v>1.40834589390619E-2</v>
      </c>
      <c r="O33" s="2">
        <f t="shared" si="5"/>
        <v>-0.16509931877682538</v>
      </c>
      <c r="P33" s="2">
        <f t="shared" si="6"/>
        <v>0.53193245956900148</v>
      </c>
      <c r="Q33" s="2">
        <f t="shared" si="7"/>
        <v>0.37290960490056685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14.662554999999999</v>
      </c>
      <c r="I34">
        <v>14.857324999999999</v>
      </c>
      <c r="J34" s="2">
        <f t="shared" si="0"/>
        <v>0.19477000000000011</v>
      </c>
      <c r="K34" s="2">
        <f t="shared" si="1"/>
        <v>4.6047783518518521</v>
      </c>
      <c r="L34" s="2">
        <f t="shared" si="2"/>
        <v>3.6294682500000022</v>
      </c>
      <c r="M34" s="2">
        <f t="shared" si="3"/>
        <v>21.20398366968346</v>
      </c>
      <c r="N34" s="2">
        <f t="shared" si="4"/>
        <v>13.173039777758078</v>
      </c>
      <c r="O34" s="2">
        <f t="shared" si="5"/>
        <v>16.712896826333637</v>
      </c>
      <c r="P34" s="2">
        <f t="shared" si="6"/>
        <v>3.7935352900000045E-2</v>
      </c>
      <c r="Q34" s="2">
        <f t="shared" si="7"/>
        <v>14.62479819276308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15.539147</v>
      </c>
      <c r="I35">
        <v>15.432864</v>
      </c>
      <c r="J35" s="2">
        <f t="shared" si="0"/>
        <v>-0.10628299999999946</v>
      </c>
      <c r="K35" s="2">
        <f t="shared" si="1"/>
        <v>5.180317351851853</v>
      </c>
      <c r="L35" s="2">
        <f t="shared" si="2"/>
        <v>4.5060602500000027</v>
      </c>
      <c r="M35" s="2">
        <f t="shared" si="3"/>
        <v>26.835687865897395</v>
      </c>
      <c r="N35" s="2">
        <f t="shared" si="4"/>
        <v>20.304578976630086</v>
      </c>
      <c r="O35" s="2">
        <f t="shared" si="5"/>
        <v>23.342822101564913</v>
      </c>
      <c r="P35" s="2">
        <f t="shared" si="6"/>
        <v>1.1296076088999886E-2</v>
      </c>
      <c r="Q35" s="2">
        <f t="shared" si="7"/>
        <v>19.35803984961759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17.543989</v>
      </c>
      <c r="I36">
        <v>12.870347000000001</v>
      </c>
      <c r="J36" s="2">
        <f t="shared" si="0"/>
        <v>-4.6736419999999992</v>
      </c>
      <c r="K36" s="2">
        <f t="shared" si="1"/>
        <v>2.6178003518518533</v>
      </c>
      <c r="L36" s="2">
        <f t="shared" si="2"/>
        <v>6.5109022500000027</v>
      </c>
      <c r="M36" s="2">
        <f t="shared" si="3"/>
        <v>6.8528786821556871</v>
      </c>
      <c r="N36" s="2">
        <f t="shared" si="4"/>
        <v>42.391848109055097</v>
      </c>
      <c r="O36" s="2">
        <f t="shared" si="5"/>
        <v>17.04424220092303</v>
      </c>
      <c r="P36" s="2">
        <f t="shared" si="6"/>
        <v>21.842929544163994</v>
      </c>
      <c r="Q36" s="2">
        <f t="shared" si="7"/>
        <v>3.3755252262300752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14.280296999999999</v>
      </c>
      <c r="I37">
        <v>10.587904999999999</v>
      </c>
      <c r="J37" s="2">
        <f t="shared" si="0"/>
        <v>-3.6923919999999999</v>
      </c>
      <c r="K37" s="2">
        <f t="shared" si="1"/>
        <v>0.33535835185185192</v>
      </c>
      <c r="L37" s="2">
        <f t="shared" si="2"/>
        <v>3.247210250000002</v>
      </c>
      <c r="M37" s="2">
        <f t="shared" si="3"/>
        <v>0.11246522415679051</v>
      </c>
      <c r="N37" s="2">
        <f t="shared" si="4"/>
        <v>10.544374407705075</v>
      </c>
      <c r="O37" s="2">
        <f t="shared" si="5"/>
        <v>1.0889790775564407</v>
      </c>
      <c r="P37" s="2">
        <f t="shared" si="6"/>
        <v>13.633758681663998</v>
      </c>
      <c r="Q37" s="2">
        <f t="shared" si="7"/>
        <v>0.19818679053306065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10.230907</v>
      </c>
      <c r="I38">
        <v>8.4551409999999994</v>
      </c>
      <c r="J38" s="2">
        <f t="shared" si="0"/>
        <v>-1.7757660000000008</v>
      </c>
      <c r="K38" s="2">
        <f t="shared" si="1"/>
        <v>-1.797405648148148</v>
      </c>
      <c r="L38" s="2">
        <f t="shared" si="2"/>
        <v>-0.80217974999999697</v>
      </c>
      <c r="M38" s="2">
        <f t="shared" si="3"/>
        <v>3.230667063994864</v>
      </c>
      <c r="N38" s="2">
        <f t="shared" si="4"/>
        <v>0.64349235131005766</v>
      </c>
      <c r="O38" s="2">
        <f t="shared" si="5"/>
        <v>1.4418424134800638</v>
      </c>
      <c r="P38" s="2">
        <f t="shared" si="6"/>
        <v>3.153344886756003</v>
      </c>
      <c r="Q38" s="2">
        <f t="shared" si="7"/>
        <v>6.6458042899430509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7.1330799999999996</v>
      </c>
      <c r="I39">
        <v>6.7407919999999999</v>
      </c>
      <c r="J39" s="2">
        <f t="shared" si="0"/>
        <v>-0.39228799999999975</v>
      </c>
      <c r="K39" s="2">
        <f t="shared" si="1"/>
        <v>-3.5117546481481474</v>
      </c>
      <c r="L39" s="2">
        <f t="shared" si="2"/>
        <v>-3.9000067499999975</v>
      </c>
      <c r="M39" s="2">
        <f t="shared" si="3"/>
        <v>12.332420708790119</v>
      </c>
      <c r="N39" s="2">
        <f t="shared" si="4"/>
        <v>15.210052650045544</v>
      </c>
      <c r="O39" s="2">
        <f t="shared" si="5"/>
        <v>13.695866832121641</v>
      </c>
      <c r="P39" s="2">
        <f t="shared" si="6"/>
        <v>0.1538898749439998</v>
      </c>
      <c r="Q39" s="2">
        <f t="shared" si="7"/>
        <v>18.423794220877539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6.4847799999999998</v>
      </c>
      <c r="I40">
        <v>4.9180770000000003</v>
      </c>
      <c r="J40" s="2">
        <f t="shared" si="0"/>
        <v>-1.5667029999999995</v>
      </c>
      <c r="K40" s="2">
        <f t="shared" si="1"/>
        <v>-5.3344696481481471</v>
      </c>
      <c r="L40" s="2">
        <f t="shared" si="2"/>
        <v>-4.5483067499999974</v>
      </c>
      <c r="M40" s="2">
        <f t="shared" si="3"/>
        <v>28.456566427013815</v>
      </c>
      <c r="N40" s="2">
        <f t="shared" si="4"/>
        <v>20.687094292095537</v>
      </c>
      <c r="O40" s="2">
        <f t="shared" si="5"/>
        <v>24.262804308342329</v>
      </c>
      <c r="P40" s="2">
        <f t="shared" si="6"/>
        <v>2.4545582902089986</v>
      </c>
      <c r="Q40" s="2">
        <f t="shared" si="7"/>
        <v>37.393344242595028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6.225994</v>
      </c>
      <c r="I41">
        <v>6.1956850000000001</v>
      </c>
      <c r="J41" s="2">
        <f t="shared" si="0"/>
        <v>-3.0308999999999919E-2</v>
      </c>
      <c r="K41" s="2">
        <f t="shared" si="1"/>
        <v>-4.0568616481481472</v>
      </c>
      <c r="L41" s="2">
        <f t="shared" si="2"/>
        <v>-4.8070927499999971</v>
      </c>
      <c r="M41" s="2">
        <f t="shared" si="3"/>
        <v>16.458126432215302</v>
      </c>
      <c r="N41" s="2">
        <f t="shared" si="4"/>
        <v>23.108140707102535</v>
      </c>
      <c r="O41" s="2">
        <f t="shared" si="5"/>
        <v>19.501710216565996</v>
      </c>
      <c r="P41" s="2">
        <f t="shared" si="6"/>
        <v>9.1863548099999515E-4</v>
      </c>
      <c r="Q41" s="2">
        <f t="shared" si="7"/>
        <v>23.400455690903033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7.3793049999999996</v>
      </c>
      <c r="I42">
        <v>7.492057</v>
      </c>
      <c r="J42" s="2">
        <f t="shared" si="0"/>
        <v>0.11275200000000041</v>
      </c>
      <c r="K42" s="2">
        <f t="shared" si="1"/>
        <v>-2.7604896481481473</v>
      </c>
      <c r="L42" s="2">
        <f t="shared" si="2"/>
        <v>-3.6537817499999976</v>
      </c>
      <c r="M42" s="2">
        <f t="shared" si="3"/>
        <v>7.6203030975330828</v>
      </c>
      <c r="N42" s="2">
        <f t="shared" si="4"/>
        <v>13.350121076633044</v>
      </c>
      <c r="O42" s="2">
        <f t="shared" si="5"/>
        <v>10.086226697467616</v>
      </c>
      <c r="P42" s="2">
        <f t="shared" si="6"/>
        <v>1.2713013504000092E-2</v>
      </c>
      <c r="Q42" s="2">
        <f t="shared" si="7"/>
        <v>12.538891690385043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9.0679949999999998</v>
      </c>
      <c r="I43">
        <v>8.5971530000000005</v>
      </c>
      <c r="J43" s="2">
        <f t="shared" si="0"/>
        <v>-0.47084199999999932</v>
      </c>
      <c r="K43" s="2">
        <f t="shared" si="1"/>
        <v>-1.6553936481481468</v>
      </c>
      <c r="L43" s="2">
        <f t="shared" si="2"/>
        <v>-1.9650917499999974</v>
      </c>
      <c r="M43" s="2">
        <f t="shared" si="3"/>
        <v>2.7403281303292304</v>
      </c>
      <c r="N43" s="2">
        <f t="shared" si="4"/>
        <v>3.8615855859180521</v>
      </c>
      <c r="O43" s="2">
        <f t="shared" si="5"/>
        <v>3.2530004009783218</v>
      </c>
      <c r="P43" s="2">
        <f t="shared" si="6"/>
        <v>0.22169218896399936</v>
      </c>
      <c r="Q43" s="2">
        <f t="shared" si="7"/>
        <v>5.9337732343890464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11.090636</v>
      </c>
      <c r="I44">
        <v>11.077218</v>
      </c>
      <c r="J44" s="2">
        <f t="shared" si="0"/>
        <v>-1.3417999999999708E-2</v>
      </c>
      <c r="K44" s="2">
        <f t="shared" si="1"/>
        <v>0.82467135185185292</v>
      </c>
      <c r="L44" s="2">
        <f t="shared" si="2"/>
        <v>5.7549250000002772E-2</v>
      </c>
      <c r="M44" s="2">
        <f t="shared" si="3"/>
        <v>0.68008283856516261</v>
      </c>
      <c r="N44" s="2">
        <f t="shared" si="4"/>
        <v>3.3119161755628189E-3</v>
      </c>
      <c r="O44" s="2">
        <f t="shared" si="5"/>
        <v>4.7459217795562531E-2</v>
      </c>
      <c r="P44" s="2">
        <f t="shared" si="6"/>
        <v>1.8004272399999217E-4</v>
      </c>
      <c r="Q44" s="2">
        <f t="shared" si="7"/>
        <v>1.9475672265627704E-3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13.733128000000001</v>
      </c>
      <c r="I45">
        <v>13.704166000000001</v>
      </c>
      <c r="J45" s="2">
        <f t="shared" si="0"/>
        <v>-2.8961999999999932E-2</v>
      </c>
      <c r="K45" s="2">
        <f t="shared" si="1"/>
        <v>3.4516193518518534</v>
      </c>
      <c r="L45" s="2">
        <f t="shared" si="2"/>
        <v>2.7000412500000035</v>
      </c>
      <c r="M45" s="2">
        <f t="shared" si="3"/>
        <v>11.913676150078208</v>
      </c>
      <c r="N45" s="2">
        <f t="shared" si="4"/>
        <v>7.2902227517015818</v>
      </c>
      <c r="O45" s="2">
        <f t="shared" si="5"/>
        <v>9.3195146292982809</v>
      </c>
      <c r="P45" s="2">
        <f t="shared" si="6"/>
        <v>8.3879744399999612E-4</v>
      </c>
      <c r="Q45" s="2">
        <f t="shared" si="7"/>
        <v>7.1346643597805812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15.970813</v>
      </c>
      <c r="I46">
        <v>16.750347000000001</v>
      </c>
      <c r="J46" s="2">
        <f t="shared" si="0"/>
        <v>0.77953400000000173</v>
      </c>
      <c r="K46" s="2">
        <f t="shared" si="1"/>
        <v>6.4978003518518541</v>
      </c>
      <c r="L46" s="2">
        <f t="shared" si="2"/>
        <v>4.9377262500000025</v>
      </c>
      <c r="M46" s="2">
        <f t="shared" si="3"/>
        <v>42.221409412526079</v>
      </c>
      <c r="N46" s="2">
        <f t="shared" si="4"/>
        <v>24.381140519939088</v>
      </c>
      <c r="O46" s="2">
        <f t="shared" si="5"/>
        <v>32.08435936459815</v>
      </c>
      <c r="P46" s="2">
        <f t="shared" si="6"/>
        <v>0.60767325715600273</v>
      </c>
      <c r="Q46" s="2">
        <f t="shared" si="7"/>
        <v>32.687064766230108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15.091783</v>
      </c>
      <c r="I47">
        <v>15.772145</v>
      </c>
      <c r="J47" s="2">
        <f t="shared" si="0"/>
        <v>0.68036200000000058</v>
      </c>
      <c r="K47" s="2">
        <f t="shared" si="1"/>
        <v>5.5195983518518528</v>
      </c>
      <c r="L47" s="2">
        <f t="shared" si="2"/>
        <v>4.0586962500000023</v>
      </c>
      <c r="M47" s="2">
        <f t="shared" si="3"/>
        <v>30.46596596576569</v>
      </c>
      <c r="N47" s="2">
        <f t="shared" si="4"/>
        <v>16.473015249764082</v>
      </c>
      <c r="O47" s="2">
        <f t="shared" si="5"/>
        <v>22.402373132167309</v>
      </c>
      <c r="P47" s="2">
        <f t="shared" si="6"/>
        <v>0.46289245104400079</v>
      </c>
      <c r="Q47" s="2">
        <f t="shared" si="7"/>
        <v>22.45867309689309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16.564731999999999</v>
      </c>
      <c r="I48">
        <v>13.215868</v>
      </c>
      <c r="J48" s="2">
        <f t="shared" si="0"/>
        <v>-3.348863999999999</v>
      </c>
      <c r="K48" s="2">
        <f t="shared" si="1"/>
        <v>2.9633213518518531</v>
      </c>
      <c r="L48" s="2">
        <f t="shared" si="2"/>
        <v>5.5316452500000022</v>
      </c>
      <c r="M48" s="2">
        <f t="shared" si="3"/>
        <v>8.7812734343410934</v>
      </c>
      <c r="N48" s="2">
        <f t="shared" si="4"/>
        <v>30.599099171847588</v>
      </c>
      <c r="O48" s="2">
        <f t="shared" si="5"/>
        <v>16.392042480194888</v>
      </c>
      <c r="P48" s="2">
        <f t="shared" si="6"/>
        <v>11.214890090495993</v>
      </c>
      <c r="Q48" s="2">
        <f t="shared" si="7"/>
        <v>4.7645339853515765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13.51708</v>
      </c>
      <c r="I49">
        <v>9.9914310000000004</v>
      </c>
      <c r="J49" s="2">
        <f t="shared" si="0"/>
        <v>-3.5256489999999996</v>
      </c>
      <c r="K49" s="2">
        <f t="shared" si="1"/>
        <v>-0.26111564814814692</v>
      </c>
      <c r="L49" s="2">
        <f t="shared" si="2"/>
        <v>2.4839932500000028</v>
      </c>
      <c r="M49" s="2">
        <f t="shared" si="3"/>
        <v>6.8181381707826866E-2</v>
      </c>
      <c r="N49" s="2">
        <f t="shared" si="4"/>
        <v>6.1702224660455762</v>
      </c>
      <c r="O49" s="2">
        <f t="shared" si="5"/>
        <v>-0.64860950746937263</v>
      </c>
      <c r="P49" s="2">
        <f t="shared" si="6"/>
        <v>12.430200871200997</v>
      </c>
      <c r="Q49" s="2">
        <f t="shared" si="7"/>
        <v>1.0850467015080558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9.5411929999999998</v>
      </c>
      <c r="I50">
        <v>7.4102540000000001</v>
      </c>
      <c r="J50" s="2">
        <f t="shared" si="0"/>
        <v>-2.1309389999999997</v>
      </c>
      <c r="K50" s="2">
        <f t="shared" si="1"/>
        <v>-2.8422926481481472</v>
      </c>
      <c r="L50" s="2">
        <f t="shared" si="2"/>
        <v>-1.4918937499999974</v>
      </c>
      <c r="M50" s="2">
        <f t="shared" si="3"/>
        <v>8.0786274977170081</v>
      </c>
      <c r="N50" s="2">
        <f t="shared" si="4"/>
        <v>2.2257469612890546</v>
      </c>
      <c r="O50" s="2">
        <f t="shared" si="5"/>
        <v>4.2403986374431621</v>
      </c>
      <c r="P50" s="2">
        <f t="shared" si="6"/>
        <v>4.5409010217209991</v>
      </c>
      <c r="Q50" s="2">
        <f t="shared" si="7"/>
        <v>13.124917134472541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6.266642</v>
      </c>
      <c r="I51">
        <v>4.2807459999999997</v>
      </c>
      <c r="J51" s="2">
        <f t="shared" si="0"/>
        <v>-1.9858960000000003</v>
      </c>
      <c r="K51" s="2">
        <f t="shared" si="1"/>
        <v>-5.9718006481481476</v>
      </c>
      <c r="L51" s="2">
        <f t="shared" si="2"/>
        <v>-4.7664447499999971</v>
      </c>
      <c r="M51" s="2">
        <f t="shared" si="3"/>
        <v>35.662402981222634</v>
      </c>
      <c r="N51" s="2">
        <f t="shared" si="4"/>
        <v>22.718995554802536</v>
      </c>
      <c r="O51" s="2">
        <f t="shared" si="5"/>
        <v>28.46425784741232</v>
      </c>
      <c r="P51" s="2">
        <f t="shared" si="6"/>
        <v>3.9437829228160015</v>
      </c>
      <c r="Q51" s="2">
        <f t="shared" si="7"/>
        <v>45.594105604110531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6.2126669999999997</v>
      </c>
      <c r="I52">
        <v>5.2900869999999998</v>
      </c>
      <c r="J52" s="2">
        <f t="shared" si="0"/>
        <v>-0.92257999999999996</v>
      </c>
      <c r="K52" s="2">
        <f t="shared" si="1"/>
        <v>-4.9624596481481476</v>
      </c>
      <c r="L52" s="2">
        <f t="shared" si="2"/>
        <v>-4.8204197499999974</v>
      </c>
      <c r="M52" s="2">
        <f t="shared" si="3"/>
        <v>24.626005759498636</v>
      </c>
      <c r="N52" s="2">
        <f t="shared" si="4"/>
        <v>23.23644656619004</v>
      </c>
      <c r="O52" s="2">
        <f t="shared" si="5"/>
        <v>23.921138496511368</v>
      </c>
      <c r="P52" s="2">
        <f t="shared" si="6"/>
        <v>0.85115385639999996</v>
      </c>
      <c r="Q52" s="2">
        <f t="shared" si="7"/>
        <v>32.982046128500031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5.7544779999999998</v>
      </c>
      <c r="I53">
        <v>5.9716139999999998</v>
      </c>
      <c r="J53" s="2">
        <f t="shared" si="0"/>
        <v>0.217136</v>
      </c>
      <c r="K53" s="2">
        <f t="shared" si="1"/>
        <v>-4.2809326481481476</v>
      </c>
      <c r="L53" s="2">
        <f t="shared" si="2"/>
        <v>-5.2786087499999974</v>
      </c>
      <c r="M53" s="2">
        <f t="shared" si="3"/>
        <v>18.326384337980713</v>
      </c>
      <c r="N53" s="2">
        <f t="shared" si="4"/>
        <v>27.863710335576535</v>
      </c>
      <c r="O53" s="2">
        <f t="shared" si="5"/>
        <v>22.597368534675471</v>
      </c>
      <c r="P53" s="2">
        <f t="shared" si="6"/>
        <v>4.7148042495999999E-2</v>
      </c>
      <c r="Q53" s="2">
        <f t="shared" si="7"/>
        <v>25.618506398992537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7.3748680000000002</v>
      </c>
      <c r="I54">
        <v>7.3243400000000003</v>
      </c>
      <c r="J54" s="2">
        <f t="shared" si="0"/>
        <v>-5.0527999999999906E-2</v>
      </c>
      <c r="K54" s="2">
        <f t="shared" si="1"/>
        <v>-2.928206648148147</v>
      </c>
      <c r="L54" s="2">
        <f t="shared" si="2"/>
        <v>-3.658218749999997</v>
      </c>
      <c r="M54" s="2">
        <f t="shared" si="3"/>
        <v>8.5743941742590053</v>
      </c>
      <c r="N54" s="2">
        <f t="shared" si="4"/>
        <v>13.382564422851541</v>
      </c>
      <c r="O54" s="2">
        <f t="shared" si="5"/>
        <v>10.712020464130195</v>
      </c>
      <c r="P54" s="2">
        <f t="shared" si="6"/>
        <v>2.5530787839999907E-3</v>
      </c>
      <c r="Q54" s="2">
        <f t="shared" si="7"/>
        <v>13.75480245563554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9.3415049999999997</v>
      </c>
      <c r="I55">
        <v>8.8320469999999993</v>
      </c>
      <c r="J55" s="2">
        <f t="shared" si="0"/>
        <v>-0.50945800000000041</v>
      </c>
      <c r="K55" s="2">
        <f t="shared" si="1"/>
        <v>-1.420499648148148</v>
      </c>
      <c r="L55" s="2">
        <f t="shared" si="2"/>
        <v>-1.6915817499999974</v>
      </c>
      <c r="M55" s="2">
        <f t="shared" si="3"/>
        <v>2.0178192503890124</v>
      </c>
      <c r="N55" s="2">
        <f t="shared" si="4"/>
        <v>2.8614488169330539</v>
      </c>
      <c r="O55" s="2">
        <f t="shared" si="5"/>
        <v>2.402891280688825</v>
      </c>
      <c r="P55" s="2">
        <f t="shared" si="6"/>
        <v>0.2595474537640004</v>
      </c>
      <c r="Q55" s="2">
        <f t="shared" si="7"/>
        <v>4.8445759810800526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11.304626000000001</v>
      </c>
      <c r="I56">
        <v>11.221339</v>
      </c>
      <c r="J56" s="2">
        <f t="shared" si="0"/>
        <v>-8.3287000000000333E-2</v>
      </c>
      <c r="K56" s="2">
        <f t="shared" si="1"/>
        <v>0.96879235185185308</v>
      </c>
      <c r="L56" s="2">
        <f t="shared" si="2"/>
        <v>0.27153925000000356</v>
      </c>
      <c r="M56" s="2">
        <f t="shared" si="3"/>
        <v>0.93855862100664467</v>
      </c>
      <c r="N56" s="2">
        <f t="shared" si="4"/>
        <v>7.3733564290564435E-2</v>
      </c>
      <c r="O56" s="2">
        <f t="shared" si="5"/>
        <v>0.26306514862759173</v>
      </c>
      <c r="P56" s="2">
        <f t="shared" si="6"/>
        <v>6.9367243690000554E-3</v>
      </c>
      <c r="Q56" s="2">
        <f t="shared" si="7"/>
        <v>3.5438909630063714E-2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13.751113999999999</v>
      </c>
      <c r="I57">
        <v>13.324306</v>
      </c>
      <c r="J57" s="2">
        <f t="shared" si="0"/>
        <v>-0.42680799999999941</v>
      </c>
      <c r="K57" s="2">
        <f t="shared" si="1"/>
        <v>3.0717593518518527</v>
      </c>
      <c r="L57" s="2">
        <f t="shared" si="2"/>
        <v>2.7180272500000022</v>
      </c>
      <c r="M57" s="2">
        <f t="shared" si="3"/>
        <v>9.4357055156893139</v>
      </c>
      <c r="N57" s="2">
        <f t="shared" si="4"/>
        <v>7.3876721317425744</v>
      </c>
      <c r="O57" s="2">
        <f t="shared" si="5"/>
        <v>8.3491256237756808</v>
      </c>
      <c r="P57" s="2">
        <f t="shared" si="6"/>
        <v>0.1821650688639995</v>
      </c>
      <c r="Q57" s="2">
        <f t="shared" si="7"/>
        <v>5.2496856515705757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15.858978</v>
      </c>
      <c r="I58">
        <v>16.180609</v>
      </c>
      <c r="J58" s="2">
        <f t="shared" si="0"/>
        <v>0.321631</v>
      </c>
      <c r="K58" s="2">
        <f t="shared" si="1"/>
        <v>5.9280623518518532</v>
      </c>
      <c r="L58" s="2">
        <f t="shared" si="2"/>
        <v>4.8258912500000033</v>
      </c>
      <c r="M58" s="2">
        <f t="shared" si="3"/>
        <v>35.141923247443323</v>
      </c>
      <c r="N58" s="2">
        <f t="shared" si="4"/>
        <v>23.289226356826596</v>
      </c>
      <c r="O58" s="2">
        <f t="shared" si="5"/>
        <v>28.608184233256299</v>
      </c>
      <c r="P58" s="2">
        <f t="shared" si="6"/>
        <v>0.103446500161</v>
      </c>
      <c r="Q58" s="2">
        <f t="shared" si="7"/>
        <v>26.496985314245098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15.562533999999999</v>
      </c>
      <c r="I59">
        <v>15.435485</v>
      </c>
      <c r="J59" s="2">
        <f t="shared" si="0"/>
        <v>-0.12704899999999952</v>
      </c>
      <c r="K59" s="2">
        <f t="shared" si="1"/>
        <v>5.1829383518518526</v>
      </c>
      <c r="L59" s="2">
        <f t="shared" si="2"/>
        <v>4.5294472500000023</v>
      </c>
      <c r="M59" s="2">
        <f t="shared" si="3"/>
        <v>26.862849959096799</v>
      </c>
      <c r="N59" s="2">
        <f t="shared" si="4"/>
        <v>20.515892390532581</v>
      </c>
      <c r="O59" s="2">
        <f t="shared" si="5"/>
        <v>23.475845864714916</v>
      </c>
      <c r="P59" s="2">
        <f t="shared" si="6"/>
        <v>1.6141448400999878E-2</v>
      </c>
      <c r="Q59" s="2">
        <f t="shared" si="7"/>
        <v>19.381110351603088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17.309576</v>
      </c>
      <c r="I60">
        <v>13.738193000000001</v>
      </c>
      <c r="J60" s="2">
        <f t="shared" si="0"/>
        <v>-3.5713829999999991</v>
      </c>
      <c r="K60" s="2">
        <f t="shared" si="1"/>
        <v>3.4856463518518535</v>
      </c>
      <c r="L60" s="2">
        <f t="shared" si="2"/>
        <v>6.2764892500000027</v>
      </c>
      <c r="M60" s="2">
        <f t="shared" si="3"/>
        <v>12.149730490178134</v>
      </c>
      <c r="N60" s="2">
        <f t="shared" si="4"/>
        <v>39.394317305365597</v>
      </c>
      <c r="O60" s="2">
        <f t="shared" si="5"/>
        <v>21.877621856699886</v>
      </c>
      <c r="P60" s="2">
        <f t="shared" si="6"/>
        <v>12.754776532688993</v>
      </c>
      <c r="Q60" s="2">
        <f t="shared" si="7"/>
        <v>7.3175998237890818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14.739573999999999</v>
      </c>
      <c r="I61">
        <v>11.838914000000001</v>
      </c>
      <c r="J61" s="2">
        <f t="shared" si="0"/>
        <v>-2.9006599999999985</v>
      </c>
      <c r="K61" s="2">
        <f t="shared" si="1"/>
        <v>1.5863673518518535</v>
      </c>
      <c r="L61" s="2">
        <f t="shared" si="2"/>
        <v>3.7064872500000021</v>
      </c>
      <c r="M61" s="2">
        <f t="shared" si="3"/>
        <v>2.5165613750214626</v>
      </c>
      <c r="N61" s="2">
        <f t="shared" si="4"/>
        <v>13.738047734412579</v>
      </c>
      <c r="O61" s="2">
        <f t="shared" si="5"/>
        <v>5.8798503634551622</v>
      </c>
      <c r="P61" s="2">
        <f t="shared" si="6"/>
        <v>8.4138284355999904</v>
      </c>
      <c r="Q61" s="2">
        <f t="shared" si="7"/>
        <v>0.64935755684256835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9.8582649999999994</v>
      </c>
      <c r="I62">
        <v>8.3758119999999998</v>
      </c>
      <c r="J62" s="2">
        <f t="shared" si="0"/>
        <v>-1.4824529999999996</v>
      </c>
      <c r="K62" s="2">
        <f t="shared" si="1"/>
        <v>-1.8767346481481475</v>
      </c>
      <c r="L62" s="2">
        <f t="shared" si="2"/>
        <v>-1.1748217499999978</v>
      </c>
      <c r="M62" s="2">
        <f t="shared" si="3"/>
        <v>3.5221329395597509</v>
      </c>
      <c r="N62" s="2">
        <f t="shared" si="4"/>
        <v>1.3802061442730573</v>
      </c>
      <c r="O62" s="2">
        <f t="shared" si="5"/>
        <v>2.2048286836230369</v>
      </c>
      <c r="P62" s="2">
        <f t="shared" si="6"/>
        <v>2.1976668972089985</v>
      </c>
      <c r="Q62" s="2">
        <f t="shared" si="7"/>
        <v>7.0611090969875487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7.8168530000000001</v>
      </c>
      <c r="I63">
        <v>7.792554</v>
      </c>
      <c r="J63" s="2">
        <f t="shared" si="0"/>
        <v>-2.4299000000000071E-2</v>
      </c>
      <c r="K63" s="2">
        <f t="shared" si="1"/>
        <v>-2.4599926481481473</v>
      </c>
      <c r="L63" s="2">
        <f t="shared" si="2"/>
        <v>-3.2162337499999971</v>
      </c>
      <c r="M63" s="2">
        <f t="shared" si="3"/>
        <v>6.0515638289429345</v>
      </c>
      <c r="N63" s="2">
        <f t="shared" si="4"/>
        <v>10.344159534639044</v>
      </c>
      <c r="O63" s="2">
        <f t="shared" si="5"/>
        <v>7.9119113797259395</v>
      </c>
      <c r="P63" s="2">
        <f t="shared" si="6"/>
        <v>5.9044140100000342E-4</v>
      </c>
      <c r="Q63" s="2">
        <f t="shared" si="7"/>
        <v>10.501052503822544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6.9616559999999996</v>
      </c>
      <c r="I64">
        <v>6.7203629999999999</v>
      </c>
      <c r="J64" s="2">
        <f t="shared" si="0"/>
        <v>-0.24129299999999976</v>
      </c>
      <c r="K64" s="2">
        <f t="shared" si="1"/>
        <v>-3.5321836481481474</v>
      </c>
      <c r="L64" s="2">
        <f t="shared" si="2"/>
        <v>-4.0714307499999975</v>
      </c>
      <c r="M64" s="2">
        <f t="shared" si="3"/>
        <v>12.476321324245156</v>
      </c>
      <c r="N64" s="2">
        <f t="shared" si="4"/>
        <v>16.576548352045542</v>
      </c>
      <c r="O64" s="2">
        <f t="shared" si="5"/>
        <v>14.381041119717539</v>
      </c>
      <c r="P64" s="2">
        <f t="shared" si="6"/>
        <v>5.8222311848999883E-2</v>
      </c>
      <c r="Q64" s="2">
        <f t="shared" si="7"/>
        <v>18.59958614381404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6.916982</v>
      </c>
      <c r="I65">
        <v>7.6048359999999997</v>
      </c>
      <c r="J65" s="2">
        <f t="shared" si="0"/>
        <v>0.68785399999999974</v>
      </c>
      <c r="K65" s="2">
        <f t="shared" si="1"/>
        <v>-2.6477106481481476</v>
      </c>
      <c r="L65" s="2">
        <f t="shared" si="2"/>
        <v>-4.1161047499999972</v>
      </c>
      <c r="M65" s="2">
        <f t="shared" si="3"/>
        <v>7.0103716763170842</v>
      </c>
      <c r="N65" s="2">
        <f t="shared" si="4"/>
        <v>16.942318312972539</v>
      </c>
      <c r="O65" s="2">
        <f t="shared" si="5"/>
        <v>10.898254375468161</v>
      </c>
      <c r="P65" s="2">
        <f t="shared" si="6"/>
        <v>0.47314312531599967</v>
      </c>
      <c r="Q65" s="2">
        <f t="shared" si="7"/>
        <v>11.752903204875546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8.7862369999999999</v>
      </c>
      <c r="I66">
        <v>8.8436210000000006</v>
      </c>
      <c r="J66" s="2">
        <f t="shared" si="0"/>
        <v>5.7384000000000768E-2</v>
      </c>
      <c r="K66" s="2">
        <f t="shared" si="1"/>
        <v>-1.4089256481481467</v>
      </c>
      <c r="L66" s="2">
        <f t="shared" si="2"/>
        <v>-2.2468497499999973</v>
      </c>
      <c r="M66" s="2">
        <f t="shared" si="3"/>
        <v>1.9850714820096753</v>
      </c>
      <c r="N66" s="2">
        <f t="shared" si="4"/>
        <v>5.0483337990750501</v>
      </c>
      <c r="O66" s="2">
        <f t="shared" si="5"/>
        <v>3.1656442403102476</v>
      </c>
      <c r="P66" s="2">
        <f t="shared" si="6"/>
        <v>3.2929234560000881E-3</v>
      </c>
      <c r="Q66" s="2">
        <f t="shared" si="7"/>
        <v>4.7937602704230473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9.6646739999999998</v>
      </c>
      <c r="I67">
        <v>10.058611000000001</v>
      </c>
      <c r="J67" s="2">
        <f t="shared" si="0"/>
        <v>0.39393700000000109</v>
      </c>
      <c r="K67" s="2">
        <f t="shared" si="1"/>
        <v>-0.19393564814814646</v>
      </c>
      <c r="L67" s="2">
        <f t="shared" si="2"/>
        <v>-1.3684127499999974</v>
      </c>
      <c r="M67" s="2">
        <f t="shared" si="3"/>
        <v>3.7611035622641661E-2</v>
      </c>
      <c r="N67" s="2">
        <f t="shared" si="4"/>
        <v>1.8725534543625555</v>
      </c>
      <c r="O67" s="2">
        <f t="shared" si="5"/>
        <v>0.26538401360543701</v>
      </c>
      <c r="P67" s="2">
        <f t="shared" si="6"/>
        <v>0.15518635996900085</v>
      </c>
      <c r="Q67" s="2">
        <f t="shared" si="7"/>
        <v>0.94960298733805526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12.621722999999999</v>
      </c>
      <c r="I68">
        <v>13.074730000000001</v>
      </c>
      <c r="J68" s="2">
        <f t="shared" si="0"/>
        <v>0.45300700000000127</v>
      </c>
      <c r="K68" s="2">
        <f t="shared" si="1"/>
        <v>2.8221833518518533</v>
      </c>
      <c r="L68" s="2">
        <f t="shared" si="2"/>
        <v>1.5886362500000022</v>
      </c>
      <c r="M68" s="2">
        <f t="shared" si="3"/>
        <v>7.9647188714697617</v>
      </c>
      <c r="N68" s="2">
        <f t="shared" si="4"/>
        <v>2.5237651348140693</v>
      </c>
      <c r="O68" s="2">
        <f t="shared" si="5"/>
        <v>4.4834227768983652</v>
      </c>
      <c r="P68" s="2">
        <f t="shared" si="6"/>
        <v>0.20521534204900116</v>
      </c>
      <c r="Q68" s="2">
        <f t="shared" si="7"/>
        <v>4.1683071602705768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15.265497</v>
      </c>
      <c r="I69">
        <v>16.857534000000001</v>
      </c>
      <c r="J69" s="2">
        <f t="shared" ref="J69:J111" si="8">I69-H69</f>
        <v>1.5920370000000013</v>
      </c>
      <c r="K69" s="2">
        <f t="shared" ref="K69:K111" si="9">I69-I$2</f>
        <v>6.6049873518518538</v>
      </c>
      <c r="L69" s="2">
        <f t="shared" ref="L69:L111" si="10">H69-H$2</f>
        <v>4.2324102500000027</v>
      </c>
      <c r="M69" s="2">
        <f t="shared" ref="M69:M111" si="11">K69*K69</f>
        <v>43.625857918122968</v>
      </c>
      <c r="N69" s="2">
        <f t="shared" ref="N69:N111" si="12">L69*L69</f>
        <v>17.913296524305085</v>
      </c>
      <c r="O69" s="2">
        <f t="shared" ref="O69:O111" si="13">K69*L69</f>
        <v>27.955016169098162</v>
      </c>
      <c r="P69" s="2">
        <f t="shared" ref="P69:P111" si="14">J69*J69</f>
        <v>2.534581809369004</v>
      </c>
      <c r="Q69" s="2">
        <f t="shared" ref="Q69:Q111" si="15">(I69-H$2)*(I69-H$2)</f>
        <v>33.924185768032608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15.771437000000001</v>
      </c>
      <c r="I70">
        <v>18.027048000000001</v>
      </c>
      <c r="J70" s="2">
        <f t="shared" si="8"/>
        <v>2.255611</v>
      </c>
      <c r="K70" s="2">
        <f t="shared" si="9"/>
        <v>7.7745013518518533</v>
      </c>
      <c r="L70" s="2">
        <f t="shared" si="10"/>
        <v>4.7383502500000034</v>
      </c>
      <c r="M70" s="2">
        <f t="shared" si="11"/>
        <v>60.442871269946295</v>
      </c>
      <c r="N70" s="2">
        <f t="shared" si="12"/>
        <v>22.451963091675093</v>
      </c>
      <c r="O70" s="2">
        <f t="shared" si="13"/>
        <v>36.83831042417259</v>
      </c>
      <c r="P70" s="2">
        <f t="shared" si="14"/>
        <v>5.0877809833210001</v>
      </c>
      <c r="Q70" s="2">
        <f t="shared" si="15"/>
        <v>48.915493966501614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15.234439</v>
      </c>
      <c r="I71">
        <v>17.185048999999999</v>
      </c>
      <c r="J71" s="2">
        <f t="shared" si="8"/>
        <v>1.9506099999999993</v>
      </c>
      <c r="K71" s="2">
        <f t="shared" si="9"/>
        <v>6.932502351851852</v>
      </c>
      <c r="L71" s="2">
        <f t="shared" si="10"/>
        <v>4.2013522500000029</v>
      </c>
      <c r="M71" s="2">
        <f t="shared" si="11"/>
        <v>48.059588858431461</v>
      </c>
      <c r="N71" s="2">
        <f t="shared" si="12"/>
        <v>17.651360728580087</v>
      </c>
      <c r="O71" s="2">
        <f t="shared" si="13"/>
        <v>29.125884354083091</v>
      </c>
      <c r="P71" s="2">
        <f t="shared" si="14"/>
        <v>3.8048793720999972</v>
      </c>
      <c r="Q71" s="2">
        <f t="shared" si="15"/>
        <v>37.84663952542509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17.590731000000002</v>
      </c>
      <c r="I72">
        <v>14.390521</v>
      </c>
      <c r="J72" s="2">
        <f t="shared" si="8"/>
        <v>-3.200210000000002</v>
      </c>
      <c r="K72" s="2">
        <f t="shared" si="9"/>
        <v>4.1379743518518524</v>
      </c>
      <c r="L72" s="2">
        <f t="shared" si="10"/>
        <v>6.5576442500000045</v>
      </c>
      <c r="M72" s="2">
        <f t="shared" si="11"/>
        <v>17.122831736583759</v>
      </c>
      <c r="N72" s="2">
        <f t="shared" si="12"/>
        <v>43.002698109558125</v>
      </c>
      <c r="O72" s="2">
        <f t="shared" si="13"/>
        <v>27.135363715068795</v>
      </c>
      <c r="P72" s="2">
        <f t="shared" si="14"/>
        <v>10.241344044100012</v>
      </c>
      <c r="Q72" s="2">
        <f t="shared" si="15"/>
        <v>11.27236474307308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16.491432</v>
      </c>
      <c r="I73">
        <v>11.777958</v>
      </c>
      <c r="J73" s="2">
        <f t="shared" si="8"/>
        <v>-4.7134739999999997</v>
      </c>
      <c r="K73" s="2">
        <f t="shared" si="9"/>
        <v>1.5254113518518526</v>
      </c>
      <c r="L73" s="2">
        <f t="shared" si="10"/>
        <v>5.4583452500000025</v>
      </c>
      <c r="M73" s="2">
        <f t="shared" si="11"/>
        <v>2.3268797923584965</v>
      </c>
      <c r="N73" s="2">
        <f t="shared" si="12"/>
        <v>29.793532868197591</v>
      </c>
      <c r="O73" s="2">
        <f t="shared" si="13"/>
        <v>8.3262218066766422</v>
      </c>
      <c r="P73" s="2">
        <f t="shared" si="14"/>
        <v>22.216837148675996</v>
      </c>
      <c r="Q73" s="2">
        <f t="shared" si="15"/>
        <v>0.5548331790765666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10.814403</v>
      </c>
      <c r="I74">
        <v>8.0507980000000003</v>
      </c>
      <c r="J74" s="2">
        <f t="shared" si="8"/>
        <v>-2.7636050000000001</v>
      </c>
      <c r="K74" s="2">
        <f t="shared" si="9"/>
        <v>-2.201748648148147</v>
      </c>
      <c r="L74" s="2">
        <f t="shared" si="10"/>
        <v>-0.21868374999999673</v>
      </c>
      <c r="M74" s="2">
        <f t="shared" si="11"/>
        <v>4.8476971096221924</v>
      </c>
      <c r="N74" s="2">
        <f t="shared" si="12"/>
        <v>4.7822582514061074E-2</v>
      </c>
      <c r="O74" s="2">
        <f t="shared" si="13"/>
        <v>0.48148665093446014</v>
      </c>
      <c r="P74" s="2">
        <f t="shared" si="14"/>
        <v>7.6375125960250001</v>
      </c>
      <c r="Q74" s="2">
        <f t="shared" si="15"/>
        <v>8.894046188376544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7.4575279999999999</v>
      </c>
      <c r="I75">
        <v>7.1561149999999998</v>
      </c>
      <c r="J75" s="2">
        <f t="shared" si="8"/>
        <v>-0.30141300000000015</v>
      </c>
      <c r="K75" s="2">
        <f t="shared" si="9"/>
        <v>-3.0964316481481475</v>
      </c>
      <c r="L75" s="2">
        <f t="shared" si="10"/>
        <v>-3.5755587499999972</v>
      </c>
      <c r="M75" s="2">
        <f t="shared" si="11"/>
        <v>9.5878889516534525</v>
      </c>
      <c r="N75" s="2">
        <f t="shared" si="12"/>
        <v>12.784620374701543</v>
      </c>
      <c r="O75" s="2">
        <f t="shared" si="13"/>
        <v>11.071473273313021</v>
      </c>
      <c r="P75" s="2">
        <f t="shared" si="14"/>
        <v>9.0849796569000094E-2</v>
      </c>
      <c r="Q75" s="2">
        <f t="shared" si="15"/>
        <v>15.030909950298042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7.1531960000000003</v>
      </c>
      <c r="I76">
        <v>6.2070230000000004</v>
      </c>
      <c r="J76" s="2">
        <f t="shared" si="8"/>
        <v>-0.94617299999999993</v>
      </c>
      <c r="K76" s="2">
        <f t="shared" si="9"/>
        <v>-4.0455236481481469</v>
      </c>
      <c r="L76" s="2">
        <f t="shared" si="10"/>
        <v>-3.8798907499999968</v>
      </c>
      <c r="M76" s="2">
        <f t="shared" si="11"/>
        <v>16.366261587725891</v>
      </c>
      <c r="N76" s="2">
        <f t="shared" si="12"/>
        <v>15.053552231935537</v>
      </c>
      <c r="O76" s="2">
        <f t="shared" si="13"/>
        <v>15.696189781356237</v>
      </c>
      <c r="P76" s="2">
        <f t="shared" si="14"/>
        <v>0.8952433459289999</v>
      </c>
      <c r="Q76" s="2">
        <f t="shared" si="15"/>
        <v>23.290891319064031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6.5485870000000004</v>
      </c>
      <c r="I77">
        <v>7.2024429999999997</v>
      </c>
      <c r="J77" s="2">
        <f t="shared" si="8"/>
        <v>0.65385599999999933</v>
      </c>
      <c r="K77" s="2">
        <f t="shared" si="9"/>
        <v>-3.0501036481481476</v>
      </c>
      <c r="L77" s="2">
        <f t="shared" si="10"/>
        <v>-4.4844997499999968</v>
      </c>
      <c r="M77" s="2">
        <f t="shared" si="11"/>
        <v>9.3031322644466385</v>
      </c>
      <c r="N77" s="2">
        <f t="shared" si="12"/>
        <v>20.110738007750033</v>
      </c>
      <c r="O77" s="2">
        <f t="shared" si="13"/>
        <v>13.678189047594445</v>
      </c>
      <c r="P77" s="2">
        <f t="shared" si="14"/>
        <v>0.42752766873599912</v>
      </c>
      <c r="Q77" s="2">
        <f t="shared" si="15"/>
        <v>14.673831539414042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7.5068450000000002</v>
      </c>
      <c r="I78">
        <v>7.5207629999999996</v>
      </c>
      <c r="J78" s="2">
        <f t="shared" si="8"/>
        <v>1.3917999999999431E-2</v>
      </c>
      <c r="K78" s="2">
        <f t="shared" si="9"/>
        <v>-2.7317836481481477</v>
      </c>
      <c r="L78" s="2">
        <f t="shared" si="10"/>
        <v>-3.526241749999997</v>
      </c>
      <c r="M78" s="2">
        <f t="shared" si="11"/>
        <v>7.4626419002896025</v>
      </c>
      <c r="N78" s="2">
        <f t="shared" si="12"/>
        <v>12.43438087944304</v>
      </c>
      <c r="O78" s="2">
        <f t="shared" si="13"/>
        <v>9.6329295520673011</v>
      </c>
      <c r="P78" s="2">
        <f t="shared" si="14"/>
        <v>1.9371072399998416E-4</v>
      </c>
      <c r="Q78" s="2">
        <f t="shared" si="15"/>
        <v>12.336418124814045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9.8931830000000005</v>
      </c>
      <c r="I79">
        <v>10.099689</v>
      </c>
      <c r="J79" s="2">
        <f t="shared" si="8"/>
        <v>0.20650599999999919</v>
      </c>
      <c r="K79" s="2">
        <f t="shared" si="9"/>
        <v>-0.15285764814814762</v>
      </c>
      <c r="L79" s="2">
        <f t="shared" si="10"/>
        <v>-1.1399037499999967</v>
      </c>
      <c r="M79" s="2">
        <f t="shared" si="11"/>
        <v>2.3365460597382898E-2</v>
      </c>
      <c r="N79" s="2">
        <f t="shared" si="12"/>
        <v>1.2993805592640548</v>
      </c>
      <c r="O79" s="2">
        <f t="shared" si="13"/>
        <v>0.17424300634025353</v>
      </c>
      <c r="P79" s="2">
        <f t="shared" si="14"/>
        <v>4.2644728035999668E-2</v>
      </c>
      <c r="Q79" s="2">
        <f t="shared" si="15"/>
        <v>0.87123135970505783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12.289350000000001</v>
      </c>
      <c r="I80">
        <v>12.167942999999999</v>
      </c>
      <c r="J80" s="2">
        <f t="shared" si="8"/>
        <v>-0.12140700000000137</v>
      </c>
      <c r="K80" s="2">
        <f t="shared" si="9"/>
        <v>1.915396351851852</v>
      </c>
      <c r="L80" s="2">
        <f t="shared" si="10"/>
        <v>1.2562632500000035</v>
      </c>
      <c r="M80" s="2">
        <f t="shared" si="11"/>
        <v>3.6687431846873837</v>
      </c>
      <c r="N80" s="2">
        <f t="shared" si="12"/>
        <v>1.5781973533005713</v>
      </c>
      <c r="O80" s="2">
        <f t="shared" si="13"/>
        <v>2.4062420460155578</v>
      </c>
      <c r="P80" s="2">
        <f t="shared" si="14"/>
        <v>1.4739659649000333E-2</v>
      </c>
      <c r="Q80" s="2">
        <f t="shared" si="15"/>
        <v>1.2878987081640674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14.915990000000001</v>
      </c>
      <c r="I81">
        <v>14.868748</v>
      </c>
      <c r="J81" s="2">
        <f t="shared" si="8"/>
        <v>-4.7242000000000672E-2</v>
      </c>
      <c r="K81" s="2">
        <f t="shared" si="9"/>
        <v>4.6162013518518528</v>
      </c>
      <c r="L81" s="2">
        <f t="shared" si="10"/>
        <v>3.8829032500000036</v>
      </c>
      <c r="M81" s="2">
        <f t="shared" si="11"/>
        <v>21.309314920838872</v>
      </c>
      <c r="N81" s="2">
        <f t="shared" si="12"/>
        <v>15.076937648860591</v>
      </c>
      <c r="O81" s="2">
        <f t="shared" si="13"/>
        <v>17.924263231759969</v>
      </c>
      <c r="P81" s="2">
        <f t="shared" si="14"/>
        <v>2.2318065640000635E-3</v>
      </c>
      <c r="Q81" s="2">
        <f t="shared" si="15"/>
        <v>14.712297224751584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15.57264</v>
      </c>
      <c r="I82">
        <v>16.696805999999999</v>
      </c>
      <c r="J82" s="2">
        <f t="shared" si="8"/>
        <v>1.1241659999999989</v>
      </c>
      <c r="K82" s="2">
        <f t="shared" si="9"/>
        <v>6.4442593518518514</v>
      </c>
      <c r="L82" s="2">
        <f t="shared" si="10"/>
        <v>4.5395532500000026</v>
      </c>
      <c r="M82" s="2">
        <f t="shared" si="11"/>
        <v>41.528478593930046</v>
      </c>
      <c r="N82" s="2">
        <f t="shared" si="12"/>
        <v>20.607543709585588</v>
      </c>
      <c r="O82" s="2">
        <f t="shared" si="13"/>
        <v>29.254058484541982</v>
      </c>
      <c r="P82" s="2">
        <f t="shared" si="14"/>
        <v>1.2637491955559974</v>
      </c>
      <c r="Q82" s="2">
        <f t="shared" si="15"/>
        <v>32.07771574282058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15.840978</v>
      </c>
      <c r="I83">
        <v>16.748556000000001</v>
      </c>
      <c r="J83" s="2">
        <f t="shared" si="8"/>
        <v>0.90757800000000088</v>
      </c>
      <c r="K83" s="2">
        <f t="shared" si="9"/>
        <v>6.4960093518518534</v>
      </c>
      <c r="L83" s="2">
        <f t="shared" si="10"/>
        <v>4.8078912500000026</v>
      </c>
      <c r="M83" s="2">
        <f t="shared" si="11"/>
        <v>42.198137499346736</v>
      </c>
      <c r="N83" s="2">
        <f t="shared" si="12"/>
        <v>23.115818271826587</v>
      </c>
      <c r="O83" s="2">
        <f t="shared" si="13"/>
        <v>31.232106522686713</v>
      </c>
      <c r="P83" s="2">
        <f t="shared" si="14"/>
        <v>0.82369782608400155</v>
      </c>
      <c r="Q83" s="2">
        <f t="shared" si="15"/>
        <v>32.666588747695606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17.550526000000001</v>
      </c>
      <c r="I84">
        <v>14.161457</v>
      </c>
      <c r="J84" s="2">
        <f t="shared" si="8"/>
        <v>-3.389069000000001</v>
      </c>
      <c r="K84" s="2">
        <f t="shared" si="9"/>
        <v>3.9089103518518531</v>
      </c>
      <c r="L84" s="2">
        <f t="shared" si="10"/>
        <v>6.5174392500000042</v>
      </c>
      <c r="M84" s="2">
        <f t="shared" si="11"/>
        <v>15.279580138814579</v>
      </c>
      <c r="N84" s="2">
        <f t="shared" si="12"/>
        <v>42.477014377440618</v>
      </c>
      <c r="O84" s="2">
        <f t="shared" si="13"/>
        <v>25.476085751890594</v>
      </c>
      <c r="P84" s="2">
        <f t="shared" si="14"/>
        <v>11.485788686761007</v>
      </c>
      <c r="Q84" s="2">
        <f t="shared" si="15"/>
        <v>9.786700421085083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13.137869999999999</v>
      </c>
      <c r="I85">
        <v>11.1876</v>
      </c>
      <c r="J85" s="2">
        <f t="shared" si="8"/>
        <v>-1.9502699999999997</v>
      </c>
      <c r="K85" s="2">
        <f t="shared" si="9"/>
        <v>0.93505335185185245</v>
      </c>
      <c r="L85" s="2">
        <f t="shared" si="10"/>
        <v>2.1047832500000023</v>
      </c>
      <c r="M85" s="2">
        <f t="shared" si="11"/>
        <v>0.8743247708093842</v>
      </c>
      <c r="N85" s="2">
        <f t="shared" si="12"/>
        <v>4.4301125294805725</v>
      </c>
      <c r="O85" s="2">
        <f t="shared" si="13"/>
        <v>1.9680846328341377</v>
      </c>
      <c r="P85" s="2">
        <f t="shared" si="14"/>
        <v>3.8035530728999989</v>
      </c>
      <c r="Q85" s="2">
        <f t="shared" si="15"/>
        <v>2.3874344425563302E-2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10.271328</v>
      </c>
      <c r="I86">
        <v>9.3414070000000002</v>
      </c>
      <c r="J86" s="2">
        <f t="shared" si="8"/>
        <v>-0.92992100000000022</v>
      </c>
      <c r="K86" s="2">
        <f t="shared" si="9"/>
        <v>-0.91113964814814707</v>
      </c>
      <c r="L86" s="2">
        <f t="shared" si="10"/>
        <v>-0.76175874999999671</v>
      </c>
      <c r="M86" s="2">
        <f t="shared" si="11"/>
        <v>0.83017545842752927</v>
      </c>
      <c r="N86" s="2">
        <f t="shared" si="12"/>
        <v>0.58027639320155744</v>
      </c>
      <c r="O86" s="2">
        <f t="shared" si="13"/>
        <v>0.69406859944876931</v>
      </c>
      <c r="P86" s="2">
        <f t="shared" si="14"/>
        <v>0.86475306624100046</v>
      </c>
      <c r="Q86" s="2">
        <f t="shared" si="15"/>
        <v>2.861780376560052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7.2091130000000003</v>
      </c>
      <c r="I87">
        <v>6.1767459999999996</v>
      </c>
      <c r="J87" s="2">
        <f t="shared" si="8"/>
        <v>-1.0323670000000007</v>
      </c>
      <c r="K87" s="2">
        <f t="shared" si="9"/>
        <v>-4.0758006481481477</v>
      </c>
      <c r="L87" s="2">
        <f t="shared" si="10"/>
        <v>-3.8239737499999968</v>
      </c>
      <c r="M87" s="2">
        <f t="shared" si="11"/>
        <v>16.612150923444862</v>
      </c>
      <c r="N87" s="2">
        <f t="shared" si="12"/>
        <v>14.622775240689039</v>
      </c>
      <c r="O87" s="2">
        <f t="shared" si="13"/>
        <v>15.585754688751489</v>
      </c>
      <c r="P87" s="2">
        <f t="shared" si="14"/>
        <v>1.0657816226890013</v>
      </c>
      <c r="Q87" s="2">
        <f t="shared" si="15"/>
        <v>23.584045480110539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4.2981109999999996</v>
      </c>
      <c r="I88">
        <v>4.7506050000000002</v>
      </c>
      <c r="J88" s="2">
        <f t="shared" si="8"/>
        <v>0.45249400000000062</v>
      </c>
      <c r="K88" s="2">
        <f t="shared" si="9"/>
        <v>-5.5019416481481471</v>
      </c>
      <c r="L88" s="2">
        <f t="shared" si="10"/>
        <v>-6.7349757499999976</v>
      </c>
      <c r="M88" s="2">
        <f t="shared" si="11"/>
        <v>30.271361899627149</v>
      </c>
      <c r="N88" s="2">
        <f t="shared" si="12"/>
        <v>45.359898353088028</v>
      </c>
      <c r="O88" s="2">
        <f t="shared" si="13"/>
        <v>37.055443578192794</v>
      </c>
      <c r="P88" s="2">
        <f t="shared" si="14"/>
        <v>0.20475082003600056</v>
      </c>
      <c r="Q88" s="2">
        <f t="shared" si="15"/>
        <v>39.469576939083026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4.6612730000000004</v>
      </c>
      <c r="I89">
        <v>6.3771940000000003</v>
      </c>
      <c r="J89" s="2">
        <f t="shared" si="8"/>
        <v>1.7159209999999998</v>
      </c>
      <c r="K89" s="2">
        <f t="shared" si="9"/>
        <v>-3.8753526481481471</v>
      </c>
      <c r="L89" s="2">
        <f t="shared" si="10"/>
        <v>-6.3718137499999967</v>
      </c>
      <c r="M89" s="2">
        <f t="shared" si="11"/>
        <v>15.018358147508856</v>
      </c>
      <c r="N89" s="2">
        <f t="shared" si="12"/>
        <v>40.600010464689021</v>
      </c>
      <c r="O89" s="2">
        <f t="shared" si="13"/>
        <v>24.693025289569263</v>
      </c>
      <c r="P89" s="2">
        <f t="shared" si="14"/>
        <v>2.9443848782409994</v>
      </c>
      <c r="Q89" s="2">
        <f t="shared" si="15"/>
        <v>21.677337299502533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6.0570240000000002</v>
      </c>
      <c r="I90">
        <v>7.0906229999999999</v>
      </c>
      <c r="J90" s="2">
        <f t="shared" si="8"/>
        <v>1.0335989999999997</v>
      </c>
      <c r="K90" s="2">
        <f t="shared" si="9"/>
        <v>-3.1619236481481474</v>
      </c>
      <c r="L90" s="2">
        <f t="shared" si="10"/>
        <v>-4.976062749999997</v>
      </c>
      <c r="M90" s="2">
        <f t="shared" si="11"/>
        <v>9.9977611567184894</v>
      </c>
      <c r="N90" s="2">
        <f t="shared" si="12"/>
        <v>24.761200491937533</v>
      </c>
      <c r="O90" s="2">
        <f t="shared" si="13"/>
        <v>15.733930483894094</v>
      </c>
      <c r="P90" s="2">
        <f t="shared" si="14"/>
        <v>1.0683268928009995</v>
      </c>
      <c r="Q90" s="2">
        <f t="shared" si="15"/>
        <v>15.543020420064041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8.1462880000000002</v>
      </c>
      <c r="I91">
        <v>8.3418410000000005</v>
      </c>
      <c r="J91" s="2">
        <f t="shared" si="8"/>
        <v>0.19555300000000031</v>
      </c>
      <c r="K91" s="2">
        <f t="shared" si="9"/>
        <v>-1.9107056481481468</v>
      </c>
      <c r="L91" s="2">
        <f t="shared" si="10"/>
        <v>-2.886798749999997</v>
      </c>
      <c r="M91" s="2">
        <f t="shared" si="11"/>
        <v>3.6507960738652296</v>
      </c>
      <c r="N91" s="2">
        <f t="shared" si="12"/>
        <v>8.3336070230015444</v>
      </c>
      <c r="O91" s="2">
        <f t="shared" si="13"/>
        <v>5.5158226766920047</v>
      </c>
      <c r="P91" s="2">
        <f t="shared" si="14"/>
        <v>3.824097580900012E-2</v>
      </c>
      <c r="Q91" s="2">
        <f t="shared" si="15"/>
        <v>7.2428036868930441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11.070387999999999</v>
      </c>
      <c r="I92">
        <v>10.444659</v>
      </c>
      <c r="J92" s="2">
        <f t="shared" si="8"/>
        <v>-0.62572899999999976</v>
      </c>
      <c r="K92" s="2">
        <f t="shared" si="9"/>
        <v>0.19211235185185238</v>
      </c>
      <c r="L92" s="2">
        <f t="shared" si="10"/>
        <v>3.7301250000002284E-2</v>
      </c>
      <c r="M92" s="2">
        <f t="shared" si="11"/>
        <v>3.6907155734049929E-2</v>
      </c>
      <c r="N92" s="2">
        <f t="shared" si="12"/>
        <v>1.3913832515626704E-3</v>
      </c>
      <c r="O92" s="2">
        <f t="shared" si="13"/>
        <v>7.1660308645143476E-3</v>
      </c>
      <c r="P92" s="2">
        <f t="shared" si="14"/>
        <v>0.39153678144099968</v>
      </c>
      <c r="Q92" s="2">
        <f t="shared" si="15"/>
        <v>0.3462472169700595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13.511892</v>
      </c>
      <c r="I93">
        <v>13.197846</v>
      </c>
      <c r="J93" s="2">
        <f t="shared" si="8"/>
        <v>-0.31404599999999938</v>
      </c>
      <c r="K93" s="2">
        <f t="shared" si="9"/>
        <v>2.9452993518518529</v>
      </c>
      <c r="L93" s="2">
        <f t="shared" si="10"/>
        <v>2.4788052500000024</v>
      </c>
      <c r="M93" s="2">
        <f t="shared" si="11"/>
        <v>8.6747882720189455</v>
      </c>
      <c r="N93" s="2">
        <f t="shared" si="12"/>
        <v>6.1444754674275748</v>
      </c>
      <c r="O93" s="2">
        <f t="shared" si="13"/>
        <v>7.3008234961919776</v>
      </c>
      <c r="P93" s="2">
        <f t="shared" si="14"/>
        <v>9.8624890115999606E-2</v>
      </c>
      <c r="Q93" s="2">
        <f t="shared" si="15"/>
        <v>4.6861826104605759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15.970141999999999</v>
      </c>
      <c r="I94">
        <v>16.418118</v>
      </c>
      <c r="J94" s="2">
        <f t="shared" si="8"/>
        <v>0.4479760000000006</v>
      </c>
      <c r="K94" s="2">
        <f t="shared" si="9"/>
        <v>6.1655713518518525</v>
      </c>
      <c r="L94" s="2">
        <f t="shared" si="10"/>
        <v>4.937055250000002</v>
      </c>
      <c r="M94" s="2">
        <f t="shared" si="11"/>
        <v>38.014270094776279</v>
      </c>
      <c r="N94" s="2">
        <f t="shared" si="12"/>
        <v>24.374514541552582</v>
      </c>
      <c r="O94" s="2">
        <f t="shared" si="13"/>
        <v>30.439766411909797</v>
      </c>
      <c r="P94" s="2">
        <f t="shared" si="14"/>
        <v>0.20068249657600054</v>
      </c>
      <c r="Q94" s="2">
        <f t="shared" si="15"/>
        <v>28.998561563476592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14.042047</v>
      </c>
      <c r="I95">
        <v>14.948691</v>
      </c>
      <c r="J95" s="2">
        <f t="shared" si="8"/>
        <v>0.90664400000000001</v>
      </c>
      <c r="K95" s="2">
        <f t="shared" si="9"/>
        <v>4.6961443518518529</v>
      </c>
      <c r="L95" s="2">
        <f t="shared" si="10"/>
        <v>3.008960250000003</v>
      </c>
      <c r="M95" s="2">
        <f t="shared" si="11"/>
        <v>22.053771773430061</v>
      </c>
      <c r="N95" s="2">
        <f t="shared" si="12"/>
        <v>9.0538417860800813</v>
      </c>
      <c r="O95" s="2">
        <f t="shared" si="13"/>
        <v>14.130511682984253</v>
      </c>
      <c r="P95" s="2">
        <f t="shared" si="14"/>
        <v>0.82200334273600006</v>
      </c>
      <c r="Q95" s="2">
        <f t="shared" si="15"/>
        <v>15.331956642618087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15.172940000000001</v>
      </c>
      <c r="I96">
        <v>12.859022</v>
      </c>
      <c r="J96" s="2">
        <f t="shared" si="8"/>
        <v>-2.313918000000001</v>
      </c>
      <c r="K96" s="2">
        <f t="shared" si="9"/>
        <v>2.6064753518518522</v>
      </c>
      <c r="L96" s="2">
        <f t="shared" si="10"/>
        <v>4.1398532500000034</v>
      </c>
      <c r="M96" s="2">
        <f t="shared" si="11"/>
        <v>6.7937137598112365</v>
      </c>
      <c r="N96" s="2">
        <f t="shared" si="12"/>
        <v>17.13838493153559</v>
      </c>
      <c r="O96" s="2">
        <f t="shared" si="13"/>
        <v>10.790425456408792</v>
      </c>
      <c r="P96" s="2">
        <f t="shared" si="14"/>
        <v>5.3542165107240045</v>
      </c>
      <c r="Q96" s="2">
        <f t="shared" si="15"/>
        <v>3.3340395371925711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11.8093</v>
      </c>
      <c r="I97">
        <v>10.140311000000001</v>
      </c>
      <c r="J97" s="2">
        <f t="shared" si="8"/>
        <v>-1.6689889999999998</v>
      </c>
      <c r="K97" s="2">
        <f t="shared" si="9"/>
        <v>-0.11223564814814679</v>
      </c>
      <c r="L97" s="2">
        <f t="shared" si="10"/>
        <v>0.77621325000000319</v>
      </c>
      <c r="M97" s="2">
        <f t="shared" si="11"/>
        <v>1.2596840715234607E-2</v>
      </c>
      <c r="N97" s="2">
        <f t="shared" si="12"/>
        <v>0.60250700947556746</v>
      </c>
      <c r="O97" s="2">
        <f t="shared" si="13"/>
        <v>-8.7118797214929863E-2</v>
      </c>
      <c r="P97" s="2">
        <f t="shared" si="14"/>
        <v>2.7855242821209996</v>
      </c>
      <c r="Q97" s="2">
        <f t="shared" si="15"/>
        <v>0.79704853978805656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7.9063020000000002</v>
      </c>
      <c r="I98">
        <v>7.9655129999999996</v>
      </c>
      <c r="J98" s="2">
        <f t="shared" si="8"/>
        <v>5.9210999999999459E-2</v>
      </c>
      <c r="K98" s="2">
        <f t="shared" si="9"/>
        <v>-2.2870336481481477</v>
      </c>
      <c r="L98" s="2">
        <f t="shared" si="10"/>
        <v>-3.126784749999997</v>
      </c>
      <c r="M98" s="2">
        <f t="shared" si="11"/>
        <v>5.2305229077618254</v>
      </c>
      <c r="N98" s="2">
        <f t="shared" si="12"/>
        <v>9.776782872832543</v>
      </c>
      <c r="O98" s="2">
        <f t="shared" si="13"/>
        <v>7.1510619337664867</v>
      </c>
      <c r="P98" s="2">
        <f t="shared" si="14"/>
        <v>3.5059425209999361E-3</v>
      </c>
      <c r="Q98" s="2">
        <f t="shared" si="15"/>
        <v>9.4100087116890467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5.3714690000000003</v>
      </c>
      <c r="I99">
        <v>5.5748559999999996</v>
      </c>
      <c r="J99" s="2">
        <f t="shared" si="8"/>
        <v>0.20338699999999932</v>
      </c>
      <c r="K99" s="2">
        <f t="shared" si="9"/>
        <v>-4.6776906481481477</v>
      </c>
      <c r="L99" s="2">
        <f t="shared" si="10"/>
        <v>-5.6616177499999969</v>
      </c>
      <c r="M99" s="2">
        <f t="shared" si="11"/>
        <v>21.880789799772639</v>
      </c>
      <c r="N99" s="2">
        <f t="shared" si="12"/>
        <v>32.053915547115025</v>
      </c>
      <c r="O99" s="2">
        <f t="shared" si="13"/>
        <v>26.483296402564545</v>
      </c>
      <c r="P99" s="2">
        <f t="shared" si="14"/>
        <v>4.1366271768999721E-2</v>
      </c>
      <c r="Q99" s="2">
        <f t="shared" si="15"/>
        <v>29.792282920245537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5.9902819999999997</v>
      </c>
      <c r="I100">
        <v>6.7227480000000002</v>
      </c>
      <c r="J100" s="2">
        <f t="shared" si="8"/>
        <v>0.73246600000000051</v>
      </c>
      <c r="K100" s="2">
        <f t="shared" si="9"/>
        <v>-3.5297986481481471</v>
      </c>
      <c r="L100" s="2">
        <f t="shared" si="10"/>
        <v>-5.0428047499999975</v>
      </c>
      <c r="M100" s="2">
        <f t="shared" si="11"/>
        <v>12.459478496468487</v>
      </c>
      <c r="N100" s="2">
        <f t="shared" si="12"/>
        <v>25.429879746622536</v>
      </c>
      <c r="O100" s="2">
        <f t="shared" si="13"/>
        <v>17.800085389425046</v>
      </c>
      <c r="P100" s="2">
        <f t="shared" si="14"/>
        <v>0.53650644115600077</v>
      </c>
      <c r="Q100" s="2">
        <f t="shared" si="15"/>
        <v>18.579020139751538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5.8397410000000001</v>
      </c>
      <c r="I101">
        <v>6.0133390000000002</v>
      </c>
      <c r="J101" s="2">
        <f t="shared" si="8"/>
        <v>0.17359800000000014</v>
      </c>
      <c r="K101" s="2">
        <f t="shared" si="9"/>
        <v>-4.2392076481481471</v>
      </c>
      <c r="L101" s="2">
        <f t="shared" si="10"/>
        <v>-5.1933457499999971</v>
      </c>
      <c r="M101" s="2">
        <f t="shared" si="11"/>
        <v>17.970881484117744</v>
      </c>
      <c r="N101" s="2">
        <f t="shared" si="12"/>
        <v>26.970840079043032</v>
      </c>
      <c r="O101" s="2">
        <f t="shared" si="13"/>
        <v>22.015671022877662</v>
      </c>
      <c r="P101" s="2">
        <f t="shared" si="14"/>
        <v>3.013626560400005E-2</v>
      </c>
      <c r="Q101" s="2">
        <f t="shared" si="15"/>
        <v>25.197867473630033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7.6749799999999997</v>
      </c>
      <c r="I102">
        <v>7.0182650000000004</v>
      </c>
      <c r="J102" s="2">
        <f t="shared" si="8"/>
        <v>-0.65671499999999927</v>
      </c>
      <c r="K102" s="2">
        <f t="shared" si="9"/>
        <v>-3.2342816481481469</v>
      </c>
      <c r="L102" s="2">
        <f t="shared" si="10"/>
        <v>-3.3581067499999975</v>
      </c>
      <c r="M102" s="2">
        <f t="shared" si="11"/>
        <v>10.460577779547894</v>
      </c>
      <c r="N102" s="2">
        <f t="shared" si="12"/>
        <v>11.276880944395545</v>
      </c>
      <c r="O102" s="2">
        <f t="shared" si="13"/>
        <v>10.861063034047408</v>
      </c>
      <c r="P102" s="2">
        <f t="shared" si="14"/>
        <v>0.43127459122499906</v>
      </c>
      <c r="Q102" s="2">
        <f t="shared" si="15"/>
        <v>16.118793684273037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8.8553180000000005</v>
      </c>
      <c r="I103">
        <v>8.6028570000000002</v>
      </c>
      <c r="J103" s="2">
        <f t="shared" si="8"/>
        <v>-0.25246100000000027</v>
      </c>
      <c r="K103" s="2">
        <f t="shared" si="9"/>
        <v>-1.6496896481481471</v>
      </c>
      <c r="L103" s="2">
        <f t="shared" si="10"/>
        <v>-2.1777687499999967</v>
      </c>
      <c r="M103" s="2">
        <f t="shared" si="11"/>
        <v>2.7214759352071574</v>
      </c>
      <c r="N103" s="2">
        <f t="shared" si="12"/>
        <v>4.7426767284765479</v>
      </c>
      <c r="O103" s="2">
        <f t="shared" si="13"/>
        <v>3.5926425629355245</v>
      </c>
      <c r="P103" s="2">
        <f t="shared" si="14"/>
        <v>6.3736556521000132E-2</v>
      </c>
      <c r="Q103" s="2">
        <f t="shared" si="15"/>
        <v>5.906016637785048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13.112306</v>
      </c>
      <c r="I104">
        <v>11.752383999999999</v>
      </c>
      <c r="J104" s="2">
        <f t="shared" si="8"/>
        <v>-1.359922000000001</v>
      </c>
      <c r="K104" s="2">
        <f t="shared" si="9"/>
        <v>1.499837351851852</v>
      </c>
      <c r="L104" s="2">
        <f t="shared" si="10"/>
        <v>2.0792192500000031</v>
      </c>
      <c r="M104" s="2">
        <f t="shared" si="11"/>
        <v>2.2495120820099759</v>
      </c>
      <c r="N104" s="2">
        <f t="shared" si="12"/>
        <v>4.3231526895705752</v>
      </c>
      <c r="O104" s="2">
        <f t="shared" si="13"/>
        <v>3.1184906938393984</v>
      </c>
      <c r="P104" s="2">
        <f t="shared" si="14"/>
        <v>1.8493878460840025</v>
      </c>
      <c r="Q104" s="2">
        <f t="shared" si="15"/>
        <v>0.51738853385756556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15.239114000000001</v>
      </c>
      <c r="I105">
        <v>13.440951999999999</v>
      </c>
      <c r="J105" s="2">
        <f t="shared" si="8"/>
        <v>-1.7981620000000014</v>
      </c>
      <c r="K105" s="2">
        <f t="shared" si="9"/>
        <v>3.188405351851852</v>
      </c>
      <c r="L105" s="2">
        <f t="shared" si="10"/>
        <v>4.2060272500000035</v>
      </c>
      <c r="M105" s="2">
        <f t="shared" si="11"/>
        <v>10.165928687717532</v>
      </c>
      <c r="N105" s="2">
        <f t="shared" si="12"/>
        <v>17.690665227742592</v>
      </c>
      <c r="O105" s="2">
        <f t="shared" si="13"/>
        <v>13.410519793934739</v>
      </c>
      <c r="P105" s="2">
        <f t="shared" si="14"/>
        <v>3.233386578244005</v>
      </c>
      <c r="Q105" s="2">
        <f t="shared" si="15"/>
        <v>5.7978150621575733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16.630796</v>
      </c>
      <c r="I106">
        <v>16.549931999999998</v>
      </c>
      <c r="J106" s="2">
        <f t="shared" si="8"/>
        <v>-8.0864000000001823E-2</v>
      </c>
      <c r="K106" s="2">
        <f t="shared" si="9"/>
        <v>6.297385351851851</v>
      </c>
      <c r="L106" s="2">
        <f t="shared" si="10"/>
        <v>5.597709250000003</v>
      </c>
      <c r="M106" s="2">
        <f t="shared" si="11"/>
        <v>39.65706226971826</v>
      </c>
      <c r="N106" s="2">
        <f t="shared" si="12"/>
        <v>31.334348847535594</v>
      </c>
      <c r="O106" s="2">
        <f t="shared" si="13"/>
        <v>35.250932234875627</v>
      </c>
      <c r="P106" s="2">
        <f t="shared" si="14"/>
        <v>6.5389864960002948E-3</v>
      </c>
      <c r="Q106" s="2">
        <f t="shared" si="15"/>
        <v>30.435581512447577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15.781086999999999</v>
      </c>
      <c r="I107">
        <v>16.771944000000001</v>
      </c>
      <c r="J107" s="2">
        <f t="shared" si="8"/>
        <v>0.99085700000000188</v>
      </c>
      <c r="K107" s="2">
        <f t="shared" si="9"/>
        <v>6.519397351851854</v>
      </c>
      <c r="L107" s="2">
        <f t="shared" si="10"/>
        <v>4.7480002500000023</v>
      </c>
      <c r="M107" s="2">
        <f t="shared" si="11"/>
        <v>42.502541831332969</v>
      </c>
      <c r="N107" s="2">
        <f t="shared" si="12"/>
        <v>22.543506374000085</v>
      </c>
      <c r="O107" s="2">
        <f t="shared" si="13"/>
        <v>30.954100256441954</v>
      </c>
      <c r="P107" s="2">
        <f t="shared" si="14"/>
        <v>0.98179759444900372</v>
      </c>
      <c r="Q107" s="2">
        <f t="shared" si="15"/>
        <v>32.934482535877613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17.80415</v>
      </c>
      <c r="I108">
        <v>13.094060000000001</v>
      </c>
      <c r="J108" s="2">
        <f t="shared" si="8"/>
        <v>-4.7100899999999992</v>
      </c>
      <c r="K108" s="2">
        <f t="shared" si="9"/>
        <v>2.8415133518518534</v>
      </c>
      <c r="L108" s="2">
        <f t="shared" si="10"/>
        <v>6.7710632500000028</v>
      </c>
      <c r="M108" s="2">
        <f t="shared" si="11"/>
        <v>8.0741981287523554</v>
      </c>
      <c r="N108" s="2">
        <f t="shared" si="12"/>
        <v>45.847297535500601</v>
      </c>
      <c r="O108" s="2">
        <f t="shared" si="13"/>
        <v>19.240066631108412</v>
      </c>
      <c r="P108" s="2">
        <f t="shared" si="14"/>
        <v>22.184947808099992</v>
      </c>
      <c r="Q108" s="2">
        <f t="shared" si="15"/>
        <v>4.2476107372155774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14.8276</v>
      </c>
      <c r="I109">
        <v>10.210146</v>
      </c>
      <c r="J109" s="2">
        <f t="shared" si="8"/>
        <v>-4.6174540000000004</v>
      </c>
      <c r="K109" s="2">
        <f t="shared" si="9"/>
        <v>-4.2400648148147368E-2</v>
      </c>
      <c r="L109" s="2">
        <f t="shared" si="10"/>
        <v>3.7945132500000032</v>
      </c>
      <c r="M109" s="2">
        <f t="shared" si="11"/>
        <v>1.797814963382993E-3</v>
      </c>
      <c r="N109" s="2">
        <f t="shared" si="12"/>
        <v>14.398330804425587</v>
      </c>
      <c r="O109" s="2">
        <f t="shared" si="13"/>
        <v>-0.16088982120673329</v>
      </c>
      <c r="P109" s="2">
        <f t="shared" si="14"/>
        <v>21.320881442116004</v>
      </c>
      <c r="Q109" s="2">
        <f t="shared" si="15"/>
        <v>0.67723147801055794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11.12496</v>
      </c>
      <c r="I110">
        <v>7.540826</v>
      </c>
      <c r="J110" s="2">
        <f t="shared" si="8"/>
        <v>-3.5841339999999997</v>
      </c>
      <c r="K110" s="2">
        <f t="shared" si="9"/>
        <v>-2.7117206481481473</v>
      </c>
      <c r="L110" s="2">
        <f t="shared" si="10"/>
        <v>9.1873250000002571E-2</v>
      </c>
      <c r="M110" s="2">
        <f t="shared" si="11"/>
        <v>7.3534288735930078</v>
      </c>
      <c r="N110" s="2">
        <f t="shared" si="12"/>
        <v>8.440694065562972E-3</v>
      </c>
      <c r="O110" s="2">
        <f t="shared" si="13"/>
        <v>-0.24913458903748376</v>
      </c>
      <c r="P110" s="2">
        <f t="shared" si="14"/>
        <v>12.846016529955998</v>
      </c>
      <c r="Q110" s="2">
        <f t="shared" si="15"/>
        <v>12.195885145990543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7.8121910000000003</v>
      </c>
      <c r="I111">
        <v>6.1656829999999996</v>
      </c>
      <c r="J111" s="2">
        <f t="shared" si="8"/>
        <v>-1.6465080000000007</v>
      </c>
      <c r="K111" s="2">
        <f t="shared" si="9"/>
        <v>-4.0868636481481477</v>
      </c>
      <c r="L111" s="2">
        <f t="shared" si="10"/>
        <v>-3.2208957499999968</v>
      </c>
      <c r="M111" s="2">
        <f t="shared" si="11"/>
        <v>16.702454478554788</v>
      </c>
      <c r="N111" s="2">
        <f t="shared" si="12"/>
        <v>10.374169432368042</v>
      </c>
      <c r="O111" s="2">
        <f t="shared" si="13"/>
        <v>13.163361755149852</v>
      </c>
      <c r="P111" s="2">
        <f t="shared" si="14"/>
        <v>2.7109885940640024</v>
      </c>
      <c r="Q111" s="2">
        <f t="shared" si="15"/>
        <v>23.691619265514039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2020-11-25T18:39:02Z</dcterms:modified>
</cp:coreProperties>
</file>