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410FDAC-83A1-467B-A509-D93CBEAF19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" i="1" l="1"/>
  <c r="L89" i="1"/>
  <c r="K89" i="1"/>
  <c r="J89" i="1"/>
  <c r="M90" i="1"/>
  <c r="M88" i="1"/>
  <c r="L88" i="1"/>
  <c r="K88" i="1"/>
  <c r="J88" i="1"/>
  <c r="J90" i="1"/>
  <c r="J92" i="1" s="1"/>
  <c r="J93" i="1" s="1"/>
  <c r="E90" i="1"/>
  <c r="G88" i="1" s="1"/>
  <c r="J98" i="1"/>
  <c r="D98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F88" i="1" l="1"/>
  <c r="H88" i="1"/>
  <c r="F90" i="1" s="1"/>
  <c r="J91" i="1"/>
  <c r="I88" i="1"/>
  <c r="E88" i="1"/>
  <c r="U74" i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<sst xmlns="http://schemas.openxmlformats.org/spreadsheetml/2006/main" count="649" uniqueCount="128">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</sst>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workbookViewId="0">
      <pane ySplit="1" topLeftCell="A78" activePane="bottomLeft" state="frozen"/>
      <selection pane="bottomLeft" activeCell="J92" sqref="J9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s="8" customFormat="1" x14ac:dyDescent="0.3">
      <c r="A88"/>
      <c r="B88"/>
      <c r="C88"/>
      <c r="D88" s="13"/>
      <c r="E88" s="20">
        <f>E87/$E90</f>
        <v>0.86752539266866613</v>
      </c>
      <c r="F88" s="21">
        <f>(F87)/$E90</f>
        <v>4.8348589849734502E-4</v>
      </c>
      <c r="G88" s="20">
        <f>G87/$E90</f>
        <v>0.12410410187647543</v>
      </c>
      <c r="H88" s="21">
        <f>H87/$E90</f>
        <v>4.5180950961439771E-3</v>
      </c>
      <c r="I88" s="20">
        <f>I87/$E90</f>
        <v>3.3689244602171388E-3</v>
      </c>
      <c r="J88" s="20">
        <f>J87/$E87</f>
        <v>4.3394882895423969E-3</v>
      </c>
      <c r="K88" s="20">
        <f t="shared" ref="K88:M88" si="1">K87/$E87</f>
        <v>0.35395211306017388</v>
      </c>
      <c r="L88" s="20">
        <f t="shared" si="1"/>
        <v>4.241412480311036E-2</v>
      </c>
      <c r="M88" s="20">
        <f t="shared" si="1"/>
        <v>0.75068557970027316</v>
      </c>
      <c r="N88" s="13"/>
      <c r="O88" s="14"/>
      <c r="P88" s="14"/>
      <c r="Q88" s="13"/>
      <c r="R88" s="15"/>
    </row>
    <row r="89" spans="1:19" s="8" customFormat="1" x14ac:dyDescent="0.3">
      <c r="A89"/>
      <c r="B89"/>
      <c r="C89"/>
      <c r="D89" s="13"/>
      <c r="E89" s="20"/>
      <c r="F89" s="21"/>
      <c r="G89" s="20"/>
      <c r="H89" s="21"/>
      <c r="I89" s="20"/>
      <c r="J89" s="20">
        <f>J87/$M87</f>
        <v>5.7807002117651277E-3</v>
      </c>
      <c r="K89" s="20">
        <f t="shared" ref="K89:M89" si="2">K87/$M87</f>
        <v>0.4715051449389725</v>
      </c>
      <c r="L89" s="20">
        <f t="shared" si="2"/>
        <v>5.6500518925706657E-2</v>
      </c>
      <c r="M89" s="20">
        <f t="shared" si="2"/>
        <v>1</v>
      </c>
      <c r="N89" s="13"/>
      <c r="O89" s="14"/>
      <c r="P89" s="14"/>
      <c r="Q89" s="13"/>
      <c r="R89" s="15"/>
    </row>
    <row r="90" spans="1:19" s="8" customFormat="1" x14ac:dyDescent="0.3">
      <c r="A90"/>
      <c r="B90"/>
      <c r="C90"/>
      <c r="D90" s="13"/>
      <c r="E90" s="13">
        <f>SUM(E87:I87)</f>
        <v>2178.9131411111107</v>
      </c>
      <c r="F90" s="20">
        <f>F88+H88</f>
        <v>5.0015809946413218E-3</v>
      </c>
      <c r="G90" s="13"/>
      <c r="H90" s="13"/>
      <c r="I90" s="13"/>
      <c r="J90" s="13">
        <f>SUM(J87:M87)</f>
        <v>2176.4317833333334</v>
      </c>
      <c r="K90" s="13"/>
      <c r="L90" s="13"/>
      <c r="M90" s="13">
        <f>(M87/1000)*3307080000/(365.25*24*60*60)</f>
        <v>148.70340764865134</v>
      </c>
      <c r="N90" s="13"/>
      <c r="O90" s="14"/>
      <c r="P90" s="14"/>
      <c r="Q90" s="13"/>
      <c r="R90" s="15"/>
    </row>
    <row r="91" spans="1:19" s="8" customFormat="1" x14ac:dyDescent="0.3">
      <c r="A91"/>
      <c r="B91"/>
      <c r="C91"/>
      <c r="D91" s="13"/>
      <c r="E91" s="13"/>
      <c r="F91" s="20"/>
      <c r="G91" s="13"/>
      <c r="H91" s="13"/>
      <c r="I91" s="13"/>
      <c r="J91" s="20">
        <f>J90/E87</f>
        <v>1.1513913058531</v>
      </c>
      <c r="K91" s="13"/>
      <c r="L91" s="13"/>
      <c r="M91" s="13"/>
      <c r="N91" s="13"/>
      <c r="O91" s="14"/>
      <c r="P91" s="14"/>
      <c r="Q91" s="13"/>
      <c r="R91" s="15"/>
    </row>
    <row r="92" spans="1:19" s="8" customFormat="1" x14ac:dyDescent="0.3">
      <c r="A92"/>
      <c r="B92"/>
      <c r="C92"/>
      <c r="D92" s="13"/>
      <c r="E92" s="13"/>
      <c r="F92" s="20"/>
      <c r="G92" s="13"/>
      <c r="H92" s="13"/>
      <c r="I92" s="13"/>
      <c r="J92" s="22">
        <f>J90-E90</f>
        <v>-2.481357777777248</v>
      </c>
      <c r="K92" s="13"/>
      <c r="L92" s="13"/>
      <c r="M92" s="13"/>
      <c r="N92" s="13"/>
      <c r="O92" s="14"/>
      <c r="P92" s="14"/>
      <c r="Q92" s="13"/>
      <c r="R92" s="15"/>
    </row>
    <row r="93" spans="1:19" s="8" customFormat="1" x14ac:dyDescent="0.3">
      <c r="A93"/>
      <c r="B93"/>
      <c r="C93"/>
      <c r="D93" s="13"/>
      <c r="E93" s="13"/>
      <c r="F93" s="20"/>
      <c r="G93" s="13"/>
      <c r="H93" s="13"/>
      <c r="I93" s="13"/>
      <c r="J93" s="21">
        <f>J92/E90</f>
        <v>-1.1388052745011715E-3</v>
      </c>
      <c r="K93" s="13"/>
      <c r="L93" s="13"/>
      <c r="M93" s="13"/>
      <c r="N93" s="13"/>
      <c r="O93" s="14"/>
      <c r="P93" s="14"/>
      <c r="Q93" s="13"/>
      <c r="R93" s="15"/>
    </row>
    <row r="94" spans="1:19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2"/>
      <c r="R94" s="4"/>
    </row>
    <row r="95" spans="1:19" x14ac:dyDescent="0.3">
      <c r="A95" t="s">
        <v>16</v>
      </c>
      <c r="B95" t="s">
        <v>93</v>
      </c>
      <c r="C95" t="s">
        <v>92</v>
      </c>
      <c r="D95" s="2">
        <v>1230.0044677999999</v>
      </c>
      <c r="E95" s="2">
        <v>1848.1456909000001</v>
      </c>
      <c r="F95" s="2">
        <v>1.0573501000000001</v>
      </c>
      <c r="G95" s="2">
        <v>299.4371582</v>
      </c>
      <c r="H95" s="2">
        <v>9.7418259000000003</v>
      </c>
      <c r="I95" s="2">
        <v>5.7446602000000002</v>
      </c>
      <c r="J95" s="2">
        <v>8.1171118999999994</v>
      </c>
      <c r="K95" s="2">
        <v>673.08737180000003</v>
      </c>
      <c r="L95" s="2">
        <v>81.12013859999999</v>
      </c>
      <c r="M95" s="2">
        <v>1432.6230836</v>
      </c>
      <c r="N95" s="2">
        <v>1196.8767700000001</v>
      </c>
      <c r="O95" s="3">
        <v>5429.4087645999998</v>
      </c>
      <c r="P95" s="3">
        <v>27140.258789299998</v>
      </c>
      <c r="Q95" s="2">
        <v>-2.3066774000000003</v>
      </c>
      <c r="R95" s="4">
        <v>-7.1000000000000002E-4</v>
      </c>
      <c r="S95" t="s">
        <v>92</v>
      </c>
    </row>
    <row r="96" spans="1:19" x14ac:dyDescent="0.3">
      <c r="A96" t="s">
        <v>16</v>
      </c>
      <c r="B96" t="s">
        <v>95</v>
      </c>
      <c r="C96" t="s">
        <v>92</v>
      </c>
      <c r="D96" s="2">
        <v>1230.0044677999999</v>
      </c>
      <c r="E96" s="2">
        <v>1848.1456909000001</v>
      </c>
      <c r="F96" s="2">
        <v>1.0573501000000001</v>
      </c>
      <c r="G96" s="2">
        <v>299.4371582</v>
      </c>
      <c r="H96" s="2">
        <v>9.7418259000000003</v>
      </c>
      <c r="I96" s="2">
        <v>5.7446602000000002</v>
      </c>
      <c r="J96" s="2">
        <v>8.1171118999999994</v>
      </c>
      <c r="K96" s="5">
        <v>675.4841553</v>
      </c>
      <c r="L96" s="2">
        <v>81.12013859999999</v>
      </c>
      <c r="M96" s="2">
        <v>1432.6230836</v>
      </c>
      <c r="N96" s="2">
        <v>1196.8767700000001</v>
      </c>
      <c r="O96" s="3">
        <v>5429.4087645999998</v>
      </c>
      <c r="P96" s="3">
        <v>27140.258789299998</v>
      </c>
      <c r="Q96" s="5">
        <v>9.0106100000000008E-2</v>
      </c>
      <c r="R96" s="7">
        <v>3.5000000000000063E-6</v>
      </c>
      <c r="S96" t="s">
        <v>92</v>
      </c>
    </row>
    <row r="98" spans="4:10" x14ac:dyDescent="0.3">
      <c r="D98" s="2">
        <f>SUM(D85:I85)</f>
        <v>3109.2584012222219</v>
      </c>
      <c r="J98" s="2">
        <f>SUM(J85:N85)</f>
        <v>3108.8211602222223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K7" sqref="K7:P7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5"/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2021-07-03T04:32:38Z</dcterms:modified>
</cp:coreProperties>
</file>