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RegressionTesting\"/>
    </mc:Choice>
  </mc:AlternateContent>
  <xr:revisionPtr revIDLastSave="0" documentId="13_ncr:1_{395EDB03-3575-4B38-803B-E8AE83BC4EB9}" xr6:coauthVersionLast="45" xr6:coauthVersionMax="45" xr10:uidLastSave="{00000000-0000-0000-0000-000000000000}"/>
  <bookViews>
    <workbookView xWindow="1164" yWindow="744" windowWidth="20796" windowHeight="11016" xr2:uid="{00000000-000D-0000-FFFF-FFFF00000000}"/>
  </bookViews>
  <sheets>
    <sheet name="2010 and 2010-1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41" i="1" l="1"/>
  <c r="R42" i="1" s="1"/>
  <c r="Q41" i="1"/>
  <c r="Q42" i="1" s="1"/>
  <c r="P41" i="1"/>
  <c r="P42" i="1" s="1"/>
  <c r="O41" i="1"/>
  <c r="O42" i="1" s="1"/>
  <c r="N41" i="1"/>
  <c r="N42" i="1" s="1"/>
  <c r="M41" i="1"/>
  <c r="M42" i="1" s="1"/>
  <c r="L41" i="1"/>
  <c r="L42" i="1" s="1"/>
  <c r="K41" i="1"/>
  <c r="K42" i="1" s="1"/>
  <c r="J41" i="1"/>
  <c r="J42" i="1" s="1"/>
  <c r="I41" i="1"/>
  <c r="I42" i="1" s="1"/>
  <c r="H41" i="1"/>
  <c r="H42" i="1" s="1"/>
  <c r="G41" i="1"/>
  <c r="G42" i="1" s="1"/>
  <c r="F41" i="1"/>
  <c r="F42" i="1" s="1"/>
  <c r="E41" i="1"/>
  <c r="E42" i="1" s="1"/>
  <c r="D41" i="1"/>
  <c r="D42" i="1" s="1"/>
  <c r="U13" i="1" l="1"/>
</calcChain>
</file>

<file path=xl/sharedStrings.xml><?xml version="1.0" encoding="utf-8"?>
<sst xmlns="http://schemas.openxmlformats.org/spreadsheetml/2006/main" count="132" uniqueCount="62">
  <si>
    <t>Year</t>
  </si>
  <si>
    <t xml:space="preserve"> tot in HRUs reaches and reservoirs at end of last year (mm H2O)</t>
  </si>
  <si>
    <t xml:space="preserve"> Precip (mm H2O)</t>
  </si>
  <si>
    <t xml:space="preserve"> GW pumping (mm H2O)</t>
  </si>
  <si>
    <t xml:space="preserve"> High Cascades groundwater contribution mm H2O</t>
  </si>
  <si>
    <t xml:space="preserve"> from outside the basin (mm H2O)</t>
  </si>
  <si>
    <t xml:space="preserve"> to outside the basin (mm H2O)</t>
  </si>
  <si>
    <t xml:space="preserve"> AET (mm H2O)</t>
  </si>
  <si>
    <t xml:space="preserve"> SNOW_EVAP (mm H2O)</t>
  </si>
  <si>
    <t xml:space="preserve"> basin discharge (mm H2O)</t>
  </si>
  <si>
    <t xml:space="preserve"> tot in HRUs reaches and reservoirs at end of this year (mm H2O)</t>
  </si>
  <si>
    <t xml:space="preserve"> irrigation (ac-ft)</t>
  </si>
  <si>
    <t xml:space="preserve"> municipal and rural domestic (ac-ft)</t>
  </si>
  <si>
    <t xml:space="preserve"> mass balance discrepancy (mm H2O)</t>
  </si>
  <si>
    <t xml:space="preserve"> mass balance discrepancy (fraction)</t>
  </si>
  <si>
    <t>model</t>
  </si>
  <si>
    <t>CW3M</t>
  </si>
  <si>
    <t>Baseline c147 McKenzie 2010</t>
  </si>
  <si>
    <t>Baseline_2010_c31 8/1/20</t>
  </si>
  <si>
    <t>Baseline_2010_c37 9/5/20</t>
  </si>
  <si>
    <t xml:space="preserve"> weather year</t>
  </si>
  <si>
    <t>Baseline_2010_c38 9/6/20</t>
  </si>
  <si>
    <t>Baseline_2010-18_c45 9/19/20</t>
  </si>
  <si>
    <t>2010-18</t>
  </si>
  <si>
    <t>Baseline_C63_2010-18</t>
  </si>
  <si>
    <t>Baseline ~C66 2010 10/16/20</t>
  </si>
  <si>
    <t>Baseline_C66_2010-18</t>
  </si>
  <si>
    <t>Baseline C68+ 2010 10/17/20</t>
  </si>
  <si>
    <t>Baseline 2010 C71</t>
  </si>
  <si>
    <t>Baseline 2010 C81</t>
  </si>
  <si>
    <t>Baseline 2010-18 C81</t>
  </si>
  <si>
    <t>Baseline 2010 C82</t>
  </si>
  <si>
    <t>Baseline_2010_0.4.0</t>
  </si>
  <si>
    <t>Baseline_2010-18_0.4.0</t>
  </si>
  <si>
    <t xml:space="preserve"> added reach water (fraction)</t>
  </si>
  <si>
    <t>Baseline_2010_C88+ 10/31/20</t>
  </si>
  <si>
    <t xml:space="preserve"> water added by FlowModel (mm)</t>
  </si>
  <si>
    <t>Baseline_2010-18_C89+</t>
  </si>
  <si>
    <t>Baseline_2010_C89</t>
  </si>
  <si>
    <t>Baseline_2010-18_C90+</t>
  </si>
  <si>
    <t>Baseline_2010-18_C91</t>
  </si>
  <si>
    <t>Baseline_2010_C96+</t>
  </si>
  <si>
    <t>Baseline 2010 C98</t>
  </si>
  <si>
    <t>Baseline 2010-18 C98</t>
  </si>
  <si>
    <t>Baseline 2010-18 C106</t>
  </si>
  <si>
    <t>Baseline 2010 C109</t>
  </si>
  <si>
    <t>C109 without springs</t>
  </si>
  <si>
    <t>Baseline 2010-18 C112</t>
  </si>
  <si>
    <t>Baseline 2010-18 C116</t>
  </si>
  <si>
    <t>Baseline 2010 C117+</t>
  </si>
  <si>
    <t>Baseline 2010-18 C118</t>
  </si>
  <si>
    <t>Baseline 2010 C123</t>
  </si>
  <si>
    <t>Baseline 2010-18 C123</t>
  </si>
  <si>
    <t>CW3M 0.4.1</t>
  </si>
  <si>
    <t>Demo 2010</t>
  </si>
  <si>
    <t>with new precip file</t>
  </si>
  <si>
    <t>and new cloudiness</t>
  </si>
  <si>
    <t>Baseline 2010-18 C125</t>
  </si>
  <si>
    <t>Baseline 2010-18 C128</t>
  </si>
  <si>
    <t>Baseline 2010 C132+</t>
  </si>
  <si>
    <t>Baseline 2010-18 C133</t>
  </si>
  <si>
    <t>Baseline 2010 C134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</si>
</sst>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33" borderId="0" xfId="0" applyNumberFormat="1" applyFill="1"/>
    <xf numFmtId="1" fontId="0" fillId="33" borderId="0" xfId="0" applyNumberFormat="1" applyFill="1"/>
    <xf numFmtId="164" fontId="0" fillId="33" borderId="0" xfId="0" applyNumberFormat="1" applyFill="1"/>
    <xf numFmtId="0" fontId="0" fillId="0" borderId="0" xfId="0" applyFill="1"/>
    <xf numFmtId="1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4"/>
  <sheetViews>
    <sheetView tabSelected="1" workbookViewId="0">
      <pane ySplit="1" topLeftCell="A18" activePane="bottomLeft" state="frozen"/>
      <selection pane="bottomLeft" activeCell="B27" sqref="B27"/>
    </sheetView>
  </sheetViews>
  <sheetFormatPr defaultRowHeight="14.4" x14ac:dyDescent="0.3"/>
  <cols>
    <col min="1" max="1" width="11.44140625" customWidth="1"/>
    <col min="2" max="2" width="27" customWidth="1"/>
    <col min="18" max="18" width="9.33203125" bestFit="1" customWidth="1"/>
    <col min="21" max="21" width="9.33203125" bestFit="1" customWidth="1"/>
  </cols>
  <sheetData>
    <row r="1" spans="1:21" s="1" customFormat="1" ht="129.6" x14ac:dyDescent="0.3">
      <c r="A1" s="1" t="s">
        <v>15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36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20</v>
      </c>
      <c r="T1" s="1" t="s">
        <v>34</v>
      </c>
    </row>
    <row r="2" spans="1:21" x14ac:dyDescent="0.3">
      <c r="A2" t="s">
        <v>16</v>
      </c>
      <c r="B2" t="s">
        <v>17</v>
      </c>
      <c r="C2">
        <v>2010</v>
      </c>
      <c r="D2" s="2">
        <v>1751.5585940000001</v>
      </c>
      <c r="E2" s="2">
        <v>1963.4520259999999</v>
      </c>
      <c r="F2" s="2">
        <v>0.37364599999999998</v>
      </c>
      <c r="G2" s="2">
        <v>327.58108499999997</v>
      </c>
      <c r="H2" s="2">
        <v>10.610913999999999</v>
      </c>
      <c r="I2" s="2"/>
      <c r="J2" s="2">
        <v>8.8404570000000007</v>
      </c>
      <c r="K2" s="2">
        <v>771.79455600000006</v>
      </c>
      <c r="L2" s="2">
        <v>91.637016000000003</v>
      </c>
      <c r="M2" s="2">
        <v>1252.926514</v>
      </c>
      <c r="N2" s="2">
        <v>1928.181274</v>
      </c>
      <c r="O2" s="3">
        <v>0</v>
      </c>
      <c r="P2" s="3">
        <v>29450.638672000001</v>
      </c>
      <c r="Q2" s="2">
        <v>-0.19644900000000001</v>
      </c>
      <c r="R2" s="4">
        <v>-4.8000000000000001E-5</v>
      </c>
    </row>
    <row r="3" spans="1:21" x14ac:dyDescent="0.3">
      <c r="A3" t="s">
        <v>16</v>
      </c>
      <c r="B3" t="s">
        <v>18</v>
      </c>
      <c r="C3">
        <v>2010</v>
      </c>
      <c r="D3" s="2">
        <v>1044.2558590000001</v>
      </c>
      <c r="E3" s="2">
        <v>1990.4676509999999</v>
      </c>
      <c r="F3" s="2">
        <v>1.255063</v>
      </c>
      <c r="G3" s="2">
        <v>327.58108499999997</v>
      </c>
      <c r="H3" s="2">
        <v>10.610913999999999</v>
      </c>
      <c r="I3" s="2"/>
      <c r="J3" s="2">
        <v>8.8404570000000007</v>
      </c>
      <c r="K3" s="2">
        <v>814.39868200000001</v>
      </c>
      <c r="L3" s="2">
        <v>93.229797000000005</v>
      </c>
      <c r="M3" s="2">
        <v>1291.794678</v>
      </c>
      <c r="N3" s="2">
        <v>1165.4429929999999</v>
      </c>
      <c r="O3" s="3">
        <v>7166.1196289999998</v>
      </c>
      <c r="P3" s="3">
        <v>29450.638672000001</v>
      </c>
      <c r="Q3" s="2">
        <v>-0.46396599999999999</v>
      </c>
      <c r="R3" s="4">
        <v>-1.3799999999999999E-4</v>
      </c>
      <c r="S3">
        <v>2010</v>
      </c>
    </row>
    <row r="4" spans="1:21" x14ac:dyDescent="0.3">
      <c r="A4" t="s">
        <v>16</v>
      </c>
      <c r="B4" t="s">
        <v>19</v>
      </c>
      <c r="C4">
        <v>2010</v>
      </c>
      <c r="D4" s="2">
        <v>1044.2558590000001</v>
      </c>
      <c r="E4" s="2">
        <v>1990.4676509999999</v>
      </c>
      <c r="F4" s="2">
        <v>1.255063</v>
      </c>
      <c r="G4" s="2">
        <v>327.58108499999997</v>
      </c>
      <c r="H4" s="2">
        <v>10.610913999999999</v>
      </c>
      <c r="I4" s="2"/>
      <c r="J4" s="2">
        <v>8.8404570000000007</v>
      </c>
      <c r="K4" s="2">
        <v>814.39868200000001</v>
      </c>
      <c r="L4" s="2">
        <v>93.229797000000005</v>
      </c>
      <c r="M4" s="2">
        <v>1291.794678</v>
      </c>
      <c r="N4" s="2">
        <v>1165.4429929999999</v>
      </c>
      <c r="O4" s="3">
        <v>7166.1196289999998</v>
      </c>
      <c r="P4" s="3">
        <v>29450.638672000001</v>
      </c>
      <c r="Q4" s="2">
        <v>-0.46396599999999999</v>
      </c>
      <c r="R4" s="4">
        <v>-1.3799999999999999E-4</v>
      </c>
      <c r="S4" s="3">
        <v>2010</v>
      </c>
    </row>
    <row r="5" spans="1:21" x14ac:dyDescent="0.3">
      <c r="A5" t="s">
        <v>16</v>
      </c>
      <c r="B5" t="s">
        <v>21</v>
      </c>
      <c r="C5">
        <v>2010</v>
      </c>
      <c r="D5" s="2">
        <v>1044.2558590000001</v>
      </c>
      <c r="E5" s="2">
        <v>1990.4676509999999</v>
      </c>
      <c r="F5" s="2">
        <v>1.255063</v>
      </c>
      <c r="G5" s="2">
        <v>327.58108499999997</v>
      </c>
      <c r="H5" s="2">
        <v>10.610913999999999</v>
      </c>
      <c r="I5" s="2"/>
      <c r="J5" s="2">
        <v>8.8404570000000007</v>
      </c>
      <c r="K5" s="2">
        <v>814.39868200000001</v>
      </c>
      <c r="L5" s="2">
        <v>93.229797000000005</v>
      </c>
      <c r="M5" s="2">
        <v>1291.794678</v>
      </c>
      <c r="N5" s="2">
        <v>1165.4429929999999</v>
      </c>
      <c r="O5" s="3">
        <v>7166.1196289999998</v>
      </c>
      <c r="P5" s="3">
        <v>29450.638672000001</v>
      </c>
      <c r="Q5" s="2">
        <v>-0.46396599999999999</v>
      </c>
      <c r="R5" s="4">
        <v>-1.3799999999999999E-4</v>
      </c>
      <c r="S5">
        <v>2010</v>
      </c>
    </row>
    <row r="6" spans="1:21" x14ac:dyDescent="0.3">
      <c r="A6" t="s">
        <v>16</v>
      </c>
      <c r="B6" t="s">
        <v>24</v>
      </c>
      <c r="C6">
        <v>2010</v>
      </c>
      <c r="D6" s="2">
        <v>1044.2558590000001</v>
      </c>
      <c r="E6" s="2">
        <v>1990.4676509999999</v>
      </c>
      <c r="F6" s="2">
        <v>1.255063</v>
      </c>
      <c r="G6" s="2">
        <v>327.58108499999997</v>
      </c>
      <c r="H6" s="2">
        <v>10.610913999999999</v>
      </c>
      <c r="I6" s="2"/>
      <c r="J6" s="2">
        <v>8.8404570000000007</v>
      </c>
      <c r="K6" s="2">
        <v>814.39868200000001</v>
      </c>
      <c r="L6" s="2">
        <v>93.229797000000005</v>
      </c>
      <c r="M6" s="2">
        <v>1291.7937010000001</v>
      </c>
      <c r="N6" s="2">
        <v>1165.4429929999999</v>
      </c>
      <c r="O6" s="3">
        <v>7166.0473629999997</v>
      </c>
      <c r="P6" s="3">
        <v>29450.638672000001</v>
      </c>
      <c r="Q6" s="2">
        <v>-0.464943</v>
      </c>
      <c r="R6" s="4">
        <v>-1.3799999999999999E-4</v>
      </c>
      <c r="S6">
        <v>2010</v>
      </c>
    </row>
    <row r="7" spans="1:21" x14ac:dyDescent="0.3">
      <c r="A7" t="s">
        <v>16</v>
      </c>
      <c r="B7" t="s">
        <v>25</v>
      </c>
      <c r="C7">
        <v>2010</v>
      </c>
      <c r="D7" s="2">
        <v>1044.2558590000001</v>
      </c>
      <c r="E7" s="2">
        <v>1990.4676509999999</v>
      </c>
      <c r="F7" s="2">
        <v>1.255063</v>
      </c>
      <c r="G7" s="2">
        <v>327.58108499999997</v>
      </c>
      <c r="H7" s="2">
        <v>10.610913999999999</v>
      </c>
      <c r="I7" s="2"/>
      <c r="J7" s="2">
        <v>8.8404570000000007</v>
      </c>
      <c r="K7" s="2">
        <v>814.39868200000001</v>
      </c>
      <c r="L7" s="2">
        <v>93.229797000000005</v>
      </c>
      <c r="M7" s="2">
        <v>1291.7937010000001</v>
      </c>
      <c r="N7" s="2">
        <v>1165.4429929999999</v>
      </c>
      <c r="O7" s="3">
        <v>7166.0473629999997</v>
      </c>
      <c r="P7" s="3">
        <v>29450.638672000001</v>
      </c>
      <c r="Q7" s="2">
        <v>-0.464943</v>
      </c>
      <c r="R7" s="4">
        <v>-1.3799999999999999E-4</v>
      </c>
      <c r="S7">
        <v>2010</v>
      </c>
    </row>
    <row r="8" spans="1:21" x14ac:dyDescent="0.3">
      <c r="A8" t="s">
        <v>16</v>
      </c>
      <c r="B8" t="s">
        <v>27</v>
      </c>
      <c r="C8">
        <v>2010</v>
      </c>
      <c r="D8" s="2">
        <v>1044.2558590000001</v>
      </c>
      <c r="E8" s="2">
        <v>1990.4676509999999</v>
      </c>
      <c r="F8" s="2">
        <v>1.255063</v>
      </c>
      <c r="G8" s="2">
        <v>327.58108499999997</v>
      </c>
      <c r="H8" s="2">
        <v>10.610913999999999</v>
      </c>
      <c r="I8" s="2"/>
      <c r="J8" s="2">
        <v>8.8404570000000007</v>
      </c>
      <c r="K8" s="2">
        <v>814.39868200000001</v>
      </c>
      <c r="L8" s="2">
        <v>93.229797000000005</v>
      </c>
      <c r="M8" s="2">
        <v>1291.7857670000001</v>
      </c>
      <c r="N8" s="2">
        <v>1165.4420170000001</v>
      </c>
      <c r="O8" s="3">
        <v>7166.0351559999999</v>
      </c>
      <c r="P8" s="3">
        <v>29450.638672000001</v>
      </c>
      <c r="Q8" s="2">
        <v>-0.473854</v>
      </c>
      <c r="R8" s="4">
        <v>-1.3999999999999999E-4</v>
      </c>
      <c r="S8">
        <v>2010</v>
      </c>
    </row>
    <row r="9" spans="1:21" x14ac:dyDescent="0.3">
      <c r="A9" t="s">
        <v>16</v>
      </c>
      <c r="B9" t="s">
        <v>28</v>
      </c>
      <c r="C9" s="3">
        <v>2010</v>
      </c>
      <c r="D9" s="2">
        <v>1044.2558590000001</v>
      </c>
      <c r="E9" s="2">
        <v>1990.4676509999999</v>
      </c>
      <c r="F9" s="2">
        <v>1.255063</v>
      </c>
      <c r="G9" s="2">
        <v>327.58108499999997</v>
      </c>
      <c r="H9" s="2">
        <v>10.610913999999999</v>
      </c>
      <c r="I9" s="2"/>
      <c r="J9" s="2">
        <v>8.8404570000000007</v>
      </c>
      <c r="K9" s="2">
        <v>814.39868200000001</v>
      </c>
      <c r="L9" s="2">
        <v>93.229797000000005</v>
      </c>
      <c r="M9" s="2">
        <v>1291.7857670000001</v>
      </c>
      <c r="N9" s="2">
        <v>1165.4420170000001</v>
      </c>
      <c r="O9" s="3">
        <v>7166.0351559999999</v>
      </c>
      <c r="P9" s="3">
        <v>29450.638672000001</v>
      </c>
      <c r="Q9" s="2">
        <v>-0.473854</v>
      </c>
      <c r="R9" s="4">
        <v>-1.3999999999999999E-4</v>
      </c>
      <c r="S9">
        <v>2010</v>
      </c>
    </row>
    <row r="10" spans="1:21" x14ac:dyDescent="0.3">
      <c r="A10" t="s">
        <v>16</v>
      </c>
      <c r="B10" t="s">
        <v>29</v>
      </c>
      <c r="C10">
        <v>2010</v>
      </c>
      <c r="D10" s="2">
        <v>1034.060303</v>
      </c>
      <c r="E10" s="2">
        <v>1990.4676509999999</v>
      </c>
      <c r="F10" s="2">
        <v>1.255063</v>
      </c>
      <c r="G10" s="2">
        <v>327.58108499999997</v>
      </c>
      <c r="H10" s="2">
        <v>10.610913999999999</v>
      </c>
      <c r="I10" s="2"/>
      <c r="J10" s="2">
        <v>8.8404570000000007</v>
      </c>
      <c r="K10" s="2">
        <v>814.38360599999999</v>
      </c>
      <c r="L10" s="2">
        <v>93.229797000000005</v>
      </c>
      <c r="M10" s="2">
        <v>1292.8286129999999</v>
      </c>
      <c r="N10" s="2">
        <v>1158.413818</v>
      </c>
      <c r="O10" s="3">
        <v>7105.0297849999997</v>
      </c>
      <c r="P10" s="3">
        <v>29450.638672000001</v>
      </c>
      <c r="Q10" s="2">
        <v>3.7212749999999999</v>
      </c>
      <c r="R10">
        <v>1.106E-3</v>
      </c>
      <c r="S10">
        <v>2010</v>
      </c>
    </row>
    <row r="11" spans="1:21" x14ac:dyDescent="0.3">
      <c r="A11" t="s">
        <v>16</v>
      </c>
      <c r="B11" t="s">
        <v>31</v>
      </c>
      <c r="C11">
        <v>2010</v>
      </c>
      <c r="D11" s="2">
        <v>1090.199341</v>
      </c>
      <c r="E11" s="2">
        <v>1990.4676509999999</v>
      </c>
      <c r="F11" s="2">
        <v>1.255063</v>
      </c>
      <c r="G11" s="2">
        <v>327.58108499999997</v>
      </c>
      <c r="H11" s="2">
        <v>10.610913999999999</v>
      </c>
      <c r="I11" s="2"/>
      <c r="J11" s="2">
        <v>8.8404570000000007</v>
      </c>
      <c r="K11" s="2">
        <v>814.49517800000001</v>
      </c>
      <c r="L11" s="2">
        <v>93.229797000000005</v>
      </c>
      <c r="M11" s="2">
        <v>1305.1243899999999</v>
      </c>
      <c r="N11" s="2">
        <v>1201.781982</v>
      </c>
      <c r="O11" s="3">
        <v>7126.6015630000002</v>
      </c>
      <c r="P11" s="3">
        <v>29450.638672000001</v>
      </c>
      <c r="Q11" s="2">
        <v>3.3577499999999998</v>
      </c>
      <c r="R11">
        <v>9.8200000000000002E-4</v>
      </c>
      <c r="S11">
        <v>2010</v>
      </c>
    </row>
    <row r="12" spans="1:21" x14ac:dyDescent="0.3">
      <c r="A12" t="s">
        <v>16</v>
      </c>
      <c r="B12" t="s">
        <v>32</v>
      </c>
      <c r="C12">
        <v>2010</v>
      </c>
      <c r="D12" s="2">
        <v>1090.199341</v>
      </c>
      <c r="E12" s="2">
        <v>1990.4676509999999</v>
      </c>
      <c r="F12" s="2">
        <v>1.255063</v>
      </c>
      <c r="G12" s="2">
        <v>327.58108499999997</v>
      </c>
      <c r="H12" s="2">
        <v>10.610913999999999</v>
      </c>
      <c r="I12" s="2"/>
      <c r="J12" s="2">
        <v>8.8404570000000007</v>
      </c>
      <c r="K12" s="2">
        <v>814.49517800000001</v>
      </c>
      <c r="L12" s="2">
        <v>93.229797000000005</v>
      </c>
      <c r="M12" s="2">
        <v>1305.1243899999999</v>
      </c>
      <c r="N12" s="2">
        <v>1201.781982</v>
      </c>
      <c r="O12" s="3">
        <v>7126.6015630000002</v>
      </c>
      <c r="P12" s="3">
        <v>29450.638672000001</v>
      </c>
      <c r="Q12" s="2">
        <v>3.3577499999999998</v>
      </c>
      <c r="R12">
        <v>9.8200000000000002E-4</v>
      </c>
      <c r="S12">
        <v>2010</v>
      </c>
    </row>
    <row r="13" spans="1:21" x14ac:dyDescent="0.3">
      <c r="A13" t="s">
        <v>16</v>
      </c>
      <c r="B13" t="s">
        <v>35</v>
      </c>
      <c r="C13">
        <v>2010</v>
      </c>
      <c r="D13" s="2">
        <v>1090.199341</v>
      </c>
      <c r="E13" s="2">
        <v>1990.4676509999999</v>
      </c>
      <c r="F13" s="2">
        <v>1.255063</v>
      </c>
      <c r="G13" s="2">
        <v>327.58108499999997</v>
      </c>
      <c r="H13" s="2">
        <v>10.610913999999999</v>
      </c>
      <c r="I13" s="2"/>
      <c r="J13" s="2">
        <v>8.8404570000000007</v>
      </c>
      <c r="K13" s="2">
        <v>814.49517800000001</v>
      </c>
      <c r="L13" s="2">
        <v>93.229797000000005</v>
      </c>
      <c r="M13" s="2">
        <v>1305.1243899999999</v>
      </c>
      <c r="N13" s="2">
        <v>1201.781982</v>
      </c>
      <c r="O13" s="3">
        <v>7126.6015630000002</v>
      </c>
      <c r="P13" s="3">
        <v>29450.638672000001</v>
      </c>
      <c r="Q13" s="2">
        <v>3.3577499999999998</v>
      </c>
      <c r="R13" s="4">
        <v>9.8200000000000002E-4</v>
      </c>
      <c r="S13">
        <v>2010</v>
      </c>
      <c r="T13">
        <v>1.1180000000000001E-3</v>
      </c>
      <c r="U13" s="4">
        <f>R13-T13</f>
        <v>-1.3600000000000005E-4</v>
      </c>
    </row>
    <row r="14" spans="1:21" x14ac:dyDescent="0.3">
      <c r="A14" t="s">
        <v>16</v>
      </c>
      <c r="B14" t="s">
        <v>38</v>
      </c>
      <c r="C14">
        <v>2010</v>
      </c>
      <c r="D14" s="2">
        <v>1090.199341</v>
      </c>
      <c r="E14" s="2">
        <v>1990.4676509999999</v>
      </c>
      <c r="F14" s="2">
        <v>1.255063</v>
      </c>
      <c r="G14" s="2">
        <v>327.58108499999997</v>
      </c>
      <c r="H14" s="2">
        <v>10.610913999999999</v>
      </c>
      <c r="I14" s="2">
        <v>3.8222339999999999</v>
      </c>
      <c r="J14" s="2">
        <v>8.8404570000000007</v>
      </c>
      <c r="K14" s="2">
        <v>814.49517800000001</v>
      </c>
      <c r="L14" s="2">
        <v>93.229797000000005</v>
      </c>
      <c r="M14" s="2">
        <v>1305.1243899999999</v>
      </c>
      <c r="N14" s="2">
        <v>1201.781982</v>
      </c>
      <c r="O14" s="3">
        <v>7126.6015630000002</v>
      </c>
      <c r="P14" s="3">
        <v>29450.638672000001</v>
      </c>
      <c r="Q14" s="2">
        <v>-0.46448400000000001</v>
      </c>
      <c r="R14" s="4">
        <v>-1.36E-4</v>
      </c>
      <c r="S14">
        <v>2010</v>
      </c>
      <c r="U14" s="4"/>
    </row>
    <row r="15" spans="1:21" x14ac:dyDescent="0.3">
      <c r="A15" t="s">
        <v>16</v>
      </c>
      <c r="B15" t="s">
        <v>40</v>
      </c>
      <c r="C15">
        <v>2010</v>
      </c>
      <c r="D15" s="2">
        <v>1090.199341</v>
      </c>
      <c r="E15" s="2">
        <v>1990.4676509999999</v>
      </c>
      <c r="F15" s="2">
        <v>1.255063</v>
      </c>
      <c r="G15" s="2">
        <v>347.02185100000003</v>
      </c>
      <c r="H15" s="2">
        <v>10.610913999999999</v>
      </c>
      <c r="I15" s="2">
        <v>3.8222320000000001</v>
      </c>
      <c r="J15" s="2">
        <v>8.8404570000000007</v>
      </c>
      <c r="K15" s="2">
        <v>814.49505599999998</v>
      </c>
      <c r="L15" s="2">
        <v>93.229797000000005</v>
      </c>
      <c r="M15" s="2">
        <v>1324.5814210000001</v>
      </c>
      <c r="N15" s="2">
        <v>1201.767212</v>
      </c>
      <c r="O15" s="3">
        <v>7126.6015630000002</v>
      </c>
      <c r="P15" s="3">
        <v>29450.638672000001</v>
      </c>
      <c r="Q15" s="2">
        <v>-0.46310800000000002</v>
      </c>
      <c r="R15" s="4">
        <v>-1.34E-4</v>
      </c>
      <c r="S15">
        <v>2010</v>
      </c>
      <c r="U15" s="4"/>
    </row>
    <row r="16" spans="1:21" x14ac:dyDescent="0.3">
      <c r="A16" t="s">
        <v>16</v>
      </c>
      <c r="B16" t="s">
        <v>41</v>
      </c>
      <c r="C16">
        <v>2010</v>
      </c>
      <c r="D16" s="2">
        <v>1090.199341</v>
      </c>
      <c r="E16" s="2">
        <v>1990.4676509999999</v>
      </c>
      <c r="F16" s="2">
        <v>1.2021059999999999</v>
      </c>
      <c r="G16" s="2">
        <v>291.51260400000001</v>
      </c>
      <c r="H16" s="2">
        <v>10.610913999999999</v>
      </c>
      <c r="I16" s="2">
        <v>11.871708</v>
      </c>
      <c r="J16" s="2">
        <v>8.8404570000000007</v>
      </c>
      <c r="K16" s="2">
        <v>722.95001200000002</v>
      </c>
      <c r="L16" s="2">
        <v>93.229797000000005</v>
      </c>
      <c r="M16" s="2">
        <v>1348.242432</v>
      </c>
      <c r="N16" s="2">
        <v>1222.038452</v>
      </c>
      <c r="O16" s="3">
        <v>6722.8808589999999</v>
      </c>
      <c r="P16" s="3">
        <v>29450.638672000001</v>
      </c>
      <c r="Q16" s="2">
        <v>-0.56317300000000003</v>
      </c>
      <c r="R16" s="4">
        <v>-1.66E-4</v>
      </c>
      <c r="S16">
        <v>2010</v>
      </c>
    </row>
    <row r="17" spans="1:19" x14ac:dyDescent="0.3">
      <c r="A17" t="s">
        <v>16</v>
      </c>
      <c r="B17" t="s">
        <v>42</v>
      </c>
      <c r="C17">
        <v>2010</v>
      </c>
      <c r="D17" s="2">
        <v>1090.199341</v>
      </c>
      <c r="E17" s="2">
        <v>1990.4676509999999</v>
      </c>
      <c r="F17" s="2">
        <v>1.2021059999999999</v>
      </c>
      <c r="G17" s="2">
        <v>291.51260400000001</v>
      </c>
      <c r="H17" s="2">
        <v>10.610913999999999</v>
      </c>
      <c r="I17" s="5">
        <v>12.294010999999999</v>
      </c>
      <c r="J17" s="2">
        <v>8.8404570000000007</v>
      </c>
      <c r="K17" s="5">
        <v>722.95330799999999</v>
      </c>
      <c r="L17" s="2">
        <v>93.229797000000005</v>
      </c>
      <c r="M17" s="5">
        <v>1352.1011960000001</v>
      </c>
      <c r="N17" s="5">
        <v>1222.0141599999999</v>
      </c>
      <c r="O17" s="6">
        <v>6798.6591799999997</v>
      </c>
      <c r="P17" s="3">
        <v>29450.638672000001</v>
      </c>
      <c r="Q17" s="5">
        <v>2.8522919999999998</v>
      </c>
      <c r="R17" s="7">
        <v>8.4000000000000003E-4</v>
      </c>
      <c r="S17" s="3">
        <v>2010</v>
      </c>
    </row>
    <row r="18" spans="1:19" x14ac:dyDescent="0.3">
      <c r="A18" t="s">
        <v>16</v>
      </c>
      <c r="B18" t="s">
        <v>45</v>
      </c>
      <c r="C18">
        <v>2010</v>
      </c>
      <c r="D18" s="2">
        <v>1090.199341</v>
      </c>
      <c r="E18" s="2">
        <v>1990.4676509999999</v>
      </c>
      <c r="F18" s="2">
        <v>1.2021059999999999</v>
      </c>
      <c r="G18" s="2">
        <v>280.16485599999999</v>
      </c>
      <c r="H18" s="2">
        <v>10.610913999999999</v>
      </c>
      <c r="I18" s="2">
        <v>4.714696</v>
      </c>
      <c r="J18" s="2">
        <v>8.8404570000000007</v>
      </c>
      <c r="K18" s="2">
        <v>677.33367899999996</v>
      </c>
      <c r="L18" s="2">
        <v>93.229797000000005</v>
      </c>
      <c r="M18" s="2">
        <v>1393.5979</v>
      </c>
      <c r="N18" s="2">
        <v>1207.1701660000001</v>
      </c>
      <c r="O18" s="3">
        <v>6798.6591799999997</v>
      </c>
      <c r="P18" s="3">
        <v>29450.638672000001</v>
      </c>
      <c r="Q18" s="2">
        <v>2.8124359999999999</v>
      </c>
      <c r="R18" s="4">
        <v>8.3299999999999997E-4</v>
      </c>
      <c r="S18">
        <v>2010</v>
      </c>
    </row>
    <row r="19" spans="1:19" x14ac:dyDescent="0.3">
      <c r="B19" t="s">
        <v>46</v>
      </c>
      <c r="C19">
        <v>2010</v>
      </c>
      <c r="D19" s="2">
        <v>1090.199341</v>
      </c>
      <c r="E19" s="2">
        <v>1990.4676509999999</v>
      </c>
      <c r="F19" s="2">
        <v>1.2021059999999999</v>
      </c>
      <c r="G19" s="2">
        <v>0</v>
      </c>
      <c r="H19" s="2">
        <v>10.610913999999999</v>
      </c>
      <c r="I19" s="2">
        <v>4.714251</v>
      </c>
      <c r="J19" s="2">
        <v>8.8404570000000007</v>
      </c>
      <c r="K19" s="2">
        <v>677.32849099999999</v>
      </c>
      <c r="L19" s="2">
        <v>93.229797000000005</v>
      </c>
      <c r="M19" s="2">
        <v>1114.0545649999999</v>
      </c>
      <c r="N19" s="2">
        <v>1206.7479249999999</v>
      </c>
      <c r="O19" s="3">
        <v>6798.6591799999997</v>
      </c>
      <c r="P19" s="3">
        <v>29450.638672000001</v>
      </c>
      <c r="Q19" s="2">
        <v>3.0069729999999999</v>
      </c>
      <c r="R19" s="4">
        <v>9.7099999999999997E-4</v>
      </c>
      <c r="S19">
        <v>2010</v>
      </c>
    </row>
    <row r="20" spans="1:19" x14ac:dyDescent="0.3">
      <c r="A20" t="s">
        <v>16</v>
      </c>
      <c r="B20" t="s">
        <v>49</v>
      </c>
      <c r="C20">
        <v>2010</v>
      </c>
      <c r="D20" s="2">
        <v>1090.199341</v>
      </c>
      <c r="E20" s="2">
        <v>1990.4676509999999</v>
      </c>
      <c r="F20" s="2">
        <v>1.2021059999999999</v>
      </c>
      <c r="G20" s="2">
        <v>280.16485599999999</v>
      </c>
      <c r="H20" s="2">
        <v>10.610913999999999</v>
      </c>
      <c r="I20" s="2">
        <v>4.7315529999999999</v>
      </c>
      <c r="J20" s="2">
        <v>8.8404570000000007</v>
      </c>
      <c r="K20" s="2">
        <v>677.32995600000004</v>
      </c>
      <c r="L20" s="2">
        <v>93.229797000000005</v>
      </c>
      <c r="M20" s="2">
        <v>1390.210327</v>
      </c>
      <c r="N20" s="2">
        <v>1207.1636960000001</v>
      </c>
      <c r="O20" s="9">
        <v>6722.8808589999999</v>
      </c>
      <c r="P20" s="3">
        <v>29450.638672000001</v>
      </c>
      <c r="Q20" s="2">
        <v>-0.60218700000000003</v>
      </c>
      <c r="R20" s="4">
        <v>-1.7799999999999999E-4</v>
      </c>
      <c r="S20">
        <v>2010</v>
      </c>
    </row>
    <row r="21" spans="1:19" x14ac:dyDescent="0.3">
      <c r="A21" t="s">
        <v>16</v>
      </c>
      <c r="B21" t="s">
        <v>51</v>
      </c>
      <c r="C21">
        <v>2010</v>
      </c>
      <c r="D21" s="2">
        <v>1090.199341</v>
      </c>
      <c r="E21" s="2">
        <v>1990.4676509999999</v>
      </c>
      <c r="F21" s="2">
        <v>1.2021059999999999</v>
      </c>
      <c r="G21" s="2">
        <v>280.16485599999999</v>
      </c>
      <c r="H21" s="2">
        <v>10.610913999999999</v>
      </c>
      <c r="I21" s="2">
        <v>4.7315529999999999</v>
      </c>
      <c r="J21" s="2">
        <v>8.8404570000000007</v>
      </c>
      <c r="K21" s="2">
        <v>677.32977300000005</v>
      </c>
      <c r="L21" s="2">
        <v>93.229797000000005</v>
      </c>
      <c r="M21" s="2">
        <v>1390.239624</v>
      </c>
      <c r="N21" s="2">
        <v>1207.1339109999999</v>
      </c>
      <c r="O21" s="3">
        <v>6722.8808589999999</v>
      </c>
      <c r="P21" s="3">
        <v>29450.638672000001</v>
      </c>
      <c r="Q21" s="2">
        <v>-0.60285900000000003</v>
      </c>
      <c r="R21" s="4">
        <v>-1.7799999999999999E-4</v>
      </c>
      <c r="S21">
        <v>2010</v>
      </c>
    </row>
    <row r="22" spans="1:19" x14ac:dyDescent="0.3">
      <c r="A22" t="s">
        <v>53</v>
      </c>
      <c r="B22" t="s">
        <v>54</v>
      </c>
      <c r="C22">
        <v>2010</v>
      </c>
      <c r="D22" s="2">
        <v>1090.199341</v>
      </c>
      <c r="E22" s="5">
        <v>2031.3264160000001</v>
      </c>
      <c r="F22" s="2">
        <v>1.1987909999999999</v>
      </c>
      <c r="G22" s="2">
        <v>280.16485599999999</v>
      </c>
      <c r="H22" s="2">
        <v>10.610913999999999</v>
      </c>
      <c r="I22" s="2">
        <v>4.6530839999999998</v>
      </c>
      <c r="J22" s="2">
        <v>8.8404570000000007</v>
      </c>
      <c r="K22" s="2">
        <v>674.30981399999996</v>
      </c>
      <c r="L22" s="2">
        <v>96.277434999999997</v>
      </c>
      <c r="M22" s="2">
        <v>1418.5771480000001</v>
      </c>
      <c r="N22" s="2">
        <v>1218.7666019999999</v>
      </c>
      <c r="O22" s="3">
        <v>6704.8530270000001</v>
      </c>
      <c r="P22" s="3">
        <v>29450.638672000001</v>
      </c>
      <c r="Q22" s="2">
        <v>-1.381945</v>
      </c>
      <c r="R22" s="4">
        <v>-4.0400000000000001E-4</v>
      </c>
      <c r="S22">
        <v>2010</v>
      </c>
    </row>
    <row r="23" spans="1:19" x14ac:dyDescent="0.3">
      <c r="B23" t="s">
        <v>55</v>
      </c>
      <c r="C23">
        <v>2010</v>
      </c>
      <c r="D23" s="2">
        <v>1090.199341</v>
      </c>
      <c r="E23" s="2">
        <v>1980.798828</v>
      </c>
      <c r="F23" s="2">
        <v>1.2017960000000001</v>
      </c>
      <c r="G23" s="2">
        <v>280.16485599999999</v>
      </c>
      <c r="H23" s="2">
        <v>10.610913999999999</v>
      </c>
      <c r="I23" s="2">
        <v>4.7564500000000001</v>
      </c>
      <c r="J23" s="2">
        <v>8.8404570000000007</v>
      </c>
      <c r="K23" s="2">
        <v>676.66839600000003</v>
      </c>
      <c r="L23" s="2">
        <v>92.796302999999995</v>
      </c>
      <c r="M23" s="2">
        <v>1384.2856449999999</v>
      </c>
      <c r="N23" s="2">
        <v>1204.5405270000001</v>
      </c>
      <c r="O23" s="3">
        <v>6726.0224609999996</v>
      </c>
      <c r="P23" s="3">
        <v>29450.638672000001</v>
      </c>
      <c r="Q23" s="2">
        <v>-0.60085699999999997</v>
      </c>
      <c r="R23" s="4">
        <v>-1.7799999999999999E-4</v>
      </c>
      <c r="S23">
        <v>2010</v>
      </c>
    </row>
    <row r="24" spans="1:19" x14ac:dyDescent="0.3">
      <c r="B24" t="s">
        <v>56</v>
      </c>
      <c r="C24">
        <v>2010</v>
      </c>
      <c r="D24" s="2">
        <v>1090.199341</v>
      </c>
      <c r="E24" s="2">
        <v>1980.798828</v>
      </c>
      <c r="F24" s="2">
        <v>1.2017960000000001</v>
      </c>
      <c r="G24" s="2">
        <v>280.16485599999999</v>
      </c>
      <c r="H24" s="2">
        <v>10.610913999999999</v>
      </c>
      <c r="I24" s="2">
        <v>4.7564849999999996</v>
      </c>
      <c r="J24" s="2">
        <v>8.8404570000000007</v>
      </c>
      <c r="K24" s="2">
        <v>676.69219999999996</v>
      </c>
      <c r="L24" s="2">
        <v>92.796302999999995</v>
      </c>
      <c r="M24" s="2">
        <v>1384.267456</v>
      </c>
      <c r="N24" s="2">
        <v>1204.5352780000001</v>
      </c>
      <c r="O24" s="3">
        <v>6726.0209960000002</v>
      </c>
      <c r="P24" s="3">
        <v>29450.638672000001</v>
      </c>
      <c r="Q24" s="2">
        <v>-0.60052700000000003</v>
      </c>
      <c r="R24" s="4">
        <v>-1.7799999999999999E-4</v>
      </c>
      <c r="S24">
        <v>2010</v>
      </c>
    </row>
    <row r="25" spans="1:19" x14ac:dyDescent="0.3">
      <c r="A25" t="s">
        <v>16</v>
      </c>
      <c r="B25" t="s">
        <v>59</v>
      </c>
      <c r="C25">
        <v>2010</v>
      </c>
      <c r="D25" s="2">
        <v>1090.199341</v>
      </c>
      <c r="E25" s="2">
        <v>1990.4676509999999</v>
      </c>
      <c r="F25" s="2">
        <v>1.2021059999999999</v>
      </c>
      <c r="G25" s="2">
        <v>280.16485599999999</v>
      </c>
      <c r="H25" s="2">
        <v>10.610913999999999</v>
      </c>
      <c r="I25" s="2">
        <v>4.7315519999999998</v>
      </c>
      <c r="J25" s="2">
        <v>8.8404570000000007</v>
      </c>
      <c r="K25" s="2">
        <v>677.33013900000003</v>
      </c>
      <c r="L25" s="2">
        <v>93.229797000000005</v>
      </c>
      <c r="M25" s="2">
        <v>1390.240601</v>
      </c>
      <c r="N25" s="2">
        <v>1207.132568</v>
      </c>
      <c r="O25" s="3">
        <v>6722.8808589999999</v>
      </c>
      <c r="P25" s="3">
        <v>29450.638672000001</v>
      </c>
      <c r="Q25" s="2">
        <v>-0.60285699999999998</v>
      </c>
      <c r="R25" s="4">
        <v>-1.7799999999999999E-4</v>
      </c>
      <c r="S25">
        <v>2010</v>
      </c>
    </row>
    <row r="26" spans="1:19" x14ac:dyDescent="0.3">
      <c r="A26" t="s">
        <v>16</v>
      </c>
      <c r="B26" t="s">
        <v>61</v>
      </c>
      <c r="C26">
        <v>2010</v>
      </c>
      <c r="D26" s="2">
        <v>1090.199341</v>
      </c>
      <c r="E26" s="2">
        <v>1990.4676509999999</v>
      </c>
      <c r="F26" s="2">
        <v>1.2021059999999999</v>
      </c>
      <c r="G26" s="2">
        <v>280.16485599999999</v>
      </c>
      <c r="H26" s="2">
        <v>10.610913999999999</v>
      </c>
      <c r="I26" s="2">
        <v>4.7315519999999998</v>
      </c>
      <c r="J26" s="2">
        <v>8.8404570000000007</v>
      </c>
      <c r="K26" s="2">
        <v>677.33013900000003</v>
      </c>
      <c r="L26" s="2">
        <v>93.229797000000005</v>
      </c>
      <c r="M26" s="2">
        <v>1390.240601</v>
      </c>
      <c r="N26" s="2">
        <v>1207.132568</v>
      </c>
      <c r="O26" s="3">
        <v>6722.8808589999999</v>
      </c>
      <c r="P26" s="3">
        <v>29450.638672000001</v>
      </c>
      <c r="Q26" s="2">
        <v>-0.60285699999999998</v>
      </c>
      <c r="R26" s="4">
        <v>-1.7799999999999999E-4</v>
      </c>
      <c r="S26">
        <v>2010</v>
      </c>
    </row>
    <row r="27" spans="1:19" x14ac:dyDescent="0.3">
      <c r="B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"/>
      <c r="P27" s="3"/>
      <c r="Q27" s="2"/>
      <c r="R27" s="4"/>
    </row>
    <row r="28" spans="1:19" x14ac:dyDescent="0.3">
      <c r="A28" t="s">
        <v>16</v>
      </c>
      <c r="B28" t="s">
        <v>22</v>
      </c>
      <c r="C28" t="s">
        <v>23</v>
      </c>
      <c r="D28" s="2">
        <v>1138.6194117777777</v>
      </c>
      <c r="E28" s="2">
        <v>1901.5157334444443</v>
      </c>
      <c r="F28" s="2">
        <v>1.0119255555555557</v>
      </c>
      <c r="G28" s="2">
        <v>327.78053433333326</v>
      </c>
      <c r="H28" s="2">
        <v>9.775355222222224</v>
      </c>
      <c r="I28" s="2"/>
      <c r="J28" s="2">
        <v>8.145128999999999</v>
      </c>
      <c r="K28" s="2">
        <v>769.26639155555551</v>
      </c>
      <c r="L28" s="2">
        <v>83.47062044444445</v>
      </c>
      <c r="M28" s="2">
        <v>1374.8233372222221</v>
      </c>
      <c r="N28" s="2">
        <v>1142.9502087777778</v>
      </c>
      <c r="O28" s="3">
        <v>4918.1879612222219</v>
      </c>
      <c r="P28" s="3">
        <v>27227.338324777778</v>
      </c>
      <c r="Q28" s="2">
        <v>-4.72741111111111E-2</v>
      </c>
      <c r="R28" s="4">
        <v>-3.8888888888888877E-5</v>
      </c>
      <c r="S28" t="s">
        <v>23</v>
      </c>
    </row>
    <row r="29" spans="1:19" x14ac:dyDescent="0.3">
      <c r="A29" t="s">
        <v>16</v>
      </c>
      <c r="B29" t="s">
        <v>24</v>
      </c>
      <c r="C29" t="s">
        <v>23</v>
      </c>
      <c r="D29" s="2">
        <v>1138.6194117777777</v>
      </c>
      <c r="E29" s="2">
        <v>1901.5157334444443</v>
      </c>
      <c r="F29" s="2">
        <v>1.0119255555555557</v>
      </c>
      <c r="G29" s="2">
        <v>327.78053433333326</v>
      </c>
      <c r="H29" s="2">
        <v>9.775355222222224</v>
      </c>
      <c r="I29" s="2"/>
      <c r="J29" s="2">
        <v>8.145128999999999</v>
      </c>
      <c r="K29" s="2">
        <v>769.26639155555551</v>
      </c>
      <c r="L29" s="2">
        <v>83.47062044444445</v>
      </c>
      <c r="M29" s="2">
        <v>1374.8233372222221</v>
      </c>
      <c r="N29" s="2">
        <v>1142.9502087777778</v>
      </c>
      <c r="O29" s="3">
        <v>4918.1879612222219</v>
      </c>
      <c r="P29" s="3">
        <v>27227.338324888889</v>
      </c>
      <c r="Q29" s="2">
        <v>-4.72741111111111E-2</v>
      </c>
      <c r="R29" s="4">
        <v>-3.8888888888888877E-5</v>
      </c>
      <c r="S29" t="s">
        <v>23</v>
      </c>
    </row>
    <row r="30" spans="1:19" x14ac:dyDescent="0.3">
      <c r="A30" t="s">
        <v>16</v>
      </c>
      <c r="B30" t="s">
        <v>26</v>
      </c>
      <c r="C30" t="s">
        <v>23</v>
      </c>
      <c r="D30" s="2">
        <v>1138.6194117777777</v>
      </c>
      <c r="E30" s="2">
        <v>1901.5157334444443</v>
      </c>
      <c r="F30" s="2">
        <v>1.0119255555555557</v>
      </c>
      <c r="G30" s="2">
        <v>327.78053433333326</v>
      </c>
      <c r="H30" s="2">
        <v>9.775355222222224</v>
      </c>
      <c r="I30" s="2"/>
      <c r="J30" s="2">
        <v>8.145128999999999</v>
      </c>
      <c r="K30" s="2">
        <v>769.26639155555551</v>
      </c>
      <c r="L30" s="2">
        <v>83.47062044444445</v>
      </c>
      <c r="M30" s="2">
        <v>1374.8233372222221</v>
      </c>
      <c r="N30" s="2">
        <v>1142.9502087777778</v>
      </c>
      <c r="O30" s="3">
        <v>4918.1879612222219</v>
      </c>
      <c r="P30" s="3">
        <v>27227.338324888889</v>
      </c>
      <c r="Q30" s="2">
        <v>-4.72741111111111E-2</v>
      </c>
      <c r="R30" s="4">
        <v>-3.8888888888888877E-5</v>
      </c>
    </row>
    <row r="31" spans="1:19" x14ac:dyDescent="0.3">
      <c r="A31" t="s">
        <v>16</v>
      </c>
      <c r="B31" t="s">
        <v>30</v>
      </c>
      <c r="C31" t="s">
        <v>23</v>
      </c>
      <c r="D31" s="2">
        <v>1135.8478461111113</v>
      </c>
      <c r="E31" s="2">
        <v>1901.5157334444443</v>
      </c>
      <c r="F31" s="2">
        <v>1.0119255555555557</v>
      </c>
      <c r="G31" s="2">
        <v>327.78053433333326</v>
      </c>
      <c r="H31" s="2">
        <v>9.775355222222224</v>
      </c>
      <c r="I31" s="2"/>
      <c r="J31" s="2">
        <v>8.145128999999999</v>
      </c>
      <c r="K31" s="2">
        <v>769.26112866666654</v>
      </c>
      <c r="L31" s="2">
        <v>83.47062044444445</v>
      </c>
      <c r="M31" s="2">
        <v>1378.3211942222222</v>
      </c>
      <c r="N31" s="2">
        <v>1141.5044894444445</v>
      </c>
      <c r="O31" s="3">
        <v>4878.4023980000002</v>
      </c>
      <c r="P31" s="3">
        <v>27227.338324888889</v>
      </c>
      <c r="Q31" s="2">
        <v>4.7711666666666668</v>
      </c>
      <c r="R31" s="4">
        <v>1.4151111111111109E-3</v>
      </c>
      <c r="S31" t="s">
        <v>23</v>
      </c>
    </row>
    <row r="32" spans="1:19" x14ac:dyDescent="0.3">
      <c r="A32" t="s">
        <v>16</v>
      </c>
      <c r="B32" t="s">
        <v>33</v>
      </c>
      <c r="C32" t="s">
        <v>23</v>
      </c>
      <c r="D32" s="2">
        <v>1161.1572335555554</v>
      </c>
      <c r="E32" s="2">
        <v>1901.5157334444443</v>
      </c>
      <c r="F32" s="2">
        <v>1.0119255555555557</v>
      </c>
      <c r="G32" s="2">
        <v>327.78053433333326</v>
      </c>
      <c r="H32" s="2">
        <v>9.775355222222224</v>
      </c>
      <c r="I32" s="2"/>
      <c r="J32" s="2">
        <v>8.145128999999999</v>
      </c>
      <c r="K32" s="2">
        <v>769.37008311111106</v>
      </c>
      <c r="L32" s="2">
        <v>83.47062044444445</v>
      </c>
      <c r="M32" s="2">
        <v>1383.6045464444442</v>
      </c>
      <c r="N32" s="2">
        <v>1161.284607111111</v>
      </c>
      <c r="O32" s="3">
        <v>4883.9277073333324</v>
      </c>
      <c r="P32" s="3">
        <v>27227.338324888889</v>
      </c>
      <c r="Q32" s="2">
        <v>4.6342037777777776</v>
      </c>
      <c r="R32" s="4">
        <v>1.3650000000000001E-3</v>
      </c>
    </row>
    <row r="33" spans="1:19" x14ac:dyDescent="0.3">
      <c r="A33" t="s">
        <v>16</v>
      </c>
      <c r="B33" t="s">
        <v>37</v>
      </c>
      <c r="C33" t="s">
        <v>23</v>
      </c>
      <c r="D33" s="2">
        <v>1161.1644491111113</v>
      </c>
      <c r="E33" s="2">
        <v>1901.5157334444443</v>
      </c>
      <c r="F33" s="2">
        <v>1.0119255555555557</v>
      </c>
      <c r="G33" s="2">
        <v>354.15221155555554</v>
      </c>
      <c r="H33" s="2">
        <v>9.775355222222224</v>
      </c>
      <c r="I33" s="2">
        <v>4.6817598888888901</v>
      </c>
      <c r="J33" s="2">
        <v>8.145128999999999</v>
      </c>
      <c r="K33" s="2">
        <v>769.36972377777772</v>
      </c>
      <c r="L33" s="2">
        <v>83.47062044444445</v>
      </c>
      <c r="M33" s="2">
        <v>1437.0445828888887</v>
      </c>
      <c r="N33" s="2">
        <v>1161.2873196666667</v>
      </c>
      <c r="O33" s="3">
        <v>4883.9277073333324</v>
      </c>
      <c r="P33" s="3">
        <v>27227.338324888889</v>
      </c>
      <c r="Q33" s="2">
        <v>27.015940777777772</v>
      </c>
      <c r="R33" s="4">
        <v>7.9151111111111106E-3</v>
      </c>
      <c r="S33" t="s">
        <v>23</v>
      </c>
    </row>
    <row r="34" spans="1:19" x14ac:dyDescent="0.3">
      <c r="A34" t="s">
        <v>16</v>
      </c>
      <c r="B34" t="s">
        <v>39</v>
      </c>
      <c r="C34" t="s">
        <v>23</v>
      </c>
      <c r="D34" s="2">
        <v>1161.1599054444443</v>
      </c>
      <c r="E34" s="2">
        <v>1901.5157334444443</v>
      </c>
      <c r="F34" s="2">
        <v>1.0119255555555557</v>
      </c>
      <c r="G34" s="2">
        <v>337.20870333333335</v>
      </c>
      <c r="H34" s="2">
        <v>9.775355222222224</v>
      </c>
      <c r="I34" s="2">
        <v>4.6813607777777788</v>
      </c>
      <c r="J34" s="2">
        <v>8.145128999999999</v>
      </c>
      <c r="K34" s="2">
        <v>769.36992711111111</v>
      </c>
      <c r="L34" s="2">
        <v>83.47062044444445</v>
      </c>
      <c r="M34" s="2">
        <v>1403.060424888889</v>
      </c>
      <c r="N34" s="2">
        <v>1161.2856514444443</v>
      </c>
      <c r="O34" s="3">
        <v>4883.9277073333324</v>
      </c>
      <c r="P34" s="3">
        <v>27227.338324888889</v>
      </c>
      <c r="Q34" s="2">
        <v>9.9787694444444455</v>
      </c>
      <c r="R34" s="4">
        <v>2.9230000000000003E-3</v>
      </c>
      <c r="S34" t="s">
        <v>23</v>
      </c>
    </row>
    <row r="35" spans="1:19" x14ac:dyDescent="0.3">
      <c r="A35" t="s">
        <v>16</v>
      </c>
      <c r="B35" t="s">
        <v>40</v>
      </c>
      <c r="C35" t="s">
        <v>23</v>
      </c>
      <c r="D35" s="2">
        <v>1161.1599054444443</v>
      </c>
      <c r="E35" s="2">
        <v>1901.5157334444443</v>
      </c>
      <c r="F35" s="2">
        <v>1.0119255555555557</v>
      </c>
      <c r="G35" s="2">
        <v>347.23312744444445</v>
      </c>
      <c r="H35" s="2">
        <v>9.775355222222224</v>
      </c>
      <c r="I35" s="2">
        <v>4.6813607777777788</v>
      </c>
      <c r="J35" s="2">
        <v>8.145128999999999</v>
      </c>
      <c r="K35" s="2">
        <v>769.36992711111111</v>
      </c>
      <c r="L35" s="2">
        <v>83.47062044444445</v>
      </c>
      <c r="M35" s="2">
        <v>1403.060424888889</v>
      </c>
      <c r="N35" s="2">
        <v>1161.2856514444443</v>
      </c>
      <c r="O35" s="3">
        <v>4883.9277073333324</v>
      </c>
      <c r="P35" s="3">
        <v>27227.338324888889</v>
      </c>
      <c r="Q35" s="2">
        <v>-4.5654777777777787E-2</v>
      </c>
      <c r="R35" s="4">
        <v>-3.7111111111111107E-5</v>
      </c>
      <c r="S35" t="s">
        <v>23</v>
      </c>
    </row>
    <row r="36" spans="1:19" x14ac:dyDescent="0.3">
      <c r="A36" t="s">
        <v>16</v>
      </c>
      <c r="B36" t="s">
        <v>43</v>
      </c>
      <c r="C36" t="s">
        <v>23</v>
      </c>
      <c r="D36" s="2">
        <v>1200.1875406666668</v>
      </c>
      <c r="E36" s="2">
        <v>1901.5157334444443</v>
      </c>
      <c r="F36" s="2">
        <v>0.97970299999999988</v>
      </c>
      <c r="G36" s="5">
        <v>291.69008066666663</v>
      </c>
      <c r="H36" s="2">
        <v>9.775355222222224</v>
      </c>
      <c r="I36" s="5">
        <v>13.853347222222222</v>
      </c>
      <c r="J36" s="2">
        <v>8.145128999999999</v>
      </c>
      <c r="K36" s="5">
        <v>691.23065866666673</v>
      </c>
      <c r="L36" s="2">
        <v>83.47062044444445</v>
      </c>
      <c r="M36" s="5">
        <v>1431.1979711111112</v>
      </c>
      <c r="N36" s="5">
        <v>1206.0454778888889</v>
      </c>
      <c r="O36" s="6">
        <v>4695.8937716666669</v>
      </c>
      <c r="P36" s="3">
        <v>27227.338324888889</v>
      </c>
      <c r="Q36" s="5">
        <v>2.0880971111111108</v>
      </c>
      <c r="R36" s="7">
        <v>5.926666666666668E-4</v>
      </c>
      <c r="S36" t="s">
        <v>23</v>
      </c>
    </row>
    <row r="37" spans="1:19" x14ac:dyDescent="0.3">
      <c r="A37" t="s">
        <v>16</v>
      </c>
      <c r="B37" t="s">
        <v>44</v>
      </c>
      <c r="C37" t="s">
        <v>23</v>
      </c>
      <c r="D37" s="2">
        <v>1186.9521077777779</v>
      </c>
      <c r="E37" s="2">
        <v>1901.5157334444443</v>
      </c>
      <c r="F37" s="2">
        <v>0.97970299999999988</v>
      </c>
      <c r="G37" s="2">
        <v>280.33542888888883</v>
      </c>
      <c r="H37" s="2">
        <v>9.775355222222224</v>
      </c>
      <c r="I37" s="5">
        <v>12.968491888888888</v>
      </c>
      <c r="J37" s="2">
        <v>8.145128999999999</v>
      </c>
      <c r="K37" s="2">
        <v>645.94098588888892</v>
      </c>
      <c r="L37" s="2">
        <v>83.47062044444445</v>
      </c>
      <c r="M37" s="2">
        <v>1465.1962754444444</v>
      </c>
      <c r="N37" s="2">
        <v>1191.1222331111112</v>
      </c>
      <c r="O37" s="3">
        <v>4695.8937716666669</v>
      </c>
      <c r="P37" s="3">
        <v>27227.338324888889</v>
      </c>
      <c r="Q37" s="2">
        <v>1.3484236666666667</v>
      </c>
      <c r="R37" s="4">
        <v>3.9399999999999998E-4</v>
      </c>
      <c r="S37" t="s">
        <v>23</v>
      </c>
    </row>
    <row r="38" spans="1:19" x14ac:dyDescent="0.3">
      <c r="A38" s="8" t="s">
        <v>16</v>
      </c>
      <c r="B38" s="8" t="s">
        <v>47</v>
      </c>
      <c r="C38" s="8" t="s">
        <v>23</v>
      </c>
      <c r="D38" s="2">
        <v>1186.9497747777777</v>
      </c>
      <c r="E38" s="2">
        <v>1901.5157334444443</v>
      </c>
      <c r="F38" s="2">
        <v>0.97970299999999988</v>
      </c>
      <c r="G38" s="2">
        <v>280.33542888888883</v>
      </c>
      <c r="H38" s="2">
        <v>9.775355222222224</v>
      </c>
      <c r="I38" s="2">
        <v>5.3913398888888899</v>
      </c>
      <c r="J38" s="2">
        <v>8.145128999999999</v>
      </c>
      <c r="K38" s="2">
        <v>645.93823922222225</v>
      </c>
      <c r="L38" s="2">
        <v>83.47062044444445</v>
      </c>
      <c r="M38" s="2">
        <v>1455.3145886666666</v>
      </c>
      <c r="N38" s="2">
        <v>1191.1280516666666</v>
      </c>
      <c r="O38" s="3">
        <v>4661.9885795555556</v>
      </c>
      <c r="P38" s="3">
        <v>27227.338324888889</v>
      </c>
      <c r="Q38" s="2">
        <v>-0.95070599999999983</v>
      </c>
      <c r="R38" s="4">
        <v>-2.8933333333333328E-4</v>
      </c>
      <c r="S38" s="8" t="s">
        <v>23</v>
      </c>
    </row>
    <row r="39" spans="1:19" x14ac:dyDescent="0.3">
      <c r="A39" s="8" t="s">
        <v>16</v>
      </c>
      <c r="B39" s="8" t="s">
        <v>48</v>
      </c>
      <c r="C39" s="8" t="s">
        <v>23</v>
      </c>
      <c r="D39" s="2">
        <v>1186.9497747777777</v>
      </c>
      <c r="E39" s="2">
        <v>1901.5157334444443</v>
      </c>
      <c r="F39" s="2">
        <v>0.97970299999999988</v>
      </c>
      <c r="G39" s="2">
        <v>280.33542888888883</v>
      </c>
      <c r="H39" s="2">
        <v>9.775355222222224</v>
      </c>
      <c r="I39" s="2">
        <v>5.3913398888888899</v>
      </c>
      <c r="J39" s="2">
        <v>8.145128999999999</v>
      </c>
      <c r="K39" s="2">
        <v>645.93823922222225</v>
      </c>
      <c r="L39" s="2">
        <v>83.47062044444445</v>
      </c>
      <c r="M39" s="2">
        <v>1455.3145886666666</v>
      </c>
      <c r="N39" s="2">
        <v>1191.1280516666666</v>
      </c>
      <c r="O39" s="3">
        <v>4661.9885795555556</v>
      </c>
      <c r="P39" s="3">
        <v>27227.338324888889</v>
      </c>
      <c r="Q39" s="2">
        <v>-0.95070599999999983</v>
      </c>
      <c r="R39" s="4">
        <v>-2.8933333333333328E-4</v>
      </c>
      <c r="S39" s="8" t="s">
        <v>23</v>
      </c>
    </row>
    <row r="40" spans="1:19" x14ac:dyDescent="0.3">
      <c r="A40" s="8" t="s">
        <v>16</v>
      </c>
      <c r="B40" s="8" t="s">
        <v>50</v>
      </c>
      <c r="C40" s="8" t="s">
        <v>23</v>
      </c>
      <c r="D40" s="2">
        <v>1186.8557127777776</v>
      </c>
      <c r="E40" s="2">
        <v>1901.5157334444443</v>
      </c>
      <c r="F40" s="2">
        <v>0.97970299999999988</v>
      </c>
      <c r="G40" s="2">
        <v>280.33542888888883</v>
      </c>
      <c r="H40" s="2">
        <v>9.775355222222224</v>
      </c>
      <c r="I40" s="2">
        <v>5.3870291111111106</v>
      </c>
      <c r="J40" s="2">
        <v>8.145128999999999</v>
      </c>
      <c r="K40" s="2">
        <v>645.93811044444442</v>
      </c>
      <c r="L40" s="2">
        <v>83.47062044444445</v>
      </c>
      <c r="M40" s="2">
        <v>1455.2552082222223</v>
      </c>
      <c r="N40" s="2">
        <v>1191.0329453333334</v>
      </c>
      <c r="O40" s="3">
        <v>4661.9885795555556</v>
      </c>
      <c r="P40" s="3">
        <v>27227.338324888889</v>
      </c>
      <c r="Q40" s="2">
        <v>-1.0069492222222223</v>
      </c>
      <c r="R40" s="4">
        <v>-3.0444444444444448E-4</v>
      </c>
      <c r="S40" s="8" t="s">
        <v>23</v>
      </c>
    </row>
    <row r="41" spans="1:19" x14ac:dyDescent="0.3">
      <c r="A41" s="8" t="s">
        <v>16</v>
      </c>
      <c r="B41" s="8" t="s">
        <v>52</v>
      </c>
      <c r="C41" s="8" t="s">
        <v>23</v>
      </c>
      <c r="D41" s="2">
        <f>AVERAGE(D32:D40)</f>
        <v>1176.9484893703707</v>
      </c>
      <c r="E41" s="2">
        <f t="shared" ref="E41:R42" si="0">AVERAGE(E32:E40)</f>
        <v>1901.5157334444443</v>
      </c>
      <c r="F41" s="2">
        <f t="shared" si="0"/>
        <v>0.99402413580246907</v>
      </c>
      <c r="G41" s="5">
        <f t="shared" si="0"/>
        <v>308.82293032098761</v>
      </c>
      <c r="H41" s="2">
        <f t="shared" si="0"/>
        <v>9.775355222222224</v>
      </c>
      <c r="I41" s="5">
        <f t="shared" si="0"/>
        <v>7.1295036805555574</v>
      </c>
      <c r="J41" s="2">
        <f t="shared" si="0"/>
        <v>8.145128999999999</v>
      </c>
      <c r="K41" s="5">
        <f t="shared" si="0"/>
        <v>705.82954383950619</v>
      </c>
      <c r="L41" s="2">
        <f t="shared" si="0"/>
        <v>83.470620444444435</v>
      </c>
      <c r="M41" s="5">
        <f t="shared" si="0"/>
        <v>1432.1165123580245</v>
      </c>
      <c r="N41" s="2">
        <f t="shared" si="0"/>
        <v>1179.5111099259257</v>
      </c>
      <c r="O41" s="6">
        <f t="shared" si="0"/>
        <v>4768.1626790370356</v>
      </c>
      <c r="P41" s="3">
        <f t="shared" si="0"/>
        <v>27227.338324888893</v>
      </c>
      <c r="Q41" s="2">
        <f t="shared" si="0"/>
        <v>4.6790465308641975</v>
      </c>
      <c r="R41" s="7">
        <f t="shared" si="0"/>
        <v>1.3632839506172842E-3</v>
      </c>
      <c r="S41" s="8" t="s">
        <v>23</v>
      </c>
    </row>
    <row r="42" spans="1:19" x14ac:dyDescent="0.3">
      <c r="A42" s="8" t="s">
        <v>16</v>
      </c>
      <c r="B42" s="8" t="s">
        <v>57</v>
      </c>
      <c r="C42" s="8" t="s">
        <v>23</v>
      </c>
      <c r="D42" s="2">
        <f>AVERAGE(D33:D41)</f>
        <v>1178.7030733497943</v>
      </c>
      <c r="E42" s="2">
        <f t="shared" si="0"/>
        <v>1901.5157334444443</v>
      </c>
      <c r="F42" s="2">
        <f t="shared" si="0"/>
        <v>0.99203508916323713</v>
      </c>
      <c r="G42" s="2">
        <f t="shared" si="0"/>
        <v>306.71652987517137</v>
      </c>
      <c r="H42" s="2">
        <f t="shared" si="0"/>
        <v>9.775355222222224</v>
      </c>
      <c r="I42" s="2">
        <f t="shared" si="0"/>
        <v>7.1295036805555565</v>
      </c>
      <c r="J42" s="2">
        <f t="shared" si="0"/>
        <v>8.145128999999999</v>
      </c>
      <c r="K42" s="2">
        <f t="shared" si="0"/>
        <v>698.76948392043903</v>
      </c>
      <c r="L42" s="2">
        <f t="shared" si="0"/>
        <v>83.470620444444435</v>
      </c>
      <c r="M42" s="2">
        <f t="shared" si="0"/>
        <v>1437.5067307928668</v>
      </c>
      <c r="N42" s="2">
        <f t="shared" si="0"/>
        <v>1181.53627690535</v>
      </c>
      <c r="O42" s="3">
        <f t="shared" si="0"/>
        <v>4755.299898115225</v>
      </c>
      <c r="P42" s="3">
        <f t="shared" si="0"/>
        <v>27227.338324888893</v>
      </c>
      <c r="Q42" s="2">
        <f t="shared" si="0"/>
        <v>4.684029058984911</v>
      </c>
      <c r="R42" s="4">
        <f t="shared" si="0"/>
        <v>1.363093278463649E-3</v>
      </c>
      <c r="S42" s="8" t="s">
        <v>23</v>
      </c>
    </row>
    <row r="43" spans="1:19" x14ac:dyDescent="0.3">
      <c r="A43" s="8" t="s">
        <v>16</v>
      </c>
      <c r="B43" s="8" t="s">
        <v>58</v>
      </c>
      <c r="C43" s="8" t="s">
        <v>23</v>
      </c>
      <c r="D43" s="2">
        <v>1186.9773491111109</v>
      </c>
      <c r="E43" s="2">
        <v>1901.5157334444443</v>
      </c>
      <c r="F43" s="2">
        <v>0.97970299999999988</v>
      </c>
      <c r="G43" s="2">
        <v>280.33542888888883</v>
      </c>
      <c r="H43" s="2">
        <v>9.775355222222224</v>
      </c>
      <c r="I43" s="2">
        <v>5.3870271111111121</v>
      </c>
      <c r="J43" s="2">
        <v>8.145128999999999</v>
      </c>
      <c r="K43" s="2">
        <v>645.93808322222219</v>
      </c>
      <c r="L43" s="2">
        <v>83.47062044444445</v>
      </c>
      <c r="M43" s="2">
        <v>1455.5792641111111</v>
      </c>
      <c r="N43" s="2">
        <v>1191.1918266666667</v>
      </c>
      <c r="O43" s="3">
        <v>4661.9885253333332</v>
      </c>
      <c r="P43" s="3">
        <v>27227.338324888889</v>
      </c>
      <c r="Q43" s="2">
        <v>-0.64567288888888896</v>
      </c>
      <c r="R43" s="4">
        <v>-2.0755555555555555E-4</v>
      </c>
      <c r="S43" s="8" t="s">
        <v>23</v>
      </c>
    </row>
    <row r="44" spans="1:19" x14ac:dyDescent="0.3">
      <c r="A44" s="8" t="s">
        <v>16</v>
      </c>
      <c r="B44" s="8" t="s">
        <v>60</v>
      </c>
      <c r="C44" s="8" t="s">
        <v>23</v>
      </c>
      <c r="D44" s="2">
        <v>1186.9773355555556</v>
      </c>
      <c r="E44" s="2">
        <v>1901.5157334444443</v>
      </c>
      <c r="F44" s="2">
        <v>0.97970299999999988</v>
      </c>
      <c r="G44" s="2">
        <v>280.33542888888883</v>
      </c>
      <c r="H44" s="2">
        <v>9.775355222222224</v>
      </c>
      <c r="I44" s="2">
        <v>5.3870271111111121</v>
      </c>
      <c r="J44" s="2">
        <v>8.145128999999999</v>
      </c>
      <c r="K44" s="2">
        <v>645.93833411111109</v>
      </c>
      <c r="L44" s="2">
        <v>83.47062044444445</v>
      </c>
      <c r="M44" s="2">
        <v>1455.5790065555557</v>
      </c>
      <c r="N44" s="2">
        <v>1191.1918131111113</v>
      </c>
      <c r="O44" s="3">
        <v>4661.9885253333332</v>
      </c>
      <c r="P44" s="3">
        <v>27227.338324888889</v>
      </c>
      <c r="Q44" s="2">
        <v>-0.64567966666666665</v>
      </c>
      <c r="R44" s="4">
        <v>-2.0744444444444445E-4</v>
      </c>
      <c r="S44" s="8" t="s">
        <v>23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2010 and 2010-18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2019-04-01T01:24:01Z</dcterms:created>
  <dcterms:modified xsi:type="dcterms:W3CDTF">2020-11-29T13:39:38Z</dcterms:modified>
</cp:coreProperties>
</file>