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1604118-2715-40E7-BE18-54CF1CA713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<sst xmlns="http://schemas.openxmlformats.org/spreadsheetml/2006/main" count="79" uniqueCount="63">
  <si>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</si>
  <si>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</si>
  <si>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</si>
  <si>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</si>
  <si>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</si>
  <si>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</si>
  <si>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</si>
  <si>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</si>
  <si>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</si>
  <si>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</si>
  <si>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</si>
  <si>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</si>
  <si>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</si>
  <si>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</si>
  <si>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</si>
  <si>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</si>
  <si>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</si>
  <si>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</si>
  <si>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</si>
  <si>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</si>
  <si>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</si>
  <si>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</si>
  <si>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</si>
  <si>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</si>
  <si>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</si>
  <si>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</si>
  <si>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</si>
  <si>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</si>
  <si>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</si>
  <si>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</si>
  <si>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</si>
  <si>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</si>
  <si>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</si>
  <si>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</si>
  <si>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</si>
  <si>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</si>
  <si>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</si>
  <si>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</si>
  <si>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</si>
  <si>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</si>
  <si>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</si>
  <si>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</si>
  <si>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</si>
  <si>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</si>
  <si>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</si>
  <si>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</si>
  <si>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</si>
  <si>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</si>
  <si>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</si>
  <si>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</si>
  <si>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</si>
  <si>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</si>
  <si>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</si>
  <si>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</si>
  <si>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</si>
  <si>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</si>
  <si>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</si>
  <si>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</si>
  <si>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</si>
  <si>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</si>
  <si>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</si>
  <si>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 14166000_flow_WILLAMETTE RIVER AT HARRISBURG  OR_23763337</t>
  </si>
  <si>
    <t xml:space="preserve"> Obs:..\Observations\Willamette\USGS 14166000_flow_WILLAMETTE RIVER AT HARRISBURG  OR_23763337.csv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</si>
</sst>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 14166000_flow_WILLAMETTE RIVER AT HARRISBURG  OR_23763337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14534.289062</c:v>
                </c:pt>
                <c:pt idx="1">
                  <c:v>7237.3076170000004</c:v>
                </c:pt>
                <c:pt idx="2">
                  <c:v>7913.8222660000001</c:v>
                </c:pt>
                <c:pt idx="3">
                  <c:v>11413.815430000001</c:v>
                </c:pt>
                <c:pt idx="4">
                  <c:v>9014.1992190000001</c:v>
                </c:pt>
                <c:pt idx="5">
                  <c:v>11089.831055000001</c:v>
                </c:pt>
                <c:pt idx="6">
                  <c:v>3182.2875979999999</c:v>
                </c:pt>
                <c:pt idx="7">
                  <c:v>2989.3032229999999</c:v>
                </c:pt>
                <c:pt idx="8">
                  <c:v>5372.4599609999996</c:v>
                </c:pt>
                <c:pt idx="9">
                  <c:v>7741.4204099999997</c:v>
                </c:pt>
                <c:pt idx="10">
                  <c:v>14097.260742</c:v>
                </c:pt>
                <c:pt idx="11">
                  <c:v>22510.429688</c:v>
                </c:pt>
                <c:pt idx="12">
                  <c:v>18604.607422000001</c:v>
                </c:pt>
                <c:pt idx="13">
                  <c:v>7926.5585940000001</c:v>
                </c:pt>
                <c:pt idx="14">
                  <c:v>16064.09375</c:v>
                </c:pt>
                <c:pt idx="15">
                  <c:v>16358.903319999999</c:v>
                </c:pt>
                <c:pt idx="16">
                  <c:v>13012.577148</c:v>
                </c:pt>
                <c:pt idx="17">
                  <c:v>11212.644531</c:v>
                </c:pt>
                <c:pt idx="18">
                  <c:v>4735.0278319999998</c:v>
                </c:pt>
                <c:pt idx="19">
                  <c:v>2989.4409179999998</c:v>
                </c:pt>
                <c:pt idx="20">
                  <c:v>5826.9423829999996</c:v>
                </c:pt>
                <c:pt idx="21">
                  <c:v>7251.9438479999999</c:v>
                </c:pt>
                <c:pt idx="22">
                  <c:v>9061.3613280000009</c:v>
                </c:pt>
                <c:pt idx="23">
                  <c:v>6307.0097660000001</c:v>
                </c:pt>
                <c:pt idx="24">
                  <c:v>19933.958984000001</c:v>
                </c:pt>
                <c:pt idx="25">
                  <c:v>11171.180664</c:v>
                </c:pt>
                <c:pt idx="26">
                  <c:v>18249.935547000001</c:v>
                </c:pt>
                <c:pt idx="27">
                  <c:v>21256.699218999998</c:v>
                </c:pt>
                <c:pt idx="28">
                  <c:v>11464.631836</c:v>
                </c:pt>
                <c:pt idx="29">
                  <c:v>9225.1992190000001</c:v>
                </c:pt>
                <c:pt idx="30">
                  <c:v>3700.945068</c:v>
                </c:pt>
                <c:pt idx="31">
                  <c:v>2944.1401369999999</c:v>
                </c:pt>
                <c:pt idx="32">
                  <c:v>5781.8999020000001</c:v>
                </c:pt>
                <c:pt idx="33">
                  <c:v>9966.4521480000003</c:v>
                </c:pt>
                <c:pt idx="34">
                  <c:v>18360.591797000001</c:v>
                </c:pt>
                <c:pt idx="35">
                  <c:v>23683.931640999999</c:v>
                </c:pt>
                <c:pt idx="36">
                  <c:v>13777.961914</c:v>
                </c:pt>
                <c:pt idx="37">
                  <c:v>7784.2148440000001</c:v>
                </c:pt>
                <c:pt idx="38">
                  <c:v>7680.7924800000001</c:v>
                </c:pt>
                <c:pt idx="39">
                  <c:v>10256.133789</c:v>
                </c:pt>
                <c:pt idx="40">
                  <c:v>7300.2338870000003</c:v>
                </c:pt>
                <c:pt idx="41">
                  <c:v>4508.8100590000004</c:v>
                </c:pt>
                <c:pt idx="42">
                  <c:v>3169.179443</c:v>
                </c:pt>
                <c:pt idx="43">
                  <c:v>3072.6984859999998</c:v>
                </c:pt>
                <c:pt idx="44">
                  <c:v>4615.3627930000002</c:v>
                </c:pt>
                <c:pt idx="45">
                  <c:v>9205.4873050000006</c:v>
                </c:pt>
                <c:pt idx="46">
                  <c:v>10098.644531</c:v>
                </c:pt>
                <c:pt idx="47">
                  <c:v>6232.4047849999997</c:v>
                </c:pt>
                <c:pt idx="48">
                  <c:v>7563.2465819999998</c:v>
                </c:pt>
                <c:pt idx="49">
                  <c:v>18535.134765999999</c:v>
                </c:pt>
                <c:pt idx="50">
                  <c:v>22273.548827999999</c:v>
                </c:pt>
                <c:pt idx="51">
                  <c:v>11739.069336</c:v>
                </c:pt>
                <c:pt idx="52">
                  <c:v>9263.2998050000006</c:v>
                </c:pt>
                <c:pt idx="53">
                  <c:v>4279.2416990000002</c:v>
                </c:pt>
                <c:pt idx="54">
                  <c:v>3094.9501949999999</c:v>
                </c:pt>
                <c:pt idx="55">
                  <c:v>2840.217529</c:v>
                </c:pt>
                <c:pt idx="56">
                  <c:v>5477.3515619999998</c:v>
                </c:pt>
                <c:pt idx="57">
                  <c:v>9255.5712889999995</c:v>
                </c:pt>
                <c:pt idx="58">
                  <c:v>18252.566406000002</c:v>
                </c:pt>
                <c:pt idx="59">
                  <c:v>24082.056640999999</c:v>
                </c:pt>
                <c:pt idx="60">
                  <c:v>13069.323242</c:v>
                </c:pt>
                <c:pt idx="61">
                  <c:v>9395.2587889999995</c:v>
                </c:pt>
                <c:pt idx="62">
                  <c:v>5665.185547</c:v>
                </c:pt>
                <c:pt idx="63">
                  <c:v>6317.6694340000004</c:v>
                </c:pt>
                <c:pt idx="64">
                  <c:v>5210.3037109999996</c:v>
                </c:pt>
                <c:pt idx="65">
                  <c:v>3437.275635</c:v>
                </c:pt>
                <c:pt idx="66">
                  <c:v>2981.6047359999998</c:v>
                </c:pt>
                <c:pt idx="67">
                  <c:v>2879.6125489999999</c:v>
                </c:pt>
                <c:pt idx="68">
                  <c:v>2852.991943</c:v>
                </c:pt>
                <c:pt idx="69">
                  <c:v>3046.2770999999998</c:v>
                </c:pt>
                <c:pt idx="70">
                  <c:v>9765.2080079999996</c:v>
                </c:pt>
                <c:pt idx="71">
                  <c:v>24958.072265999999</c:v>
                </c:pt>
                <c:pt idx="72">
                  <c:v>18952.132812</c:v>
                </c:pt>
                <c:pt idx="73">
                  <c:v>13763.725586</c:v>
                </c:pt>
                <c:pt idx="74">
                  <c:v>16811.113281000002</c:v>
                </c:pt>
                <c:pt idx="75">
                  <c:v>9468.8017579999996</c:v>
                </c:pt>
                <c:pt idx="76">
                  <c:v>5413.9599609999996</c:v>
                </c:pt>
                <c:pt idx="77">
                  <c:v>3776.9013669999999</c:v>
                </c:pt>
                <c:pt idx="78">
                  <c:v>3259.95874</c:v>
                </c:pt>
                <c:pt idx="79">
                  <c:v>3032.0275879999999</c:v>
                </c:pt>
                <c:pt idx="80">
                  <c:v>3968.6103520000001</c:v>
                </c:pt>
                <c:pt idx="81">
                  <c:v>17683.035156000002</c:v>
                </c:pt>
                <c:pt idx="82">
                  <c:v>14200.368164</c:v>
                </c:pt>
                <c:pt idx="83">
                  <c:v>13270.244140999999</c:v>
                </c:pt>
                <c:pt idx="84">
                  <c:v>13118.873046999999</c:v>
                </c:pt>
                <c:pt idx="85">
                  <c:v>18940.064452999999</c:v>
                </c:pt>
                <c:pt idx="86">
                  <c:v>24330.332031000002</c:v>
                </c:pt>
                <c:pt idx="87">
                  <c:v>15678.014648</c:v>
                </c:pt>
                <c:pt idx="88">
                  <c:v>12010.78125</c:v>
                </c:pt>
                <c:pt idx="89">
                  <c:v>5222.7221680000002</c:v>
                </c:pt>
                <c:pt idx="90">
                  <c:v>3080.2229000000002</c:v>
                </c:pt>
                <c:pt idx="91">
                  <c:v>2924.4235840000001</c:v>
                </c:pt>
                <c:pt idx="92">
                  <c:v>6285.4243159999996</c:v>
                </c:pt>
                <c:pt idx="93">
                  <c:v>12495.377930000001</c:v>
                </c:pt>
                <c:pt idx="94">
                  <c:v>18258.457031000002</c:v>
                </c:pt>
                <c:pt idx="95">
                  <c:v>9107.9902340000008</c:v>
                </c:pt>
                <c:pt idx="96">
                  <c:v>13198.891602</c:v>
                </c:pt>
                <c:pt idx="97">
                  <c:v>7166.4086909999996</c:v>
                </c:pt>
                <c:pt idx="98">
                  <c:v>9511.4892579999996</c:v>
                </c:pt>
                <c:pt idx="99">
                  <c:v>11271.021484000001</c:v>
                </c:pt>
                <c:pt idx="100">
                  <c:v>5287.6362300000001</c:v>
                </c:pt>
                <c:pt idx="101">
                  <c:v>3355.5065920000002</c:v>
                </c:pt>
                <c:pt idx="102">
                  <c:v>3032.678711</c:v>
                </c:pt>
                <c:pt idx="103">
                  <c:v>2992.1733399999998</c:v>
                </c:pt>
                <c:pt idx="104">
                  <c:v>3303.2846679999998</c:v>
                </c:pt>
                <c:pt idx="105">
                  <c:v>4386.2250979999999</c:v>
                </c:pt>
                <c:pt idx="106">
                  <c:v>6774.5239259999998</c:v>
                </c:pt>
                <c:pt idx="107">
                  <c:v>12987.736328000001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Obs:..\Observations\Willamette\USGS 14166000_flow_WILLAMETTE RIVER AT HARRISBURG  OR_23763337.csv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18537.882812</c:v>
                </c:pt>
                <c:pt idx="1">
                  <c:v>7472.3950199999999</c:v>
                </c:pt>
                <c:pt idx="2">
                  <c:v>8289.7695309999999</c:v>
                </c:pt>
                <c:pt idx="3">
                  <c:v>12568.894531</c:v>
                </c:pt>
                <c:pt idx="4">
                  <c:v>11520.842773</c:v>
                </c:pt>
                <c:pt idx="5">
                  <c:v>20681.923827999999</c:v>
                </c:pt>
                <c:pt idx="6">
                  <c:v>6980.1650390000004</c:v>
                </c:pt>
                <c:pt idx="7">
                  <c:v>5391.6801759999998</c:v>
                </c:pt>
                <c:pt idx="8">
                  <c:v>5283.1840819999998</c:v>
                </c:pt>
                <c:pt idx="9">
                  <c:v>6593.9653319999998</c:v>
                </c:pt>
                <c:pt idx="10">
                  <c:v>11885.127930000001</c:v>
                </c:pt>
                <c:pt idx="11">
                  <c:v>28036.267577999999</c:v>
                </c:pt>
                <c:pt idx="12">
                  <c:v>23915.578125</c:v>
                </c:pt>
                <c:pt idx="13">
                  <c:v>8936.6259769999997</c:v>
                </c:pt>
                <c:pt idx="14">
                  <c:v>15460.403319999999</c:v>
                </c:pt>
                <c:pt idx="15">
                  <c:v>20488.927734000001</c:v>
                </c:pt>
                <c:pt idx="16">
                  <c:v>15174.427734000001</c:v>
                </c:pt>
                <c:pt idx="17">
                  <c:v>12554.506836</c:v>
                </c:pt>
                <c:pt idx="18">
                  <c:v>6677.375</c:v>
                </c:pt>
                <c:pt idx="19">
                  <c:v>5637.0278319999998</c:v>
                </c:pt>
                <c:pt idx="20">
                  <c:v>6699.6005859999996</c:v>
                </c:pt>
                <c:pt idx="21">
                  <c:v>7375.2978519999997</c:v>
                </c:pt>
                <c:pt idx="22">
                  <c:v>9179.4072269999997</c:v>
                </c:pt>
                <c:pt idx="23">
                  <c:v>7222.126953</c:v>
                </c:pt>
                <c:pt idx="24">
                  <c:v>28355.005859000001</c:v>
                </c:pt>
                <c:pt idx="25">
                  <c:v>8313.0048829999996</c:v>
                </c:pt>
                <c:pt idx="26">
                  <c:v>24845.994140999999</c:v>
                </c:pt>
                <c:pt idx="27">
                  <c:v>23566.699218999998</c:v>
                </c:pt>
                <c:pt idx="28">
                  <c:v>13823.322265999999</c:v>
                </c:pt>
                <c:pt idx="29">
                  <c:v>10956.134765999999</c:v>
                </c:pt>
                <c:pt idx="30">
                  <c:v>5490.0141599999997</c:v>
                </c:pt>
                <c:pt idx="31">
                  <c:v>5157.1601559999999</c:v>
                </c:pt>
                <c:pt idx="32">
                  <c:v>6160.9165039999998</c:v>
                </c:pt>
                <c:pt idx="33">
                  <c:v>8340.3486329999996</c:v>
                </c:pt>
                <c:pt idx="34">
                  <c:v>19979.042968999998</c:v>
                </c:pt>
                <c:pt idx="35">
                  <c:v>29189.210938</c:v>
                </c:pt>
                <c:pt idx="36">
                  <c:v>11927.501953000001</c:v>
                </c:pt>
                <c:pt idx="37">
                  <c:v>9892.9375</c:v>
                </c:pt>
                <c:pt idx="38">
                  <c:v>7538.5639650000003</c:v>
                </c:pt>
                <c:pt idx="39">
                  <c:v>10159.708008</c:v>
                </c:pt>
                <c:pt idx="40">
                  <c:v>8576.7197269999997</c:v>
                </c:pt>
                <c:pt idx="41">
                  <c:v>5985.6347660000001</c:v>
                </c:pt>
                <c:pt idx="42">
                  <c:v>3733.2360840000001</c:v>
                </c:pt>
                <c:pt idx="43">
                  <c:v>5197.4873049999997</c:v>
                </c:pt>
                <c:pt idx="44">
                  <c:v>6804.9184569999998</c:v>
                </c:pt>
                <c:pt idx="45">
                  <c:v>8746.9746090000008</c:v>
                </c:pt>
                <c:pt idx="46">
                  <c:v>11857.452148</c:v>
                </c:pt>
                <c:pt idx="47">
                  <c:v>8356.5292969999991</c:v>
                </c:pt>
                <c:pt idx="48">
                  <c:v>8623.2783199999994</c:v>
                </c:pt>
                <c:pt idx="49">
                  <c:v>30475.421875</c:v>
                </c:pt>
                <c:pt idx="50">
                  <c:v>24808.746093999998</c:v>
                </c:pt>
                <c:pt idx="51">
                  <c:v>13918.852539</c:v>
                </c:pt>
                <c:pt idx="52">
                  <c:v>11709.092773</c:v>
                </c:pt>
                <c:pt idx="53">
                  <c:v>7300.4370120000003</c:v>
                </c:pt>
                <c:pt idx="54">
                  <c:v>4796.4003910000001</c:v>
                </c:pt>
                <c:pt idx="55">
                  <c:v>5362.8188479999999</c:v>
                </c:pt>
                <c:pt idx="56">
                  <c:v>5252.294922</c:v>
                </c:pt>
                <c:pt idx="57">
                  <c:v>6773.5688479999999</c:v>
                </c:pt>
                <c:pt idx="58">
                  <c:v>16040.079102</c:v>
                </c:pt>
                <c:pt idx="59">
                  <c:v>28317.193359000001</c:v>
                </c:pt>
                <c:pt idx="60">
                  <c:v>16603.951172000001</c:v>
                </c:pt>
                <c:pt idx="61">
                  <c:v>11703.522461</c:v>
                </c:pt>
                <c:pt idx="62">
                  <c:v>5920.466797</c:v>
                </c:pt>
                <c:pt idx="63">
                  <c:v>5853.0180659999996</c:v>
                </c:pt>
                <c:pt idx="64">
                  <c:v>4518.8276370000003</c:v>
                </c:pt>
                <c:pt idx="65">
                  <c:v>3936.9189449999999</c:v>
                </c:pt>
                <c:pt idx="66">
                  <c:v>3468.578857</c:v>
                </c:pt>
                <c:pt idx="67">
                  <c:v>3488.83374</c:v>
                </c:pt>
                <c:pt idx="68">
                  <c:v>3556.7189939999998</c:v>
                </c:pt>
                <c:pt idx="69">
                  <c:v>4068.266357</c:v>
                </c:pt>
                <c:pt idx="70">
                  <c:v>6437.9462890000004</c:v>
                </c:pt>
                <c:pt idx="71">
                  <c:v>30228.142577999999</c:v>
                </c:pt>
                <c:pt idx="72">
                  <c:v>20782.845702999999</c:v>
                </c:pt>
                <c:pt idx="73">
                  <c:v>14387.502930000001</c:v>
                </c:pt>
                <c:pt idx="74">
                  <c:v>17205.535156000002</c:v>
                </c:pt>
                <c:pt idx="75">
                  <c:v>9389.4199219999991</c:v>
                </c:pt>
                <c:pt idx="76">
                  <c:v>8795.8759769999997</c:v>
                </c:pt>
                <c:pt idx="77">
                  <c:v>5981.3095700000003</c:v>
                </c:pt>
                <c:pt idx="78">
                  <c:v>4402.5595700000003</c:v>
                </c:pt>
                <c:pt idx="79">
                  <c:v>3919.5578609999998</c:v>
                </c:pt>
                <c:pt idx="80">
                  <c:v>3716.9077149999998</c:v>
                </c:pt>
                <c:pt idx="81">
                  <c:v>8961.8115230000003</c:v>
                </c:pt>
                <c:pt idx="82">
                  <c:v>11102.369140999999</c:v>
                </c:pt>
                <c:pt idx="83">
                  <c:v>22239.306640999999</c:v>
                </c:pt>
                <c:pt idx="84">
                  <c:v>14643.255859000001</c:v>
                </c:pt>
                <c:pt idx="85">
                  <c:v>18744.607422000001</c:v>
                </c:pt>
                <c:pt idx="86">
                  <c:v>25069.798827999999</c:v>
                </c:pt>
                <c:pt idx="87">
                  <c:v>17095.380859000001</c:v>
                </c:pt>
                <c:pt idx="88">
                  <c:v>15261.492188</c:v>
                </c:pt>
                <c:pt idx="89">
                  <c:v>9308.1455079999996</c:v>
                </c:pt>
                <c:pt idx="90">
                  <c:v>5192.3291019999997</c:v>
                </c:pt>
                <c:pt idx="91">
                  <c:v>7116.2138670000004</c:v>
                </c:pt>
                <c:pt idx="92">
                  <c:v>5672.2529299999997</c:v>
                </c:pt>
                <c:pt idx="93">
                  <c:v>9229.2089840000008</c:v>
                </c:pt>
                <c:pt idx="94">
                  <c:v>17728.75</c:v>
                </c:pt>
                <c:pt idx="95">
                  <c:v>9996.9111329999996</c:v>
                </c:pt>
                <c:pt idx="96">
                  <c:v>14465.935546999999</c:v>
                </c:pt>
                <c:pt idx="97">
                  <c:v>9308.0097659999992</c:v>
                </c:pt>
                <c:pt idx="98">
                  <c:v>9490.9189449999994</c:v>
                </c:pt>
                <c:pt idx="99">
                  <c:v>11445.162109000001</c:v>
                </c:pt>
                <c:pt idx="100">
                  <c:v>8774.59375</c:v>
                </c:pt>
                <c:pt idx="101">
                  <c:v>6512.830078</c:v>
                </c:pt>
                <c:pt idx="102">
                  <c:v>4667.2441410000001</c:v>
                </c:pt>
                <c:pt idx="103">
                  <c:v>4749.7709960000002</c:v>
                </c:pt>
                <c:pt idx="104">
                  <c:v>4153.8032229999999</c:v>
                </c:pt>
                <c:pt idx="105">
                  <c:v>3885.466797</c:v>
                </c:pt>
                <c:pt idx="106">
                  <c:v>4665.6787109999996</c:v>
                </c:pt>
                <c:pt idx="107">
                  <c:v>9774.5966800000006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9758.0355225833355</v>
      </c>
      <c r="I1"/>
      <c r="J1"/>
      <c r="O1" s="15" t="s">
        <v>60</v>
      </c>
      <c r="P1" s="11">
        <f>SUM(P4:P111)</f>
        <v>1020528516.2658402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-1408.0875334814773</v>
      </c>
      <c r="D2" t="s">
        <v>17</v>
      </c>
      <c r="E2"/>
      <c r="F2"/>
      <c r="G2"/>
      <c r="H2">
        <f>AVERAGE(H4:H111)</f>
        <v>9763.3815149351867</v>
      </c>
      <c r="I2">
        <f>AVERAGE(I4:I111)</f>
        <v>11171.469048416664</v>
      </c>
      <c r="J2" s="4"/>
      <c r="K2" s="4"/>
      <c r="L2" s="4"/>
      <c r="M2" s="4"/>
      <c r="N2" s="4"/>
      <c r="O2" s="4"/>
      <c r="P2" s="4">
        <f>AVERAGE(P4:P111)</f>
        <v>9449338.1135725938</v>
      </c>
      <c r="Q2" s="4"/>
      <c r="R2" s="4">
        <f>AVERAGE(R4:R111)</f>
        <v>2205.9675518888889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0.14422129580079457</v>
      </c>
      <c r="C3" s="16" t="str">
        <f>IF(ABS(B3)&lt;5%,"VG",IF(ABS(B3)&lt;10%,"G",IF(ABS(B3)&lt;15%,"S","NS")))</f>
        <v>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0.80721169377980317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14534.289062</v>
      </c>
      <c r="I4">
        <v>18537.882812</v>
      </c>
      <c r="J4" s="2">
        <f>I4-H4</f>
        <v>4003.59375</v>
      </c>
      <c r="K4" s="2">
        <f>I4-I$2</f>
        <v>7366.4137635833358</v>
      </c>
      <c r="L4" s="2">
        <f>H4-H$2</f>
        <v>4770.9075470648131</v>
      </c>
      <c r="M4" s="2">
        <f>K4*K4</f>
        <v>54264051.736310005</v>
      </c>
      <c r="N4" s="2">
        <f>L4*L4</f>
        <v>22761558.822639991</v>
      </c>
      <c r="O4" s="2">
        <f>K4*L4</f>
        <v>35144479.019481853</v>
      </c>
      <c r="P4" s="2">
        <f>J4*J4</f>
        <v>16028762.915039063</v>
      </c>
      <c r="Q4" s="2">
        <f>(I4-H$2)*(I4-H$2)</f>
        <v>76991873.012192085</v>
      </c>
      <c r="R4" s="2">
        <f>ABS(J4)</f>
        <v>4003.59375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0.43045657545462696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7237.3076170000004</v>
      </c>
      <c r="I5">
        <v>7472.3950199999999</v>
      </c>
      <c r="J5" s="2">
        <f t="shared" ref="J5:J68" si="0">I5-H5</f>
        <v>235.08740299999954</v>
      </c>
      <c r="K5" s="2">
        <f t="shared" ref="K5:K68" si="1">I5-I$2</f>
        <v>-3699.0740284166641</v>
      </c>
      <c r="L5" s="2">
        <f t="shared" ref="L5:L68" si="2">H5-H$2</f>
        <v>-2526.0738979351863</v>
      </c>
      <c r="M5" s="2">
        <f t="shared" ref="M5:M68" si="3">K5*K5</f>
        <v>13683148.667706687</v>
      </c>
      <c r="N5" s="2">
        <f t="shared" ref="N5:N68" si="4">L5*L5</f>
        <v>6381049.337829466</v>
      </c>
      <c r="O5" s="2">
        <f t="shared" ref="O5:O68" si="5">K5*L5</f>
        <v>9344134.3497132957</v>
      </c>
      <c r="P5" s="2">
        <f t="shared" ref="P5:P68" si="6">J5*J5</f>
        <v>55266.087049284193</v>
      </c>
      <c r="Q5" s="2">
        <f t="shared" ref="Q5:Q68" si="7">(I5-H$2)*(I5-H$2)</f>
        <v>5248619.1199754123</v>
      </c>
      <c r="R5" s="2">
        <f t="shared" ref="R5:R68" si="8">ABS(J5)</f>
        <v>235.08740299999954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0.85193241057311675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7913.8222660000001</v>
      </c>
      <c r="I6">
        <v>8289.7695309999999</v>
      </c>
      <c r="J6" s="2">
        <f t="shared" si="0"/>
        <v>375.94726499999979</v>
      </c>
      <c r="K6" s="2">
        <f t="shared" si="1"/>
        <v>-2881.6995174166641</v>
      </c>
      <c r="L6" s="2">
        <f t="shared" si="2"/>
        <v>-1849.5592489351866</v>
      </c>
      <c r="M6" s="2">
        <f t="shared" si="3"/>
        <v>8304192.1086794343</v>
      </c>
      <c r="N6" s="2">
        <f t="shared" si="4"/>
        <v>3420869.4153216914</v>
      </c>
      <c r="O6" s="2">
        <f t="shared" si="5"/>
        <v>5329873.9950900553</v>
      </c>
      <c r="P6" s="2">
        <f t="shared" si="6"/>
        <v>141336.34606098005</v>
      </c>
      <c r="Q6" s="2">
        <f t="shared" si="7"/>
        <v>2171532.2791973972</v>
      </c>
      <c r="R6" s="2">
        <f t="shared" si="8"/>
        <v>375.94726499999979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9763.3815149351867</v>
      </c>
      <c r="C7" s="2"/>
      <c r="D7">
        <v>3</v>
      </c>
      <c r="E7">
        <v>2010</v>
      </c>
      <c r="F7">
        <v>4</v>
      </c>
      <c r="G7">
        <v>30</v>
      </c>
      <c r="H7">
        <v>11413.815430000001</v>
      </c>
      <c r="I7">
        <v>12568.894531</v>
      </c>
      <c r="J7" s="2">
        <f t="shared" si="0"/>
        <v>1155.0791009999994</v>
      </c>
      <c r="K7" s="2">
        <f t="shared" si="1"/>
        <v>1397.4254825833359</v>
      </c>
      <c r="L7" s="2">
        <f t="shared" si="2"/>
        <v>1650.4339150648138</v>
      </c>
      <c r="M7" s="2">
        <f t="shared" si="3"/>
        <v>1952797.9793732692</v>
      </c>
      <c r="N7" s="2">
        <f t="shared" si="4"/>
        <v>2723932.107996169</v>
      </c>
      <c r="O7" s="2">
        <f t="shared" si="5"/>
        <v>2306358.4102313519</v>
      </c>
      <c r="P7" s="2">
        <f t="shared" si="6"/>
        <v>1334207.7295669666</v>
      </c>
      <c r="Q7" s="2">
        <f t="shared" si="7"/>
        <v>7870903.2833090844</v>
      </c>
      <c r="R7" s="2">
        <f t="shared" si="8"/>
        <v>1155.0791009999994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6004.5194992973293</v>
      </c>
      <c r="C8" s="5"/>
      <c r="D8">
        <v>4</v>
      </c>
      <c r="E8">
        <v>2010</v>
      </c>
      <c r="F8">
        <v>5</v>
      </c>
      <c r="G8">
        <v>31</v>
      </c>
      <c r="H8">
        <v>9014.1992190000001</v>
      </c>
      <c r="I8">
        <v>11520.842773</v>
      </c>
      <c r="J8" s="2">
        <f t="shared" si="0"/>
        <v>2506.6435540000002</v>
      </c>
      <c r="K8" s="2">
        <f t="shared" si="1"/>
        <v>349.3737245833363</v>
      </c>
      <c r="L8" s="2">
        <f t="shared" si="2"/>
        <v>-749.18229593518663</v>
      </c>
      <c r="M8" s="2">
        <f t="shared" si="3"/>
        <v>122061.99942923292</v>
      </c>
      <c r="N8" s="2">
        <f t="shared" si="4"/>
        <v>561274.1125427176</v>
      </c>
      <c r="O8" s="2">
        <f t="shared" si="5"/>
        <v>-261744.60912277145</v>
      </c>
      <c r="P8" s="2">
        <f t="shared" si="6"/>
        <v>6283261.9068097519</v>
      </c>
      <c r="Q8" s="2">
        <f t="shared" si="7"/>
        <v>3088670.0735987574</v>
      </c>
      <c r="R8" s="2">
        <f t="shared" si="8"/>
        <v>2506.6435540000002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11171.469048416664</v>
      </c>
      <c r="C9" s="2"/>
      <c r="D9">
        <v>5</v>
      </c>
      <c r="E9">
        <v>2010</v>
      </c>
      <c r="F9">
        <v>6</v>
      </c>
      <c r="G9">
        <v>30</v>
      </c>
      <c r="H9">
        <v>11089.831055000001</v>
      </c>
      <c r="I9">
        <v>20681.923827999999</v>
      </c>
      <c r="J9" s="2">
        <f t="shared" si="0"/>
        <v>9592.0927729999985</v>
      </c>
      <c r="K9" s="2">
        <f t="shared" si="1"/>
        <v>9510.454779583335</v>
      </c>
      <c r="L9" s="2">
        <f t="shared" si="2"/>
        <v>1326.4495400648138</v>
      </c>
      <c r="M9" s="2">
        <f t="shared" si="3"/>
        <v>90448750.114499494</v>
      </c>
      <c r="N9" s="2">
        <f t="shared" si="4"/>
        <v>1759468.3823381562</v>
      </c>
      <c r="O9" s="2">
        <f t="shared" si="5"/>
        <v>12615138.368185526</v>
      </c>
      <c r="P9" s="2">
        <f t="shared" si="6"/>
        <v>92008243.765838802</v>
      </c>
      <c r="Q9" s="2">
        <f t="shared" si="7"/>
        <v>119214566.2421867</v>
      </c>
      <c r="R9" s="2">
        <f t="shared" si="8"/>
        <v>9592.0927729999985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7001.0044008326404</v>
      </c>
      <c r="D10">
        <v>6</v>
      </c>
      <c r="E10">
        <v>2010</v>
      </c>
      <c r="F10">
        <v>7</v>
      </c>
      <c r="G10">
        <v>31</v>
      </c>
      <c r="H10">
        <v>3182.2875979999999</v>
      </c>
      <c r="I10">
        <v>6980.1650390000004</v>
      </c>
      <c r="J10" s="2">
        <f t="shared" si="0"/>
        <v>3797.8774410000005</v>
      </c>
      <c r="K10" s="2">
        <f t="shared" si="1"/>
        <v>-4191.3040094166636</v>
      </c>
      <c r="L10" s="2">
        <f t="shared" si="2"/>
        <v>-6581.0939169351868</v>
      </c>
      <c r="M10" s="2">
        <f t="shared" si="3"/>
        <v>17567029.299352199</v>
      </c>
      <c r="N10" s="2">
        <f t="shared" si="4"/>
        <v>43310797.143521316</v>
      </c>
      <c r="O10" s="2">
        <f t="shared" si="5"/>
        <v>27583365.320398062</v>
      </c>
      <c r="P10" s="2">
        <f t="shared" si="6"/>
        <v>14423873.056856712</v>
      </c>
      <c r="Q10" s="2">
        <f t="shared" si="7"/>
        <v>7746293.9519170774</v>
      </c>
      <c r="R10" s="2">
        <f t="shared" si="8"/>
        <v>3797.8774410000005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3073.977572067271</v>
      </c>
      <c r="D11">
        <v>7</v>
      </c>
      <c r="E11">
        <v>2010</v>
      </c>
      <c r="F11">
        <v>8</v>
      </c>
      <c r="G11">
        <v>31</v>
      </c>
      <c r="H11">
        <v>2989.3032229999999</v>
      </c>
      <c r="I11">
        <v>5391.6801759999998</v>
      </c>
      <c r="J11" s="2">
        <f t="shared" si="0"/>
        <v>2402.376953</v>
      </c>
      <c r="K11" s="2">
        <f t="shared" si="1"/>
        <v>-5779.7888724166642</v>
      </c>
      <c r="L11" s="2">
        <f t="shared" si="2"/>
        <v>-6774.0782919351868</v>
      </c>
      <c r="M11" s="2">
        <f t="shared" si="3"/>
        <v>33405959.409711495</v>
      </c>
      <c r="N11" s="2">
        <f t="shared" si="4"/>
        <v>45888136.705267541</v>
      </c>
      <c r="O11" s="2">
        <f t="shared" si="5"/>
        <v>39152742.332606278</v>
      </c>
      <c r="P11" s="2">
        <f t="shared" si="6"/>
        <v>5771415.0243055644</v>
      </c>
      <c r="Q11" s="2">
        <f t="shared" si="7"/>
        <v>19111772.596847706</v>
      </c>
      <c r="R11" s="2">
        <f t="shared" si="8"/>
        <v>2402.376953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0.92300184754588477</v>
      </c>
      <c r="C12" s="6"/>
      <c r="D12">
        <v>8</v>
      </c>
      <c r="E12">
        <v>2010</v>
      </c>
      <c r="F12">
        <v>9</v>
      </c>
      <c r="G12">
        <v>30</v>
      </c>
      <c r="H12">
        <v>5372.4599609999996</v>
      </c>
      <c r="I12">
        <v>5283.1840819999998</v>
      </c>
      <c r="J12" s="2">
        <f t="shared" si="0"/>
        <v>-89.275878999999804</v>
      </c>
      <c r="K12" s="2">
        <f t="shared" si="1"/>
        <v>-5888.2849664166642</v>
      </c>
      <c r="L12" s="2">
        <f t="shared" si="2"/>
        <v>-4390.9215539351871</v>
      </c>
      <c r="M12" s="2">
        <f t="shared" si="3"/>
        <v>34671899.845728494</v>
      </c>
      <c r="N12" s="2">
        <f t="shared" si="4"/>
        <v>19280192.092812598</v>
      </c>
      <c r="O12" s="2">
        <f t="shared" si="5"/>
        <v>25854997.37475146</v>
      </c>
      <c r="P12" s="2">
        <f t="shared" si="6"/>
        <v>7970.1825712226064</v>
      </c>
      <c r="Q12" s="2">
        <f t="shared" si="7"/>
        <v>20072169.038079038</v>
      </c>
      <c r="R12" s="2">
        <f t="shared" si="8"/>
        <v>89.275878999999804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2205.9675518888889</v>
      </c>
      <c r="D13">
        <v>9</v>
      </c>
      <c r="E13">
        <v>2010</v>
      </c>
      <c r="F13">
        <v>10</v>
      </c>
      <c r="G13">
        <v>31</v>
      </c>
      <c r="H13">
        <v>7741.4204099999997</v>
      </c>
      <c r="I13">
        <v>6593.9653319999998</v>
      </c>
      <c r="J13" s="2">
        <f t="shared" si="0"/>
        <v>-1147.455078</v>
      </c>
      <c r="K13" s="2">
        <f t="shared" si="1"/>
        <v>-4577.5037164166642</v>
      </c>
      <c r="L13" s="2">
        <f t="shared" si="2"/>
        <v>-2021.961104935187</v>
      </c>
      <c r="M13" s="2">
        <f t="shared" si="3"/>
        <v>20953540.273808371</v>
      </c>
      <c r="N13" s="2">
        <f t="shared" si="4"/>
        <v>4088326.7098707221</v>
      </c>
      <c r="O13" s="2">
        <f t="shared" si="5"/>
        <v>9255534.4722907636</v>
      </c>
      <c r="P13" s="2">
        <f t="shared" si="6"/>
        <v>1316653.156027986</v>
      </c>
      <c r="Q13" s="2">
        <f t="shared" si="7"/>
        <v>10045198.94065145</v>
      </c>
      <c r="R13" s="2">
        <f t="shared" si="8"/>
        <v>1147.455078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14097.260742</v>
      </c>
      <c r="I14">
        <v>11885.127930000001</v>
      </c>
      <c r="J14" s="2">
        <f t="shared" si="0"/>
        <v>-2212.1328119999998</v>
      </c>
      <c r="K14" s="2">
        <f t="shared" si="1"/>
        <v>713.65888158333655</v>
      </c>
      <c r="L14" s="2">
        <f t="shared" si="2"/>
        <v>4333.8792270648137</v>
      </c>
      <c r="M14" s="2">
        <f t="shared" si="3"/>
        <v>509308.99926277879</v>
      </c>
      <c r="N14" s="2">
        <f t="shared" si="4"/>
        <v>18782509.154783908</v>
      </c>
      <c r="O14" s="2">
        <f t="shared" si="5"/>
        <v>3092911.4021043298</v>
      </c>
      <c r="P14" s="2">
        <f t="shared" si="6"/>
        <v>4893531.5779270269</v>
      </c>
      <c r="Q14" s="2">
        <f t="shared" si="7"/>
        <v>4501807.8498403896</v>
      </c>
      <c r="R14" s="2">
        <f t="shared" si="8"/>
        <v>2212.1328119999998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0.43045657545462696</v>
      </c>
      <c r="D15">
        <v>11</v>
      </c>
      <c r="E15">
        <v>2010</v>
      </c>
      <c r="F15">
        <v>12</v>
      </c>
      <c r="G15">
        <v>31</v>
      </c>
      <c r="H15">
        <v>22510.429688</v>
      </c>
      <c r="I15">
        <v>28036.267577999999</v>
      </c>
      <c r="J15" s="2">
        <f t="shared" si="0"/>
        <v>5525.8378899999989</v>
      </c>
      <c r="K15" s="2">
        <f t="shared" si="1"/>
        <v>16864.798529583335</v>
      </c>
      <c r="L15" s="2">
        <f t="shared" si="2"/>
        <v>12747.048173064813</v>
      </c>
      <c r="M15" s="2">
        <f t="shared" si="3"/>
        <v>284421429.44343621</v>
      </c>
      <c r="N15" s="2">
        <f t="shared" si="4"/>
        <v>162487237.12643501</v>
      </c>
      <c r="O15" s="2">
        <f t="shared" si="5"/>
        <v>214976399.28563139</v>
      </c>
      <c r="P15" s="2">
        <f t="shared" si="6"/>
        <v>30534884.386559639</v>
      </c>
      <c r="Q15" s="2">
        <f t="shared" si="7"/>
        <v>333898365.07374823</v>
      </c>
      <c r="R15" s="2">
        <f t="shared" si="8"/>
        <v>5525.8378899999989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18604.607422000001</v>
      </c>
      <c r="I16">
        <v>23915.578125</v>
      </c>
      <c r="J16" s="2">
        <f t="shared" si="0"/>
        <v>5310.970702999999</v>
      </c>
      <c r="K16" s="2">
        <f t="shared" si="1"/>
        <v>12744.109076583336</v>
      </c>
      <c r="L16" s="2">
        <f t="shared" si="2"/>
        <v>8841.2259070648142</v>
      </c>
      <c r="M16" s="2">
        <f t="shared" si="3"/>
        <v>162412316.15585378</v>
      </c>
      <c r="N16" s="2">
        <f t="shared" si="4"/>
        <v>78167275.539754048</v>
      </c>
      <c r="O16" s="2">
        <f t="shared" si="5"/>
        <v>112673547.33034843</v>
      </c>
      <c r="P16" s="2">
        <f t="shared" si="6"/>
        <v>28206409.808124304</v>
      </c>
      <c r="Q16" s="2">
        <f t="shared" si="7"/>
        <v>200284668.88992998</v>
      </c>
      <c r="R16" s="2">
        <f t="shared" si="8"/>
        <v>5310.970702999999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7926.5585940000001</v>
      </c>
      <c r="I17">
        <v>8936.6259769999997</v>
      </c>
      <c r="J17" s="2">
        <f t="shared" si="0"/>
        <v>1010.0673829999996</v>
      </c>
      <c r="K17" s="2">
        <f t="shared" si="1"/>
        <v>-2234.8430714166643</v>
      </c>
      <c r="L17" s="2">
        <f t="shared" si="2"/>
        <v>-1836.8229209351866</v>
      </c>
      <c r="M17" s="2">
        <f t="shared" si="3"/>
        <v>4994523.5538590699</v>
      </c>
      <c r="N17" s="2">
        <f t="shared" si="4"/>
        <v>3373918.4428728707</v>
      </c>
      <c r="O17" s="2">
        <f t="shared" si="5"/>
        <v>4105010.9782713214</v>
      </c>
      <c r="P17" s="2">
        <f t="shared" si="6"/>
        <v>1020236.1182004679</v>
      </c>
      <c r="Q17" s="2">
        <f t="shared" si="7"/>
        <v>683524.71950650052</v>
      </c>
      <c r="R17" s="2">
        <f t="shared" si="8"/>
        <v>1010.0673829999996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16064.09375</v>
      </c>
      <c r="I18">
        <v>15460.403319999999</v>
      </c>
      <c r="J18" s="2">
        <f t="shared" si="0"/>
        <v>-603.69043000000056</v>
      </c>
      <c r="K18" s="2">
        <f t="shared" si="1"/>
        <v>4288.9342715833354</v>
      </c>
      <c r="L18" s="2">
        <f t="shared" si="2"/>
        <v>6300.7122350648133</v>
      </c>
      <c r="M18" s="2">
        <f t="shared" si="3"/>
        <v>18394957.185962077</v>
      </c>
      <c r="N18" s="2">
        <f t="shared" si="4"/>
        <v>39698974.669095434</v>
      </c>
      <c r="O18" s="2">
        <f t="shared" si="5"/>
        <v>27023340.640353914</v>
      </c>
      <c r="P18" s="2">
        <f t="shared" si="6"/>
        <v>364442.13527358556</v>
      </c>
      <c r="Q18" s="2">
        <f t="shared" si="7"/>
        <v>32456057.447383936</v>
      </c>
      <c r="R18" s="2">
        <f t="shared" si="8"/>
        <v>603.69043000000056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16358.903319999999</v>
      </c>
      <c r="I19">
        <v>20488.927734000001</v>
      </c>
      <c r="J19" s="2">
        <f t="shared" si="0"/>
        <v>4130.0244140000013</v>
      </c>
      <c r="K19" s="2">
        <f t="shared" si="1"/>
        <v>9317.4586855833368</v>
      </c>
      <c r="L19" s="2">
        <f t="shared" si="2"/>
        <v>6595.5218050648127</v>
      </c>
      <c r="M19" s="2">
        <f t="shared" si="3"/>
        <v>86815036.357552364</v>
      </c>
      <c r="N19" s="2">
        <f t="shared" si="4"/>
        <v>43500907.881085403</v>
      </c>
      <c r="O19" s="2">
        <f t="shared" si="5"/>
        <v>61453501.928555429</v>
      </c>
      <c r="P19" s="2">
        <f t="shared" si="6"/>
        <v>17057101.660236053</v>
      </c>
      <c r="Q19" s="2">
        <f t="shared" si="7"/>
        <v>115037341.69729553</v>
      </c>
      <c r="R19" s="2">
        <f t="shared" si="8"/>
        <v>4130.0244140000013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13012.577148</v>
      </c>
      <c r="I20">
        <v>15174.427734000001</v>
      </c>
      <c r="J20" s="2">
        <f t="shared" si="0"/>
        <v>2161.8505860000005</v>
      </c>
      <c r="K20" s="2">
        <f t="shared" si="1"/>
        <v>4002.9586855833368</v>
      </c>
      <c r="L20" s="2">
        <f t="shared" si="2"/>
        <v>3249.1956330648136</v>
      </c>
      <c r="M20" s="2">
        <f t="shared" si="3"/>
        <v>16023678.238487076</v>
      </c>
      <c r="N20" s="2">
        <f t="shared" si="4"/>
        <v>10557272.261927456</v>
      </c>
      <c r="O20" s="2">
        <f t="shared" si="5"/>
        <v>13006395.880536243</v>
      </c>
      <c r="P20" s="2">
        <f t="shared" si="6"/>
        <v>4673597.9561885456</v>
      </c>
      <c r="Q20" s="2">
        <f t="shared" si="7"/>
        <v>29279421.184855621</v>
      </c>
      <c r="R20" s="2">
        <f t="shared" si="8"/>
        <v>2161.8505860000005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11212.644531</v>
      </c>
      <c r="I21">
        <v>12554.506836</v>
      </c>
      <c r="J21" s="2">
        <f t="shared" si="0"/>
        <v>1341.8623050000006</v>
      </c>
      <c r="K21" s="2">
        <f t="shared" si="1"/>
        <v>1383.0377875833365</v>
      </c>
      <c r="L21" s="2">
        <f t="shared" si="2"/>
        <v>1449.2630160648132</v>
      </c>
      <c r="M21" s="2">
        <f t="shared" si="3"/>
        <v>1912793.5218834102</v>
      </c>
      <c r="N21" s="2">
        <f t="shared" si="4"/>
        <v>2100363.289733279</v>
      </c>
      <c r="O21" s="2">
        <f t="shared" si="5"/>
        <v>2004385.5153646327</v>
      </c>
      <c r="P21" s="2">
        <f t="shared" si="6"/>
        <v>1800594.4455799146</v>
      </c>
      <c r="Q21" s="2">
        <f t="shared" si="7"/>
        <v>7790380.5578891598</v>
      </c>
      <c r="R21" s="2">
        <f t="shared" si="8"/>
        <v>1341.8623050000006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4735.0278319999998</v>
      </c>
      <c r="I22">
        <v>6677.375</v>
      </c>
      <c r="J22" s="2">
        <f t="shared" si="0"/>
        <v>1942.3471680000002</v>
      </c>
      <c r="K22" s="2">
        <f t="shared" si="1"/>
        <v>-4494.094048416664</v>
      </c>
      <c r="L22" s="2">
        <f t="shared" si="2"/>
        <v>-5028.353682935187</v>
      </c>
      <c r="M22" s="2">
        <f t="shared" si="3"/>
        <v>20196881.316014081</v>
      </c>
      <c r="N22" s="2">
        <f t="shared" si="4"/>
        <v>25284340.760687858</v>
      </c>
      <c r="O22" s="2">
        <f t="shared" si="5"/>
        <v>22597894.359813038</v>
      </c>
      <c r="P22" s="2">
        <f t="shared" si="6"/>
        <v>3772712.521037621</v>
      </c>
      <c r="Q22" s="2">
        <f t="shared" si="7"/>
        <v>9523436.2102224175</v>
      </c>
      <c r="R22" s="2">
        <f t="shared" si="8"/>
        <v>1942.3471680000002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2989.4409179999998</v>
      </c>
      <c r="I23">
        <v>5637.0278319999998</v>
      </c>
      <c r="J23" s="2">
        <f t="shared" si="0"/>
        <v>2647.586914</v>
      </c>
      <c r="K23" s="2">
        <f t="shared" si="1"/>
        <v>-5534.4412164166642</v>
      </c>
      <c r="L23" s="2">
        <f t="shared" si="2"/>
        <v>-6773.9405969351865</v>
      </c>
      <c r="M23" s="2">
        <f t="shared" si="3"/>
        <v>30630039.577971566</v>
      </c>
      <c r="N23" s="2">
        <f t="shared" si="4"/>
        <v>45886271.210806631</v>
      </c>
      <c r="O23" s="2">
        <f t="shared" si="5"/>
        <v>37489976.037236199</v>
      </c>
      <c r="P23" s="2">
        <f t="shared" si="6"/>
        <v>7009716.4671840435</v>
      </c>
      <c r="Q23" s="2">
        <f t="shared" si="7"/>
        <v>17026794.716672782</v>
      </c>
      <c r="R23" s="2">
        <f t="shared" si="8"/>
        <v>2647.586914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5826.9423829999996</v>
      </c>
      <c r="I24">
        <v>6699.6005859999996</v>
      </c>
      <c r="J24" s="2">
        <f t="shared" si="0"/>
        <v>872.65820299999996</v>
      </c>
      <c r="K24" s="2">
        <f t="shared" si="1"/>
        <v>-4471.8684624166644</v>
      </c>
      <c r="L24" s="2">
        <f t="shared" si="2"/>
        <v>-3936.4391319351871</v>
      </c>
      <c r="M24" s="2">
        <f t="shared" si="3"/>
        <v>19997607.545156784</v>
      </c>
      <c r="N24" s="2">
        <f t="shared" si="4"/>
        <v>15495553.03943065</v>
      </c>
      <c r="O24" s="2">
        <f t="shared" si="5"/>
        <v>17603238.008323796</v>
      </c>
      <c r="P24" s="2">
        <f t="shared" si="6"/>
        <v>761532.33926318912</v>
      </c>
      <c r="Q24" s="2">
        <f t="shared" si="7"/>
        <v>9386753.5805069581</v>
      </c>
      <c r="R24" s="2">
        <f t="shared" si="8"/>
        <v>872.65820299999996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7251.9438479999999</v>
      </c>
      <c r="I25">
        <v>7375.2978519999997</v>
      </c>
      <c r="J25" s="2">
        <f t="shared" si="0"/>
        <v>123.3540039999998</v>
      </c>
      <c r="K25" s="2">
        <f t="shared" si="1"/>
        <v>-3796.1711964166643</v>
      </c>
      <c r="L25" s="2">
        <f t="shared" si="2"/>
        <v>-2511.4376669351868</v>
      </c>
      <c r="M25" s="2">
        <f t="shared" si="3"/>
        <v>14410915.752503529</v>
      </c>
      <c r="N25" s="2">
        <f t="shared" si="4"/>
        <v>6307319.1549008545</v>
      </c>
      <c r="O25" s="2">
        <f t="shared" si="5"/>
        <v>9533847.3328152243</v>
      </c>
      <c r="P25" s="2">
        <f t="shared" si="6"/>
        <v>15216.210302831967</v>
      </c>
      <c r="Q25" s="2">
        <f t="shared" si="7"/>
        <v>5702943.5811779397</v>
      </c>
      <c r="R25" s="2">
        <f t="shared" si="8"/>
        <v>123.3540039999998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9061.3613280000009</v>
      </c>
      <c r="I26">
        <v>9179.4072269999997</v>
      </c>
      <c r="J26" s="2">
        <f t="shared" si="0"/>
        <v>118.04589899999883</v>
      </c>
      <c r="K26" s="2">
        <f t="shared" si="1"/>
        <v>-1992.0618214166643</v>
      </c>
      <c r="L26" s="2">
        <f t="shared" si="2"/>
        <v>-702.02018693518585</v>
      </c>
      <c r="M26" s="2">
        <f t="shared" si="3"/>
        <v>3968310.3003458781</v>
      </c>
      <c r="N26" s="2">
        <f t="shared" si="4"/>
        <v>492832.34286451328</v>
      </c>
      <c r="O26" s="2">
        <f t="shared" si="5"/>
        <v>1398467.6122573735</v>
      </c>
      <c r="P26" s="2">
        <f t="shared" si="6"/>
        <v>13934.834270717924</v>
      </c>
      <c r="Q26" s="2">
        <f t="shared" si="7"/>
        <v>341025.96896940871</v>
      </c>
      <c r="R26" s="2">
        <f t="shared" si="8"/>
        <v>118.04589899999883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6307.0097660000001</v>
      </c>
      <c r="I27">
        <v>7222.126953</v>
      </c>
      <c r="J27" s="2">
        <f t="shared" si="0"/>
        <v>915.11718699999983</v>
      </c>
      <c r="K27" s="2">
        <f t="shared" si="1"/>
        <v>-3949.3420954166641</v>
      </c>
      <c r="L27" s="2">
        <f t="shared" si="2"/>
        <v>-3456.3717489351866</v>
      </c>
      <c r="M27" s="2">
        <f t="shared" si="3"/>
        <v>15597302.986630086</v>
      </c>
      <c r="N27" s="2">
        <f t="shared" si="4"/>
        <v>11946505.666837281</v>
      </c>
      <c r="O27" s="2">
        <f t="shared" si="5"/>
        <v>13650394.44547865</v>
      </c>
      <c r="P27" s="2">
        <f t="shared" si="6"/>
        <v>837439.46594279271</v>
      </c>
      <c r="Q27" s="2">
        <f t="shared" si="7"/>
        <v>6457974.7485563979</v>
      </c>
      <c r="R27" s="2">
        <f t="shared" si="8"/>
        <v>915.11718699999983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19933.958984000001</v>
      </c>
      <c r="I28">
        <v>28355.005859000001</v>
      </c>
      <c r="J28" s="2">
        <f t="shared" si="0"/>
        <v>8421.046875</v>
      </c>
      <c r="K28" s="2">
        <f t="shared" si="1"/>
        <v>17183.536810583337</v>
      </c>
      <c r="L28" s="2">
        <f t="shared" si="2"/>
        <v>10170.577469064814</v>
      </c>
      <c r="M28" s="2">
        <f t="shared" si="3"/>
        <v>295273937.32067257</v>
      </c>
      <c r="N28" s="2">
        <f t="shared" si="4"/>
        <v>103440646.05424884</v>
      </c>
      <c r="O28" s="2">
        <f t="shared" si="5"/>
        <v>174766492.32456475</v>
      </c>
      <c r="P28" s="2">
        <f t="shared" si="6"/>
        <v>70914030.470947266</v>
      </c>
      <c r="Q28" s="2">
        <f t="shared" si="7"/>
        <v>345648495.75082344</v>
      </c>
      <c r="R28" s="2">
        <f t="shared" si="8"/>
        <v>8421.046875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11171.180664</v>
      </c>
      <c r="I29">
        <v>8313.0048829999996</v>
      </c>
      <c r="J29" s="2">
        <f t="shared" si="0"/>
        <v>-2858.1757809999999</v>
      </c>
      <c r="K29" s="2">
        <f t="shared" si="1"/>
        <v>-2858.4641654166644</v>
      </c>
      <c r="L29" s="2">
        <f t="shared" si="2"/>
        <v>1407.7991490648128</v>
      </c>
      <c r="M29" s="2">
        <f t="shared" si="3"/>
        <v>8170817.3849711874</v>
      </c>
      <c r="N29" s="2">
        <f t="shared" si="4"/>
        <v>1981898.444107611</v>
      </c>
      <c r="O29" s="2">
        <f t="shared" si="5"/>
        <v>-4024143.4197058403</v>
      </c>
      <c r="P29" s="2">
        <f t="shared" si="6"/>
        <v>8169168.7950949594</v>
      </c>
      <c r="Q29" s="2">
        <f t="shared" si="7"/>
        <v>2103592.3744636574</v>
      </c>
      <c r="R29" s="2">
        <f t="shared" si="8"/>
        <v>2858.1757809999999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18249.935547000001</v>
      </c>
      <c r="I30">
        <v>24845.994140999999</v>
      </c>
      <c r="J30" s="2">
        <f t="shared" si="0"/>
        <v>6596.0585939999983</v>
      </c>
      <c r="K30" s="2">
        <f t="shared" si="1"/>
        <v>13674.525092583335</v>
      </c>
      <c r="L30" s="2">
        <f t="shared" si="2"/>
        <v>8486.5540320648142</v>
      </c>
      <c r="M30" s="2">
        <f t="shared" si="3"/>
        <v>186992636.50769126</v>
      </c>
      <c r="N30" s="2">
        <f t="shared" si="4"/>
        <v>72021599.339155555</v>
      </c>
      <c r="O30" s="2">
        <f t="shared" si="5"/>
        <v>116049596.06103458</v>
      </c>
      <c r="P30" s="2">
        <f t="shared" si="6"/>
        <v>43507988.975481234</v>
      </c>
      <c r="Q30" s="2">
        <f t="shared" si="7"/>
        <v>227485203.62792969</v>
      </c>
      <c r="R30" s="2">
        <f t="shared" si="8"/>
        <v>6596.0585939999983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21256.699218999998</v>
      </c>
      <c r="I31">
        <v>23566.699218999998</v>
      </c>
      <c r="J31" s="2">
        <f t="shared" si="0"/>
        <v>2310</v>
      </c>
      <c r="K31" s="2">
        <f t="shared" si="1"/>
        <v>12395.230170583334</v>
      </c>
      <c r="L31" s="2">
        <f t="shared" si="2"/>
        <v>11493.317704064812</v>
      </c>
      <c r="M31" s="2">
        <f t="shared" si="3"/>
        <v>153641730.98173934</v>
      </c>
      <c r="N31" s="2">
        <f t="shared" si="4"/>
        <v>132096351.84656963</v>
      </c>
      <c r="O31" s="2">
        <f t="shared" si="5"/>
        <v>142462318.36552373</v>
      </c>
      <c r="P31" s="2">
        <f t="shared" si="6"/>
        <v>5336100</v>
      </c>
      <c r="Q31" s="2">
        <f t="shared" si="7"/>
        <v>190531579.63934907</v>
      </c>
      <c r="R31" s="2">
        <f t="shared" si="8"/>
        <v>2310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11464.631836</v>
      </c>
      <c r="I32">
        <v>13823.322265999999</v>
      </c>
      <c r="J32" s="2">
        <f t="shared" si="0"/>
        <v>2358.6904299999987</v>
      </c>
      <c r="K32" s="2">
        <f t="shared" si="1"/>
        <v>2651.8532175833352</v>
      </c>
      <c r="L32" s="2">
        <f t="shared" si="2"/>
        <v>1701.2503210648138</v>
      </c>
      <c r="M32" s="2">
        <f t="shared" si="3"/>
        <v>7032325.4876070879</v>
      </c>
      <c r="N32" s="2">
        <f t="shared" si="4"/>
        <v>2894252.6549231317</v>
      </c>
      <c r="O32" s="2">
        <f t="shared" si="5"/>
        <v>4511466.1378304083</v>
      </c>
      <c r="P32" s="2">
        <f t="shared" si="6"/>
        <v>5563420.544573579</v>
      </c>
      <c r="Q32" s="2">
        <f t="shared" si="7"/>
        <v>16483118.902156714</v>
      </c>
      <c r="R32" s="2">
        <f t="shared" si="8"/>
        <v>2358.6904299999987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9225.1992190000001</v>
      </c>
      <c r="I33">
        <v>10956.134765999999</v>
      </c>
      <c r="J33" s="2">
        <f t="shared" si="0"/>
        <v>1730.9355469999991</v>
      </c>
      <c r="K33" s="2">
        <f t="shared" si="1"/>
        <v>-215.33428241666479</v>
      </c>
      <c r="L33" s="2">
        <f t="shared" si="2"/>
        <v>-538.18229593518663</v>
      </c>
      <c r="M33" s="2">
        <f t="shared" si="3"/>
        <v>46368.853183899955</v>
      </c>
      <c r="N33" s="2">
        <f t="shared" si="4"/>
        <v>289640.18365806883</v>
      </c>
      <c r="O33" s="2">
        <f t="shared" si="5"/>
        <v>115889.09850455655</v>
      </c>
      <c r="P33" s="2">
        <f t="shared" si="6"/>
        <v>2996137.867868186</v>
      </c>
      <c r="Q33" s="2">
        <f t="shared" si="7"/>
        <v>1422660.3179256797</v>
      </c>
      <c r="R33" s="2">
        <f t="shared" si="8"/>
        <v>1730.9355469999991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3700.945068</v>
      </c>
      <c r="I34">
        <v>5490.0141599999997</v>
      </c>
      <c r="J34" s="2">
        <f t="shared" si="0"/>
        <v>1789.0690919999997</v>
      </c>
      <c r="K34" s="2">
        <f t="shared" si="1"/>
        <v>-5681.4548884166643</v>
      </c>
      <c r="L34" s="2">
        <f t="shared" si="2"/>
        <v>-6062.4364469351867</v>
      </c>
      <c r="M34" s="2">
        <f t="shared" si="3"/>
        <v>32278929.64911361</v>
      </c>
      <c r="N34" s="2">
        <f t="shared" si="4"/>
        <v>36753135.673128128</v>
      </c>
      <c r="O34" s="2">
        <f t="shared" si="5"/>
        <v>34443459.187155269</v>
      </c>
      <c r="P34" s="2">
        <f t="shared" si="6"/>
        <v>3200768.2159497035</v>
      </c>
      <c r="Q34" s="2">
        <f t="shared" si="7"/>
        <v>18261668.550225757</v>
      </c>
      <c r="R34" s="2">
        <f t="shared" si="8"/>
        <v>1789.0690919999997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2944.1401369999999</v>
      </c>
      <c r="I35">
        <v>5157.1601559999999</v>
      </c>
      <c r="J35" s="2">
        <f t="shared" si="0"/>
        <v>2213.020019</v>
      </c>
      <c r="K35" s="2">
        <f t="shared" si="1"/>
        <v>-6014.3088924166641</v>
      </c>
      <c r="L35" s="2">
        <f t="shared" si="2"/>
        <v>-6819.2413779351864</v>
      </c>
      <c r="M35" s="2">
        <f t="shared" si="3"/>
        <v>36171911.453402162</v>
      </c>
      <c r="N35" s="2">
        <f t="shared" si="4"/>
        <v>46502052.970543377</v>
      </c>
      <c r="O35" s="2">
        <f t="shared" si="5"/>
        <v>41013024.058851257</v>
      </c>
      <c r="P35" s="2">
        <f t="shared" si="6"/>
        <v>4897457.6044947607</v>
      </c>
      <c r="Q35" s="2">
        <f t="shared" si="7"/>
        <v>21217275.207510717</v>
      </c>
      <c r="R35" s="2">
        <f t="shared" si="8"/>
        <v>2213.020019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5781.8999020000001</v>
      </c>
      <c r="I36">
        <v>6160.9165039999998</v>
      </c>
      <c r="J36" s="2">
        <f t="shared" si="0"/>
        <v>379.01660199999969</v>
      </c>
      <c r="K36" s="2">
        <f t="shared" si="1"/>
        <v>-5010.5525444166642</v>
      </c>
      <c r="L36" s="2">
        <f t="shared" si="2"/>
        <v>-3981.4816129351866</v>
      </c>
      <c r="M36" s="2">
        <f t="shared" si="3"/>
        <v>25105636.800360307</v>
      </c>
      <c r="N36" s="2">
        <f t="shared" si="4"/>
        <v>15852195.834140975</v>
      </c>
      <c r="O36" s="2">
        <f t="shared" si="5"/>
        <v>19949422.826240562</v>
      </c>
      <c r="P36" s="2">
        <f t="shared" si="6"/>
        <v>143653.58459162616</v>
      </c>
      <c r="Q36" s="2">
        <f t="shared" si="7"/>
        <v>12977754.155012256</v>
      </c>
      <c r="R36" s="2">
        <f t="shared" si="8"/>
        <v>379.01660199999969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9966.4521480000003</v>
      </c>
      <c r="I37">
        <v>8340.3486329999996</v>
      </c>
      <c r="J37" s="2">
        <f t="shared" si="0"/>
        <v>-1626.1035150000007</v>
      </c>
      <c r="K37" s="2">
        <f t="shared" si="1"/>
        <v>-2831.1204154166644</v>
      </c>
      <c r="L37" s="2">
        <f t="shared" si="2"/>
        <v>203.07063306481359</v>
      </c>
      <c r="M37" s="2">
        <f t="shared" si="3"/>
        <v>8015242.806589026</v>
      </c>
      <c r="N37" s="2">
        <f t="shared" si="4"/>
        <v>41237.682013344165</v>
      </c>
      <c r="O37" s="2">
        <f t="shared" si="5"/>
        <v>-574917.4150413801</v>
      </c>
      <c r="P37" s="2">
        <f t="shared" si="6"/>
        <v>2644212.6414953573</v>
      </c>
      <c r="Q37" s="2">
        <f t="shared" si="7"/>
        <v>2025022.5830687641</v>
      </c>
      <c r="R37" s="2">
        <f t="shared" si="8"/>
        <v>1626.1035150000007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18360.591797000001</v>
      </c>
      <c r="I38">
        <v>19979.042968999998</v>
      </c>
      <c r="J38" s="2">
        <f t="shared" si="0"/>
        <v>1618.4511719999973</v>
      </c>
      <c r="K38" s="2">
        <f t="shared" si="1"/>
        <v>8807.5739205833343</v>
      </c>
      <c r="L38" s="2">
        <f t="shared" si="2"/>
        <v>8597.2102820648142</v>
      </c>
      <c r="M38" s="2">
        <f t="shared" si="3"/>
        <v>77573358.366539687</v>
      </c>
      <c r="N38" s="2">
        <f t="shared" si="4"/>
        <v>73912024.634040967</v>
      </c>
      <c r="O38" s="2">
        <f t="shared" si="5"/>
        <v>75720565.070084944</v>
      </c>
      <c r="P38" s="2">
        <f t="shared" si="6"/>
        <v>2619384.196148165</v>
      </c>
      <c r="Q38" s="2">
        <f t="shared" si="7"/>
        <v>104359738.94406559</v>
      </c>
      <c r="R38" s="2">
        <f t="shared" si="8"/>
        <v>1618.4511719999973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23683.931640999999</v>
      </c>
      <c r="I39">
        <v>29189.210938</v>
      </c>
      <c r="J39" s="2">
        <f t="shared" si="0"/>
        <v>5505.279297000001</v>
      </c>
      <c r="K39" s="2">
        <f t="shared" si="1"/>
        <v>18017.741889583336</v>
      </c>
      <c r="L39" s="2">
        <f t="shared" si="2"/>
        <v>13920.550126064813</v>
      </c>
      <c r="M39" s="2">
        <f t="shared" si="3"/>
        <v>324639022.79964608</v>
      </c>
      <c r="N39" s="2">
        <f t="shared" si="4"/>
        <v>193781715.81228307</v>
      </c>
      <c r="O39" s="2">
        <f t="shared" si="5"/>
        <v>250816879.13244256</v>
      </c>
      <c r="P39" s="2">
        <f t="shared" si="6"/>
        <v>30308100.137976825</v>
      </c>
      <c r="Q39" s="2">
        <f t="shared" si="7"/>
        <v>377362848.7740106</v>
      </c>
      <c r="R39" s="2">
        <f t="shared" si="8"/>
        <v>5505.279297000001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13777.961914</v>
      </c>
      <c r="I40">
        <v>11927.501953000001</v>
      </c>
      <c r="J40" s="2">
        <f t="shared" si="0"/>
        <v>-1850.4599609999987</v>
      </c>
      <c r="K40" s="2">
        <f t="shared" si="1"/>
        <v>756.03290458333686</v>
      </c>
      <c r="L40" s="2">
        <f t="shared" si="2"/>
        <v>4014.5803990648128</v>
      </c>
      <c r="M40" s="2">
        <f t="shared" si="3"/>
        <v>571585.75281271688</v>
      </c>
      <c r="N40" s="2">
        <f t="shared" si="4"/>
        <v>16116855.780555392</v>
      </c>
      <c r="O40" s="2">
        <f t="shared" si="5"/>
        <v>3035154.8797883019</v>
      </c>
      <c r="P40" s="2">
        <f t="shared" si="6"/>
        <v>3424202.0672641164</v>
      </c>
      <c r="Q40" s="2">
        <f t="shared" si="7"/>
        <v>4683417.2704498433</v>
      </c>
      <c r="R40" s="2">
        <f t="shared" si="8"/>
        <v>1850.4599609999987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7784.2148440000001</v>
      </c>
      <c r="I41">
        <v>9892.9375</v>
      </c>
      <c r="J41" s="2">
        <f t="shared" si="0"/>
        <v>2108.7226559999999</v>
      </c>
      <c r="K41" s="2">
        <f t="shared" si="1"/>
        <v>-1278.531548416664</v>
      </c>
      <c r="L41" s="2">
        <f t="shared" si="2"/>
        <v>-1979.1666709351866</v>
      </c>
      <c r="M41" s="2">
        <f t="shared" si="3"/>
        <v>1634642.9202967125</v>
      </c>
      <c r="N41" s="2">
        <f t="shared" si="4"/>
        <v>3917100.7113406695</v>
      </c>
      <c r="O41" s="2">
        <f t="shared" si="5"/>
        <v>2530427.0283654183</v>
      </c>
      <c r="P41" s="2">
        <f t="shared" si="6"/>
        <v>4446711.2399276942</v>
      </c>
      <c r="Q41" s="2">
        <f t="shared" si="7"/>
        <v>16784.753266114123</v>
      </c>
      <c r="R41" s="2">
        <f t="shared" si="8"/>
        <v>2108.7226559999999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7680.7924800000001</v>
      </c>
      <c r="I42">
        <v>7538.5639650000003</v>
      </c>
      <c r="J42" s="2">
        <f t="shared" si="0"/>
        <v>-142.22851499999979</v>
      </c>
      <c r="K42" s="2">
        <f t="shared" si="1"/>
        <v>-3632.9050834166637</v>
      </c>
      <c r="L42" s="2">
        <f t="shared" si="2"/>
        <v>-2082.5890349351866</v>
      </c>
      <c r="M42" s="2">
        <f t="shared" si="3"/>
        <v>13197999.345114637</v>
      </c>
      <c r="N42" s="2">
        <f t="shared" si="4"/>
        <v>4337177.088432272</v>
      </c>
      <c r="O42" s="2">
        <f t="shared" si="5"/>
        <v>7565848.2916838434</v>
      </c>
      <c r="P42" s="2">
        <f t="shared" si="6"/>
        <v>20228.950479105166</v>
      </c>
      <c r="Q42" s="2">
        <f t="shared" si="7"/>
        <v>4949813.130499606</v>
      </c>
      <c r="R42" s="2">
        <f t="shared" si="8"/>
        <v>142.22851499999979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10256.133789</v>
      </c>
      <c r="I43">
        <v>10159.708008</v>
      </c>
      <c r="J43" s="2">
        <f t="shared" si="0"/>
        <v>-96.425780999999915</v>
      </c>
      <c r="K43" s="2">
        <f t="shared" si="1"/>
        <v>-1011.7610404166644</v>
      </c>
      <c r="L43" s="2">
        <f t="shared" si="2"/>
        <v>492.75227406481281</v>
      </c>
      <c r="M43" s="2">
        <f t="shared" si="3"/>
        <v>1023660.4029050112</v>
      </c>
      <c r="N43" s="2">
        <f t="shared" si="4"/>
        <v>242804.8035960444</v>
      </c>
      <c r="O43" s="2">
        <f t="shared" si="5"/>
        <v>-498547.55347549234</v>
      </c>
      <c r="P43" s="2">
        <f t="shared" si="6"/>
        <v>9297.9312414599444</v>
      </c>
      <c r="Q43" s="2">
        <f t="shared" si="7"/>
        <v>157074.68910505317</v>
      </c>
      <c r="R43" s="2">
        <f t="shared" si="8"/>
        <v>96.425780999999915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7300.2338870000003</v>
      </c>
      <c r="I44">
        <v>8576.7197269999997</v>
      </c>
      <c r="J44" s="2">
        <f t="shared" si="0"/>
        <v>1276.4858399999994</v>
      </c>
      <c r="K44" s="2">
        <f t="shared" si="1"/>
        <v>-2594.7493214166643</v>
      </c>
      <c r="L44" s="2">
        <f t="shared" si="2"/>
        <v>-2463.1476279351864</v>
      </c>
      <c r="M44" s="2">
        <f t="shared" si="3"/>
        <v>6732724.0409922395</v>
      </c>
      <c r="N44" s="2">
        <f t="shared" si="4"/>
        <v>6067096.237002735</v>
      </c>
      <c r="O44" s="2">
        <f t="shared" si="5"/>
        <v>6391250.6361338915</v>
      </c>
      <c r="P44" s="2">
        <f t="shared" si="6"/>
        <v>1629416.0997205039</v>
      </c>
      <c r="Q44" s="2">
        <f t="shared" si="7"/>
        <v>1408166.1989455349</v>
      </c>
      <c r="R44" s="2">
        <f t="shared" si="8"/>
        <v>1276.4858399999994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4508.8100590000004</v>
      </c>
      <c r="I45">
        <v>5985.6347660000001</v>
      </c>
      <c r="J45" s="2">
        <f t="shared" si="0"/>
        <v>1476.8247069999998</v>
      </c>
      <c r="K45" s="2">
        <f t="shared" si="1"/>
        <v>-5185.8342824166639</v>
      </c>
      <c r="L45" s="2">
        <f t="shared" si="2"/>
        <v>-5254.5714559351863</v>
      </c>
      <c r="M45" s="2">
        <f t="shared" si="3"/>
        <v>26892877.204687957</v>
      </c>
      <c r="N45" s="2">
        <f t="shared" si="4"/>
        <v>27610521.185528822</v>
      </c>
      <c r="O45" s="2">
        <f t="shared" si="5"/>
        <v>27249336.795596734</v>
      </c>
      <c r="P45" s="2">
        <f t="shared" si="6"/>
        <v>2181011.2152056349</v>
      </c>
      <c r="Q45" s="2">
        <f t="shared" si="7"/>
        <v>14271370.499090372</v>
      </c>
      <c r="R45" s="2">
        <f t="shared" si="8"/>
        <v>1476.8247069999998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3169.179443</v>
      </c>
      <c r="I46">
        <v>3733.2360840000001</v>
      </c>
      <c r="J46" s="2">
        <f t="shared" si="0"/>
        <v>564.05664100000013</v>
      </c>
      <c r="K46" s="2">
        <f t="shared" si="1"/>
        <v>-7438.2329644166639</v>
      </c>
      <c r="L46" s="2">
        <f t="shared" si="2"/>
        <v>-6594.2020719351867</v>
      </c>
      <c r="M46" s="2">
        <f t="shared" si="3"/>
        <v>55327309.632934712</v>
      </c>
      <c r="N46" s="2">
        <f t="shared" si="4"/>
        <v>43483500.96551431</v>
      </c>
      <c r="O46" s="2">
        <f t="shared" si="5"/>
        <v>49049211.225492969</v>
      </c>
      <c r="P46" s="2">
        <f t="shared" si="6"/>
        <v>318159.89425620303</v>
      </c>
      <c r="Q46" s="2">
        <f t="shared" si="7"/>
        <v>36362653.918228507</v>
      </c>
      <c r="R46" s="2">
        <f t="shared" si="8"/>
        <v>564.05664100000013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3072.6984859999998</v>
      </c>
      <c r="I47">
        <v>5197.4873049999997</v>
      </c>
      <c r="J47" s="2">
        <f t="shared" si="0"/>
        <v>2124.7888189999999</v>
      </c>
      <c r="K47" s="2">
        <f t="shared" si="1"/>
        <v>-5973.9817434166644</v>
      </c>
      <c r="L47" s="2">
        <f t="shared" si="2"/>
        <v>-6690.6830289351874</v>
      </c>
      <c r="M47" s="2">
        <f t="shared" si="3"/>
        <v>35688457.870675609</v>
      </c>
      <c r="N47" s="2">
        <f t="shared" si="4"/>
        <v>44765239.393681332</v>
      </c>
      <c r="O47" s="2">
        <f t="shared" si="5"/>
        <v>39970018.265846521</v>
      </c>
      <c r="P47" s="2">
        <f t="shared" si="6"/>
        <v>4514727.5253474144</v>
      </c>
      <c r="Q47" s="2">
        <f t="shared" si="7"/>
        <v>20847389.936319668</v>
      </c>
      <c r="R47" s="2">
        <f t="shared" si="8"/>
        <v>2124.7888189999999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4615.3627930000002</v>
      </c>
      <c r="I48">
        <v>6804.9184569999998</v>
      </c>
      <c r="J48" s="2">
        <f t="shared" si="0"/>
        <v>2189.5556639999995</v>
      </c>
      <c r="K48" s="2">
        <f t="shared" si="1"/>
        <v>-4366.5505914166642</v>
      </c>
      <c r="L48" s="2">
        <f t="shared" si="2"/>
        <v>-5148.0187219351865</v>
      </c>
      <c r="M48" s="2">
        <f t="shared" si="3"/>
        <v>19066764.067401219</v>
      </c>
      <c r="N48" s="2">
        <f t="shared" si="4"/>
        <v>26502096.76139519</v>
      </c>
      <c r="O48" s="2">
        <f t="shared" si="5"/>
        <v>22479084.194890149</v>
      </c>
      <c r="P48" s="2">
        <f t="shared" si="6"/>
        <v>4794154.0057544792</v>
      </c>
      <c r="Q48" s="2">
        <f t="shared" si="7"/>
        <v>8752503.6651672181</v>
      </c>
      <c r="R48" s="2">
        <f t="shared" si="8"/>
        <v>2189.5556639999995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9205.4873050000006</v>
      </c>
      <c r="I49">
        <v>8746.9746090000008</v>
      </c>
      <c r="J49" s="2">
        <f t="shared" si="0"/>
        <v>-458.51269599999978</v>
      </c>
      <c r="K49" s="2">
        <f t="shared" si="1"/>
        <v>-2424.4944394166632</v>
      </c>
      <c r="L49" s="2">
        <f t="shared" si="2"/>
        <v>-557.89420993518615</v>
      </c>
      <c r="M49" s="2">
        <f t="shared" si="3"/>
        <v>5878173.2867623204</v>
      </c>
      <c r="N49" s="2">
        <f t="shared" si="4"/>
        <v>311245.94947920553</v>
      </c>
      <c r="O49" s="2">
        <f t="shared" si="5"/>
        <v>1352611.4097706114</v>
      </c>
      <c r="P49" s="2">
        <f t="shared" si="6"/>
        <v>210233.8923931882</v>
      </c>
      <c r="Q49" s="2">
        <f t="shared" si="7"/>
        <v>1033082.9984327379</v>
      </c>
      <c r="R49" s="2">
        <f t="shared" si="8"/>
        <v>458.51269599999978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10098.644531</v>
      </c>
      <c r="I50">
        <v>11857.452148</v>
      </c>
      <c r="J50" s="2">
        <f t="shared" si="0"/>
        <v>1758.8076170000004</v>
      </c>
      <c r="K50" s="2">
        <f t="shared" si="1"/>
        <v>685.9830995833363</v>
      </c>
      <c r="L50" s="2">
        <f t="shared" si="2"/>
        <v>335.2630160648132</v>
      </c>
      <c r="M50" s="2">
        <f t="shared" si="3"/>
        <v>470572.81291396148</v>
      </c>
      <c r="N50" s="2">
        <f t="shared" si="4"/>
        <v>112401.2899408752</v>
      </c>
      <c r="O50" s="2">
        <f t="shared" si="5"/>
        <v>229984.76293579844</v>
      </c>
      <c r="P50" s="2">
        <f t="shared" si="6"/>
        <v>3093404.2336172201</v>
      </c>
      <c r="Q50" s="2">
        <f t="shared" si="7"/>
        <v>4385131.8162644692</v>
      </c>
      <c r="R50" s="2">
        <f t="shared" si="8"/>
        <v>1758.8076170000004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6232.4047849999997</v>
      </c>
      <c r="I51">
        <v>8356.5292969999991</v>
      </c>
      <c r="J51" s="2">
        <f t="shared" si="0"/>
        <v>2124.1245119999994</v>
      </c>
      <c r="K51" s="2">
        <f t="shared" si="1"/>
        <v>-2814.9397514166649</v>
      </c>
      <c r="L51" s="2">
        <f t="shared" si="2"/>
        <v>-3530.976729935187</v>
      </c>
      <c r="M51" s="2">
        <f t="shared" si="3"/>
        <v>7923885.8041057149</v>
      </c>
      <c r="N51" s="2">
        <f t="shared" si="4"/>
        <v>12467796.667343786</v>
      </c>
      <c r="O51" s="2">
        <f t="shared" si="5"/>
        <v>9939486.7584217843</v>
      </c>
      <c r="P51" s="2">
        <f t="shared" si="6"/>
        <v>4511904.9424792361</v>
      </c>
      <c r="Q51" s="2">
        <f t="shared" si="7"/>
        <v>1979233.1631091565</v>
      </c>
      <c r="R51" s="2">
        <f t="shared" si="8"/>
        <v>2124.1245119999994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7563.2465819999998</v>
      </c>
      <c r="I52">
        <v>8623.2783199999994</v>
      </c>
      <c r="J52" s="2">
        <f t="shared" si="0"/>
        <v>1060.0317379999997</v>
      </c>
      <c r="K52" s="2">
        <f t="shared" si="1"/>
        <v>-2548.1907284166646</v>
      </c>
      <c r="L52" s="2">
        <f t="shared" si="2"/>
        <v>-2200.134932935187</v>
      </c>
      <c r="M52" s="2">
        <f t="shared" si="3"/>
        <v>6493275.988388652</v>
      </c>
      <c r="N52" s="2">
        <f t="shared" si="4"/>
        <v>4840593.7231217194</v>
      </c>
      <c r="O52" s="2">
        <f t="shared" si="5"/>
        <v>5606363.437371063</v>
      </c>
      <c r="P52" s="2">
        <f t="shared" si="6"/>
        <v>1123667.2855672999</v>
      </c>
      <c r="Q52" s="2">
        <f t="shared" si="7"/>
        <v>1299835.2951014217</v>
      </c>
      <c r="R52" s="2">
        <f t="shared" si="8"/>
        <v>1060.0317379999997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18535.134765999999</v>
      </c>
      <c r="I53">
        <v>30475.421875</v>
      </c>
      <c r="J53" s="2">
        <f t="shared" si="0"/>
        <v>11940.287109000001</v>
      </c>
      <c r="K53" s="2">
        <f t="shared" si="1"/>
        <v>19303.952826583336</v>
      </c>
      <c r="L53" s="2">
        <f t="shared" si="2"/>
        <v>8771.7532510648125</v>
      </c>
      <c r="M53" s="2">
        <f t="shared" si="3"/>
        <v>372642594.73095477</v>
      </c>
      <c r="N53" s="2">
        <f t="shared" si="4"/>
        <v>76943655.097566113</v>
      </c>
      <c r="O53" s="2">
        <f t="shared" si="5"/>
        <v>169329510.96498415</v>
      </c>
      <c r="P53" s="2">
        <f t="shared" si="6"/>
        <v>142570456.24535158</v>
      </c>
      <c r="Q53" s="2">
        <f t="shared" si="7"/>
        <v>428988615.87695378</v>
      </c>
      <c r="R53" s="2">
        <f t="shared" si="8"/>
        <v>11940.287109000001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22273.548827999999</v>
      </c>
      <c r="I54">
        <v>24808.746093999998</v>
      </c>
      <c r="J54" s="2">
        <f t="shared" si="0"/>
        <v>2535.1972659999992</v>
      </c>
      <c r="K54" s="2">
        <f t="shared" si="1"/>
        <v>13637.277045583334</v>
      </c>
      <c r="L54" s="2">
        <f t="shared" si="2"/>
        <v>12510.167313064812</v>
      </c>
      <c r="M54" s="2">
        <f t="shared" si="3"/>
        <v>185975325.21799412</v>
      </c>
      <c r="N54" s="2">
        <f t="shared" si="4"/>
        <v>156504286.20087525</v>
      </c>
      <c r="O54" s="2">
        <f t="shared" si="5"/>
        <v>170604617.53486571</v>
      </c>
      <c r="P54" s="2">
        <f t="shared" si="6"/>
        <v>6427225.1775338706</v>
      </c>
      <c r="Q54" s="2">
        <f t="shared" si="7"/>
        <v>226362995.31697807</v>
      </c>
      <c r="R54" s="2">
        <f t="shared" si="8"/>
        <v>2535.1972659999992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11739.069336</v>
      </c>
      <c r="I55">
        <v>13918.852539</v>
      </c>
      <c r="J55" s="2">
        <f t="shared" si="0"/>
        <v>2179.783202999999</v>
      </c>
      <c r="K55" s="2">
        <f t="shared" si="1"/>
        <v>2747.3834905833355</v>
      </c>
      <c r="L55" s="2">
        <f t="shared" si="2"/>
        <v>1975.6878210648138</v>
      </c>
      <c r="M55" s="2">
        <f t="shared" si="3"/>
        <v>7548116.0443298733</v>
      </c>
      <c r="N55" s="2">
        <f t="shared" si="4"/>
        <v>3903342.3663038313</v>
      </c>
      <c r="O55" s="2">
        <f t="shared" si="5"/>
        <v>5427972.1021400327</v>
      </c>
      <c r="P55" s="2">
        <f t="shared" si="6"/>
        <v>4751454.8120809346</v>
      </c>
      <c r="Q55" s="2">
        <f t="shared" si="7"/>
        <v>17267939.431842264</v>
      </c>
      <c r="R55" s="2">
        <f t="shared" si="8"/>
        <v>2179.783202999999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9263.2998050000006</v>
      </c>
      <c r="I56">
        <v>11709.092773</v>
      </c>
      <c r="J56" s="2">
        <f t="shared" si="0"/>
        <v>2445.7929679999997</v>
      </c>
      <c r="K56" s="2">
        <f t="shared" si="1"/>
        <v>537.6237245833363</v>
      </c>
      <c r="L56" s="2">
        <f t="shared" si="2"/>
        <v>-500.08170993518615</v>
      </c>
      <c r="M56" s="2">
        <f t="shared" si="3"/>
        <v>289039.26923485904</v>
      </c>
      <c r="N56" s="2">
        <f t="shared" si="4"/>
        <v>250081.71661169967</v>
      </c>
      <c r="O56" s="2">
        <f t="shared" si="5"/>
        <v>-268855.79149135837</v>
      </c>
      <c r="P56" s="2">
        <f t="shared" si="6"/>
        <v>5981903.2423182474</v>
      </c>
      <c r="Q56" s="2">
        <f t="shared" si="7"/>
        <v>3785792.2997601596</v>
      </c>
      <c r="R56" s="2">
        <f t="shared" si="8"/>
        <v>2445.7929679999997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4279.2416990000002</v>
      </c>
      <c r="I57">
        <v>7300.4370120000003</v>
      </c>
      <c r="J57" s="2">
        <f t="shared" si="0"/>
        <v>3021.1953130000002</v>
      </c>
      <c r="K57" s="2">
        <f t="shared" si="1"/>
        <v>-3871.0320364166637</v>
      </c>
      <c r="L57" s="2">
        <f t="shared" si="2"/>
        <v>-5484.1398159351866</v>
      </c>
      <c r="M57" s="2">
        <f t="shared" si="3"/>
        <v>14984889.026964143</v>
      </c>
      <c r="N57" s="2">
        <f t="shared" si="4"/>
        <v>30075789.520725623</v>
      </c>
      <c r="O57" s="2">
        <f t="shared" si="5"/>
        <v>21229280.919673294</v>
      </c>
      <c r="P57" s="2">
        <f t="shared" si="6"/>
        <v>9127621.1192931682</v>
      </c>
      <c r="Q57" s="2">
        <f t="shared" si="7"/>
        <v>6066095.6245386526</v>
      </c>
      <c r="R57" s="2">
        <f t="shared" si="8"/>
        <v>3021.1953130000002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3094.9501949999999</v>
      </c>
      <c r="I58">
        <v>4796.4003910000001</v>
      </c>
      <c r="J58" s="2">
        <f t="shared" si="0"/>
        <v>1701.4501960000002</v>
      </c>
      <c r="K58" s="2">
        <f t="shared" si="1"/>
        <v>-6375.0686574166639</v>
      </c>
      <c r="L58" s="2">
        <f t="shared" si="2"/>
        <v>-6668.4313199351873</v>
      </c>
      <c r="M58" s="2">
        <f t="shared" si="3"/>
        <v>40641500.386776306</v>
      </c>
      <c r="N58" s="2">
        <f t="shared" si="4"/>
        <v>44467976.268692546</v>
      </c>
      <c r="O58" s="2">
        <f t="shared" si="5"/>
        <v>42511707.50185445</v>
      </c>
      <c r="P58" s="2">
        <f t="shared" si="6"/>
        <v>2894932.7694684393</v>
      </c>
      <c r="Q58" s="2">
        <f t="shared" si="7"/>
        <v>24670901.48552845</v>
      </c>
      <c r="R58" s="2">
        <f t="shared" si="8"/>
        <v>1701.4501960000002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2840.217529</v>
      </c>
      <c r="I59">
        <v>5362.8188479999999</v>
      </c>
      <c r="J59" s="2">
        <f t="shared" si="0"/>
        <v>2522.6013189999999</v>
      </c>
      <c r="K59" s="2">
        <f t="shared" si="1"/>
        <v>-5808.6502004166641</v>
      </c>
      <c r="L59" s="2">
        <f t="shared" si="2"/>
        <v>-6923.1639859351872</v>
      </c>
      <c r="M59" s="2">
        <f t="shared" si="3"/>
        <v>33740417.150800556</v>
      </c>
      <c r="N59" s="2">
        <f t="shared" si="4"/>
        <v>47930199.576149985</v>
      </c>
      <c r="O59" s="2">
        <f t="shared" si="5"/>
        <v>40214237.874419853</v>
      </c>
      <c r="P59" s="2">
        <f t="shared" si="6"/>
        <v>6363517.4146205392</v>
      </c>
      <c r="Q59" s="2">
        <f t="shared" si="7"/>
        <v>19364951.785623726</v>
      </c>
      <c r="R59" s="2">
        <f t="shared" si="8"/>
        <v>2522.6013189999999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5477.3515619999998</v>
      </c>
      <c r="I60">
        <v>5252.294922</v>
      </c>
      <c r="J60" s="2">
        <f t="shared" si="0"/>
        <v>-225.05663999999979</v>
      </c>
      <c r="K60" s="2">
        <f t="shared" si="1"/>
        <v>-5919.174126416664</v>
      </c>
      <c r="L60" s="2">
        <f t="shared" si="2"/>
        <v>-4286.0299529351869</v>
      </c>
      <c r="M60" s="2">
        <f t="shared" si="3"/>
        <v>35036622.338840477</v>
      </c>
      <c r="N60" s="2">
        <f t="shared" si="4"/>
        <v>18370052.757457599</v>
      </c>
      <c r="O60" s="2">
        <f t="shared" si="5"/>
        <v>25369757.60246079</v>
      </c>
      <c r="P60" s="2">
        <f t="shared" si="6"/>
        <v>50650.491208089508</v>
      </c>
      <c r="Q60" s="2">
        <f t="shared" si="7"/>
        <v>20349902.24895959</v>
      </c>
      <c r="R60" s="2">
        <f t="shared" si="8"/>
        <v>225.05663999999979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9255.5712889999995</v>
      </c>
      <c r="I61">
        <v>6773.5688479999999</v>
      </c>
      <c r="J61" s="2">
        <f t="shared" si="0"/>
        <v>-2482.0024409999996</v>
      </c>
      <c r="K61" s="2">
        <f t="shared" si="1"/>
        <v>-4397.9002004166641</v>
      </c>
      <c r="L61" s="2">
        <f t="shared" si="2"/>
        <v>-507.81022593518719</v>
      </c>
      <c r="M61" s="2">
        <f t="shared" si="3"/>
        <v>19341526.172824934</v>
      </c>
      <c r="N61" s="2">
        <f t="shared" si="4"/>
        <v>257871.22556434586</v>
      </c>
      <c r="O61" s="2">
        <f t="shared" si="5"/>
        <v>2233298.6944139912</v>
      </c>
      <c r="P61" s="2">
        <f t="shared" si="6"/>
        <v>6160336.1171299564</v>
      </c>
      <c r="Q61" s="2">
        <f t="shared" si="7"/>
        <v>8938979.7833660953</v>
      </c>
      <c r="R61" s="2">
        <f t="shared" si="8"/>
        <v>2482.0024409999996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18252.566406000002</v>
      </c>
      <c r="I62">
        <v>16040.079102</v>
      </c>
      <c r="J62" s="2">
        <f t="shared" si="0"/>
        <v>-2212.487304000002</v>
      </c>
      <c r="K62" s="2">
        <f t="shared" si="1"/>
        <v>4868.6100535833357</v>
      </c>
      <c r="L62" s="2">
        <f t="shared" si="2"/>
        <v>8489.184891064815</v>
      </c>
      <c r="M62" s="2">
        <f t="shared" si="3"/>
        <v>23703363.85385273</v>
      </c>
      <c r="N62" s="2">
        <f t="shared" si="4"/>
        <v>72066260.114683136</v>
      </c>
      <c r="O62" s="2">
        <f t="shared" si="5"/>
        <v>41330530.907365911</v>
      </c>
      <c r="P62" s="2">
        <f t="shared" si="6"/>
        <v>4895100.070361197</v>
      </c>
      <c r="Q62" s="2">
        <f t="shared" si="7"/>
        <v>39396932.599465244</v>
      </c>
      <c r="R62" s="2">
        <f t="shared" si="8"/>
        <v>2212.487304000002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24082.056640999999</v>
      </c>
      <c r="I63">
        <v>28317.193359000001</v>
      </c>
      <c r="J63" s="2">
        <f t="shared" si="0"/>
        <v>4235.1367180000016</v>
      </c>
      <c r="K63" s="2">
        <f t="shared" si="1"/>
        <v>17145.724310583337</v>
      </c>
      <c r="L63" s="2">
        <f t="shared" si="2"/>
        <v>14318.675126064813</v>
      </c>
      <c r="M63" s="2">
        <f t="shared" si="3"/>
        <v>293975862.13452846</v>
      </c>
      <c r="N63" s="2">
        <f t="shared" si="4"/>
        <v>205024457.36578718</v>
      </c>
      <c r="O63" s="2">
        <f t="shared" si="5"/>
        <v>245504056.20431438</v>
      </c>
      <c r="P63" s="2">
        <f t="shared" si="6"/>
        <v>17936383.020151824</v>
      </c>
      <c r="Q63" s="2">
        <f t="shared" si="7"/>
        <v>344243933.94495976</v>
      </c>
      <c r="R63" s="2">
        <f t="shared" si="8"/>
        <v>4235.1367180000016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13069.323242</v>
      </c>
      <c r="I64">
        <v>16603.951172000001</v>
      </c>
      <c r="J64" s="2">
        <f t="shared" si="0"/>
        <v>3534.6279300000006</v>
      </c>
      <c r="K64" s="2">
        <f t="shared" si="1"/>
        <v>5432.4821235833369</v>
      </c>
      <c r="L64" s="2">
        <f t="shared" si="2"/>
        <v>3305.9417270648137</v>
      </c>
      <c r="M64" s="2">
        <f t="shared" si="3"/>
        <v>29511862.023052521</v>
      </c>
      <c r="N64" s="2">
        <f t="shared" si="4"/>
        <v>10929250.702748284</v>
      </c>
      <c r="O64" s="2">
        <f t="shared" si="5"/>
        <v>17959469.333887823</v>
      </c>
      <c r="P64" s="2">
        <f t="shared" si="6"/>
        <v>12493594.603536088</v>
      </c>
      <c r="Q64" s="2">
        <f t="shared" si="7"/>
        <v>46793393.233155832</v>
      </c>
      <c r="R64" s="2">
        <f t="shared" si="8"/>
        <v>3534.6279300000006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9395.2587889999995</v>
      </c>
      <c r="I65">
        <v>11703.522461</v>
      </c>
      <c r="J65" s="2">
        <f t="shared" si="0"/>
        <v>2308.263672000001</v>
      </c>
      <c r="K65" s="2">
        <f t="shared" si="1"/>
        <v>532.05341258333647</v>
      </c>
      <c r="L65" s="2">
        <f t="shared" si="2"/>
        <v>-368.12272593518719</v>
      </c>
      <c r="M65" s="2">
        <f t="shared" si="3"/>
        <v>283080.83384157409</v>
      </c>
      <c r="N65" s="2">
        <f t="shared" si="4"/>
        <v>135514.34134995294</v>
      </c>
      <c r="O65" s="2">
        <f t="shared" si="5"/>
        <v>-195860.95258329663</v>
      </c>
      <c r="P65" s="2">
        <f t="shared" si="6"/>
        <v>5328081.1794749284</v>
      </c>
      <c r="Q65" s="2">
        <f t="shared" si="7"/>
        <v>3764146.8905972708</v>
      </c>
      <c r="R65" s="2">
        <f t="shared" si="8"/>
        <v>2308.263672000001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5665.185547</v>
      </c>
      <c r="I66">
        <v>5920.466797</v>
      </c>
      <c r="J66" s="2">
        <f t="shared" si="0"/>
        <v>255.28125</v>
      </c>
      <c r="K66" s="2">
        <f t="shared" si="1"/>
        <v>-5251.002251416664</v>
      </c>
      <c r="L66" s="2">
        <f t="shared" si="2"/>
        <v>-4098.1959679351867</v>
      </c>
      <c r="M66" s="2">
        <f t="shared" si="3"/>
        <v>27573024.644382875</v>
      </c>
      <c r="N66" s="2">
        <f t="shared" si="4"/>
        <v>16795210.191600222</v>
      </c>
      <c r="O66" s="2">
        <f t="shared" si="5"/>
        <v>21519636.254374359</v>
      </c>
      <c r="P66" s="2">
        <f t="shared" si="6"/>
        <v>65168.5166015625</v>
      </c>
      <c r="Q66" s="2">
        <f t="shared" si="7"/>
        <v>14767993.529322876</v>
      </c>
      <c r="R66" s="2">
        <f t="shared" si="8"/>
        <v>255.28125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6317.6694340000004</v>
      </c>
      <c r="I67">
        <v>5853.0180659999996</v>
      </c>
      <c r="J67" s="2">
        <f t="shared" si="0"/>
        <v>-464.65136800000073</v>
      </c>
      <c r="K67" s="2">
        <f t="shared" si="1"/>
        <v>-5318.4509824166644</v>
      </c>
      <c r="L67" s="2">
        <f t="shared" si="2"/>
        <v>-3445.7120809351863</v>
      </c>
      <c r="M67" s="2">
        <f t="shared" si="3"/>
        <v>28285920.852368783</v>
      </c>
      <c r="N67" s="2">
        <f t="shared" si="4"/>
        <v>11872931.744702693</v>
      </c>
      <c r="O67" s="2">
        <f t="shared" si="5"/>
        <v>18325850.80197471</v>
      </c>
      <c r="P67" s="2">
        <f t="shared" si="6"/>
        <v>215900.89378427211</v>
      </c>
      <c r="Q67" s="2">
        <f t="shared" si="7"/>
        <v>15290942.302768292</v>
      </c>
      <c r="R67" s="2">
        <f t="shared" si="8"/>
        <v>464.65136800000073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5210.3037109999996</v>
      </c>
      <c r="I68">
        <v>4518.8276370000003</v>
      </c>
      <c r="J68" s="2">
        <f t="shared" si="0"/>
        <v>-691.47607399999924</v>
      </c>
      <c r="K68" s="2">
        <f t="shared" si="1"/>
        <v>-6652.6414114166637</v>
      </c>
      <c r="L68" s="2">
        <f t="shared" si="2"/>
        <v>-4553.0778039351871</v>
      </c>
      <c r="M68" s="2">
        <f t="shared" si="3"/>
        <v>44257637.748895898</v>
      </c>
      <c r="N68" s="2">
        <f t="shared" si="4"/>
        <v>20730517.488687266</v>
      </c>
      <c r="O68" s="2">
        <f t="shared" si="5"/>
        <v>30289993.947861265</v>
      </c>
      <c r="P68" s="2">
        <f t="shared" si="6"/>
        <v>478139.16091445246</v>
      </c>
      <c r="Q68" s="2">
        <f t="shared" si="7"/>
        <v>27505345.378565002</v>
      </c>
      <c r="R68" s="2">
        <f t="shared" si="8"/>
        <v>691.47607399999924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3437.275635</v>
      </c>
      <c r="I69">
        <v>3936.9189449999999</v>
      </c>
      <c r="J69" s="2">
        <f t="shared" ref="J69:J111" si="10">I69-H69</f>
        <v>499.64330999999993</v>
      </c>
      <c r="K69" s="2">
        <f t="shared" ref="K69:K111" si="11">I69-I$2</f>
        <v>-7234.5501034166646</v>
      </c>
      <c r="L69" s="2">
        <f t="shared" ref="L69:L111" si="12">H69-H$2</f>
        <v>-6326.1058799351867</v>
      </c>
      <c r="M69" s="2">
        <f t="shared" ref="M69:M111" si="13">K69*K69</f>
        <v>52338715.198846072</v>
      </c>
      <c r="N69" s="2">
        <f t="shared" ref="N69:N111" si="14">L69*L69</f>
        <v>40019615.604150541</v>
      </c>
      <c r="O69" s="2">
        <f t="shared" ref="O69:O111" si="15">K69*L69</f>
        <v>45766529.947909877</v>
      </c>
      <c r="P69" s="2">
        <f t="shared" ref="P69:P111" si="16">J69*J69</f>
        <v>249643.43722775602</v>
      </c>
      <c r="Q69" s="2">
        <f t="shared" ref="Q69:Q111" si="17">(I69-H$2)*(I69-H$2)</f>
        <v>33947666.078855745</v>
      </c>
      <c r="R69" s="2">
        <f t="shared" ref="R69:R111" si="18">ABS(J69)</f>
        <v>499.64330999999993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2981.6047359999998</v>
      </c>
      <c r="I70">
        <v>3468.578857</v>
      </c>
      <c r="J70" s="2">
        <f t="shared" si="10"/>
        <v>486.9741210000002</v>
      </c>
      <c r="K70" s="2">
        <f t="shared" si="11"/>
        <v>-7702.8901914166636</v>
      </c>
      <c r="L70" s="2">
        <f t="shared" si="12"/>
        <v>-6781.7767789351874</v>
      </c>
      <c r="M70" s="2">
        <f t="shared" si="13"/>
        <v>59334517.301023044</v>
      </c>
      <c r="N70" s="2">
        <f t="shared" si="14"/>
        <v>45992496.279304527</v>
      </c>
      <c r="O70" s="2">
        <f t="shared" si="15"/>
        <v>52239281.830837153</v>
      </c>
      <c r="P70" s="2">
        <f t="shared" si="16"/>
        <v>237143.79452372284</v>
      </c>
      <c r="Q70" s="2">
        <f t="shared" si="17"/>
        <v>39624540.502347887</v>
      </c>
      <c r="R70" s="2">
        <f t="shared" si="18"/>
        <v>486.9741210000002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2879.6125489999999</v>
      </c>
      <c r="I71">
        <v>3488.83374</v>
      </c>
      <c r="J71" s="2">
        <f t="shared" si="10"/>
        <v>609.22119100000009</v>
      </c>
      <c r="K71" s="2">
        <f t="shared" si="11"/>
        <v>-7682.635308416664</v>
      </c>
      <c r="L71" s="2">
        <f t="shared" si="12"/>
        <v>-6883.7689659351872</v>
      </c>
      <c r="M71" s="2">
        <f t="shared" si="13"/>
        <v>59022885.282130413</v>
      </c>
      <c r="N71" s="2">
        <f t="shared" si="14"/>
        <v>47386275.176372394</v>
      </c>
      <c r="O71" s="2">
        <f t="shared" si="15"/>
        <v>52885486.512676537</v>
      </c>
      <c r="P71" s="2">
        <f t="shared" si="16"/>
        <v>371150.45956345857</v>
      </c>
      <c r="Q71" s="2">
        <f t="shared" si="17"/>
        <v>39369949.779944099</v>
      </c>
      <c r="R71" s="2">
        <f t="shared" si="18"/>
        <v>609.22119100000009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2852.991943</v>
      </c>
      <c r="I72">
        <v>3556.7189939999998</v>
      </c>
      <c r="J72" s="2">
        <f t="shared" si="10"/>
        <v>703.72705099999985</v>
      </c>
      <c r="K72" s="2">
        <f t="shared" si="11"/>
        <v>-7614.7500544166642</v>
      </c>
      <c r="L72" s="2">
        <f t="shared" si="12"/>
        <v>-6910.3895719351867</v>
      </c>
      <c r="M72" s="2">
        <f t="shared" si="13"/>
        <v>57984418.391238593</v>
      </c>
      <c r="N72" s="2">
        <f t="shared" si="14"/>
        <v>47753484.035910577</v>
      </c>
      <c r="O72" s="2">
        <f t="shared" si="15"/>
        <v>52620889.368933812</v>
      </c>
      <c r="P72" s="2">
        <f t="shared" si="16"/>
        <v>495231.76230915636</v>
      </c>
      <c r="Q72" s="2">
        <f t="shared" si="17"/>
        <v>38522659.648781531</v>
      </c>
      <c r="R72" s="2">
        <f t="shared" si="18"/>
        <v>703.72705099999985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3046.2770999999998</v>
      </c>
      <c r="I73">
        <v>4068.266357</v>
      </c>
      <c r="J73" s="2">
        <f t="shared" si="10"/>
        <v>1021.9892570000002</v>
      </c>
      <c r="K73" s="2">
        <f t="shared" si="11"/>
        <v>-7103.2026914166636</v>
      </c>
      <c r="L73" s="2">
        <f t="shared" si="12"/>
        <v>-6717.1044149351874</v>
      </c>
      <c r="M73" s="2">
        <f t="shared" si="13"/>
        <v>50455488.475348935</v>
      </c>
      <c r="N73" s="2">
        <f t="shared" si="14"/>
        <v>45119491.721141785</v>
      </c>
      <c r="O73" s="2">
        <f t="shared" si="15"/>
        <v>47712954.158694379</v>
      </c>
      <c r="P73" s="2">
        <f t="shared" si="16"/>
        <v>1044462.0414234124</v>
      </c>
      <c r="Q73" s="2">
        <f t="shared" si="17"/>
        <v>32434336.662143122</v>
      </c>
      <c r="R73" s="2">
        <f t="shared" si="18"/>
        <v>1021.9892570000002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9765.2080079999996</v>
      </c>
      <c r="I74">
        <v>6437.9462890000004</v>
      </c>
      <c r="J74" s="2">
        <f t="shared" si="10"/>
        <v>-3327.2617189999992</v>
      </c>
      <c r="K74" s="2">
        <f t="shared" si="11"/>
        <v>-4733.5227594166636</v>
      </c>
      <c r="L74" s="2">
        <f t="shared" si="12"/>
        <v>1.8264930648128939</v>
      </c>
      <c r="M74" s="2">
        <f t="shared" si="13"/>
        <v>22406237.713915545</v>
      </c>
      <c r="N74" s="2">
        <f t="shared" si="14"/>
        <v>3.3360769158095982</v>
      </c>
      <c r="O74" s="2">
        <f t="shared" si="15"/>
        <v>-8645.7464922085292</v>
      </c>
      <c r="P74" s="2">
        <f t="shared" si="16"/>
        <v>11070670.546722829</v>
      </c>
      <c r="Q74" s="2">
        <f t="shared" si="17"/>
        <v>11058519.441890603</v>
      </c>
      <c r="R74" s="2">
        <f t="shared" si="18"/>
        <v>3327.2617189999992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24958.072265999999</v>
      </c>
      <c r="I75">
        <v>30228.142577999999</v>
      </c>
      <c r="J75" s="2">
        <f t="shared" si="10"/>
        <v>5270.0703119999998</v>
      </c>
      <c r="K75" s="2">
        <f t="shared" si="11"/>
        <v>19056.673529583335</v>
      </c>
      <c r="L75" s="2">
        <f t="shared" si="12"/>
        <v>15194.690751064813</v>
      </c>
      <c r="M75" s="2">
        <f t="shared" si="13"/>
        <v>363156806.01312214</v>
      </c>
      <c r="N75" s="2">
        <f t="shared" si="14"/>
        <v>230878627.02049455</v>
      </c>
      <c r="O75" s="2">
        <f t="shared" si="15"/>
        <v>289560261.02602154</v>
      </c>
      <c r="P75" s="2">
        <f t="shared" si="16"/>
        <v>27773641.093423776</v>
      </c>
      <c r="Q75" s="2">
        <f t="shared" si="17"/>
        <v>418806445.36833364</v>
      </c>
      <c r="R75" s="2">
        <f t="shared" si="18"/>
        <v>5270.0703119999998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18952.132812</v>
      </c>
      <c r="I76">
        <v>20782.845702999999</v>
      </c>
      <c r="J76" s="2">
        <f t="shared" si="10"/>
        <v>1830.7128909999992</v>
      </c>
      <c r="K76" s="2">
        <f t="shared" si="11"/>
        <v>9611.376654583335</v>
      </c>
      <c r="L76" s="2">
        <f t="shared" si="12"/>
        <v>9188.7512970648131</v>
      </c>
      <c r="M76" s="2">
        <f t="shared" si="13"/>
        <v>92378561.196269542</v>
      </c>
      <c r="N76" s="2">
        <f t="shared" si="14"/>
        <v>84433150.399310291</v>
      </c>
      <c r="O76" s="2">
        <f t="shared" si="15"/>
        <v>88316549.701381087</v>
      </c>
      <c r="P76" s="2">
        <f t="shared" si="16"/>
        <v>3351509.6892735749</v>
      </c>
      <c r="Q76" s="2">
        <f t="shared" si="17"/>
        <v>121428590.9920429</v>
      </c>
      <c r="R76" s="2">
        <f t="shared" si="18"/>
        <v>1830.7128909999992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13763.725586</v>
      </c>
      <c r="I77">
        <v>14387.502930000001</v>
      </c>
      <c r="J77" s="2">
        <f t="shared" si="10"/>
        <v>623.77734400000008</v>
      </c>
      <c r="K77" s="2">
        <f t="shared" si="11"/>
        <v>3216.0338815833366</v>
      </c>
      <c r="L77" s="2">
        <f t="shared" si="12"/>
        <v>4000.3440710648138</v>
      </c>
      <c r="M77" s="2">
        <f t="shared" si="13"/>
        <v>10342873.927491982</v>
      </c>
      <c r="N77" s="2">
        <f t="shared" si="14"/>
        <v>16002752.686903408</v>
      </c>
      <c r="O77" s="2">
        <f t="shared" si="15"/>
        <v>12865242.07053546</v>
      </c>
      <c r="P77" s="2">
        <f t="shared" si="16"/>
        <v>389098.17488769442</v>
      </c>
      <c r="Q77" s="2">
        <f t="shared" si="17"/>
        <v>21382498.861261018</v>
      </c>
      <c r="R77" s="2">
        <f t="shared" si="18"/>
        <v>623.77734400000008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16811.113281000002</v>
      </c>
      <c r="I78">
        <v>17205.535156000002</v>
      </c>
      <c r="J78" s="2">
        <f t="shared" si="10"/>
        <v>394.421875</v>
      </c>
      <c r="K78" s="2">
        <f t="shared" si="11"/>
        <v>6034.0661075833377</v>
      </c>
      <c r="L78" s="2">
        <f t="shared" si="12"/>
        <v>7047.731766064815</v>
      </c>
      <c r="M78" s="2">
        <f t="shared" si="13"/>
        <v>36409953.790685929</v>
      </c>
      <c r="N78" s="2">
        <f t="shared" si="14"/>
        <v>49670523.046399079</v>
      </c>
      <c r="O78" s="2">
        <f t="shared" si="15"/>
        <v>42526479.384950161</v>
      </c>
      <c r="P78" s="2">
        <f t="shared" si="16"/>
        <v>155568.61547851563</v>
      </c>
      <c r="Q78" s="2">
        <f t="shared" si="17"/>
        <v>55385650.81721428</v>
      </c>
      <c r="R78" s="2">
        <f t="shared" si="18"/>
        <v>394.421875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9468.8017579999996</v>
      </c>
      <c r="I79">
        <v>9389.4199219999991</v>
      </c>
      <c r="J79" s="2">
        <f t="shared" si="10"/>
        <v>-79.381836000000476</v>
      </c>
      <c r="K79" s="2">
        <f t="shared" si="11"/>
        <v>-1782.0491264166649</v>
      </c>
      <c r="L79" s="2">
        <f t="shared" si="12"/>
        <v>-294.57975693518711</v>
      </c>
      <c r="M79" s="2">
        <f t="shared" si="13"/>
        <v>3175699.0889623985</v>
      </c>
      <c r="N79" s="2">
        <f t="shared" si="14"/>
        <v>86777.233195993918</v>
      </c>
      <c r="O79" s="2">
        <f t="shared" si="15"/>
        <v>524955.59850638371</v>
      </c>
      <c r="P79" s="2">
        <f t="shared" si="16"/>
        <v>6301.475886730972</v>
      </c>
      <c r="Q79" s="2">
        <f t="shared" si="17"/>
        <v>139847.27299062294</v>
      </c>
      <c r="R79" s="2">
        <f t="shared" si="18"/>
        <v>79.381836000000476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5413.9599609999996</v>
      </c>
      <c r="I80">
        <v>8795.8759769999997</v>
      </c>
      <c r="J80" s="2">
        <f t="shared" si="10"/>
        <v>3381.9160160000001</v>
      </c>
      <c r="K80" s="2">
        <f t="shared" si="11"/>
        <v>-2375.5930714166643</v>
      </c>
      <c r="L80" s="2">
        <f t="shared" si="12"/>
        <v>-4349.4215539351871</v>
      </c>
      <c r="M80" s="2">
        <f t="shared" si="13"/>
        <v>5643442.4409628604</v>
      </c>
      <c r="N80" s="2">
        <f t="shared" si="14"/>
        <v>18917467.853835978</v>
      </c>
      <c r="O80" s="2">
        <f t="shared" si="15"/>
        <v>10332455.708198732</v>
      </c>
      <c r="P80" s="2">
        <f t="shared" si="16"/>
        <v>11437355.939277314</v>
      </c>
      <c r="Q80" s="2">
        <f t="shared" si="17"/>
        <v>936066.96593525563</v>
      </c>
      <c r="R80" s="2">
        <f t="shared" si="18"/>
        <v>3381.9160160000001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3776.9013669999999</v>
      </c>
      <c r="I81">
        <v>5981.3095700000003</v>
      </c>
      <c r="J81" s="2">
        <f t="shared" si="10"/>
        <v>2204.4082030000004</v>
      </c>
      <c r="K81" s="2">
        <f t="shared" si="11"/>
        <v>-5190.1594784166637</v>
      </c>
      <c r="L81" s="2">
        <f t="shared" si="12"/>
        <v>-5986.4801479351863</v>
      </c>
      <c r="M81" s="2">
        <f t="shared" si="13"/>
        <v>26937755.411398333</v>
      </c>
      <c r="N81" s="2">
        <f t="shared" si="14"/>
        <v>35837944.561622091</v>
      </c>
      <c r="O81" s="2">
        <f t="shared" si="15"/>
        <v>31070786.682158999</v>
      </c>
      <c r="P81" s="2">
        <f t="shared" si="16"/>
        <v>4859415.5254536914</v>
      </c>
      <c r="Q81" s="2">
        <f t="shared" si="17"/>
        <v>14304068.196665823</v>
      </c>
      <c r="R81" s="2">
        <f t="shared" si="18"/>
        <v>2204.4082030000004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3259.95874</v>
      </c>
      <c r="I82">
        <v>4402.5595700000003</v>
      </c>
      <c r="J82" s="2">
        <f t="shared" si="10"/>
        <v>1142.6008300000003</v>
      </c>
      <c r="K82" s="2">
        <f t="shared" si="11"/>
        <v>-6768.9094784166637</v>
      </c>
      <c r="L82" s="2">
        <f t="shared" si="12"/>
        <v>-6503.4227749351867</v>
      </c>
      <c r="M82" s="2">
        <f t="shared" si="13"/>
        <v>45818135.526998952</v>
      </c>
      <c r="N82" s="2">
        <f t="shared" si="14"/>
        <v>42294507.789545685</v>
      </c>
      <c r="O82" s="2">
        <f t="shared" si="15"/>
        <v>44021080.063409589</v>
      </c>
      <c r="P82" s="2">
        <f t="shared" si="16"/>
        <v>1305536.6567166897</v>
      </c>
      <c r="Q82" s="2">
        <f t="shared" si="17"/>
        <v>28738411.925298676</v>
      </c>
      <c r="R82" s="2">
        <f t="shared" si="18"/>
        <v>1142.6008300000003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3032.0275879999999</v>
      </c>
      <c r="I83">
        <v>3919.5578609999998</v>
      </c>
      <c r="J83" s="2">
        <f t="shared" si="10"/>
        <v>887.53027299999985</v>
      </c>
      <c r="K83" s="2">
        <f t="shared" si="11"/>
        <v>-7251.9111874166647</v>
      </c>
      <c r="L83" s="2">
        <f t="shared" si="12"/>
        <v>-6731.3539269351868</v>
      </c>
      <c r="M83" s="2">
        <f t="shared" si="13"/>
        <v>52590215.870178983</v>
      </c>
      <c r="N83" s="2">
        <f t="shared" si="14"/>
        <v>45311125.689665757</v>
      </c>
      <c r="O83" s="2">
        <f t="shared" si="15"/>
        <v>48815180.84920238</v>
      </c>
      <c r="P83" s="2">
        <f t="shared" si="16"/>
        <v>787709.98549145425</v>
      </c>
      <c r="Q83" s="2">
        <f t="shared" si="17"/>
        <v>34150274.898292407</v>
      </c>
      <c r="R83" s="2">
        <f t="shared" si="18"/>
        <v>887.53027299999985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3968.6103520000001</v>
      </c>
      <c r="I84">
        <v>3716.9077149999998</v>
      </c>
      <c r="J84" s="2">
        <f t="shared" si="10"/>
        <v>-251.70263700000032</v>
      </c>
      <c r="K84" s="2">
        <f t="shared" si="11"/>
        <v>-7454.5613334166646</v>
      </c>
      <c r="L84" s="2">
        <f t="shared" si="12"/>
        <v>-5794.771162935187</v>
      </c>
      <c r="M84" s="2">
        <f t="shared" si="13"/>
        <v>55570484.673670843</v>
      </c>
      <c r="N84" s="2">
        <f t="shared" si="14"/>
        <v>33579372.830785222</v>
      </c>
      <c r="O84" s="2">
        <f t="shared" si="15"/>
        <v>43197477.047214568</v>
      </c>
      <c r="P84" s="2">
        <f t="shared" si="16"/>
        <v>63354.217472753931</v>
      </c>
      <c r="Q84" s="2">
        <f t="shared" si="17"/>
        <v>36559845.413302667</v>
      </c>
      <c r="R84" s="2">
        <f t="shared" si="18"/>
        <v>251.70263700000032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17683.035156000002</v>
      </c>
      <c r="I85">
        <v>8961.8115230000003</v>
      </c>
      <c r="J85" s="2">
        <f t="shared" si="10"/>
        <v>-8721.2236330000014</v>
      </c>
      <c r="K85" s="2">
        <f t="shared" si="11"/>
        <v>-2209.6575254166637</v>
      </c>
      <c r="L85" s="2">
        <f t="shared" si="12"/>
        <v>7919.653641064815</v>
      </c>
      <c r="M85" s="2">
        <f t="shared" si="13"/>
        <v>4882586.3796304939</v>
      </c>
      <c r="N85" s="2">
        <f t="shared" si="14"/>
        <v>62720913.79443118</v>
      </c>
      <c r="O85" s="2">
        <f t="shared" si="15"/>
        <v>-17499722.26667235</v>
      </c>
      <c r="P85" s="2">
        <f t="shared" si="16"/>
        <v>76059741.656797737</v>
      </c>
      <c r="Q85" s="2">
        <f t="shared" si="17"/>
        <v>642514.4519709748</v>
      </c>
      <c r="R85" s="2">
        <f t="shared" si="18"/>
        <v>8721.2236330000014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14200.368164</v>
      </c>
      <c r="I86">
        <v>11102.369140999999</v>
      </c>
      <c r="J86" s="2">
        <f t="shared" si="10"/>
        <v>-3097.9990230000003</v>
      </c>
      <c r="K86" s="2">
        <f t="shared" si="11"/>
        <v>-69.099907416664792</v>
      </c>
      <c r="L86" s="2">
        <f t="shared" si="12"/>
        <v>4436.9866490648128</v>
      </c>
      <c r="M86" s="2">
        <f t="shared" si="13"/>
        <v>4774.7972049916461</v>
      </c>
      <c r="N86" s="2">
        <f t="shared" si="14"/>
        <v>19686850.523979396</v>
      </c>
      <c r="O86" s="2">
        <f t="shared" si="15"/>
        <v>-306595.36665935634</v>
      </c>
      <c r="P86" s="2">
        <f t="shared" si="16"/>
        <v>9597597.9465089571</v>
      </c>
      <c r="Q86" s="2">
        <f t="shared" si="17"/>
        <v>1792887.8627546821</v>
      </c>
      <c r="R86" s="2">
        <f t="shared" si="18"/>
        <v>3097.9990230000003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13270.244140999999</v>
      </c>
      <c r="I87">
        <v>22239.306640999999</v>
      </c>
      <c r="J87" s="2">
        <f t="shared" si="10"/>
        <v>8969.0625</v>
      </c>
      <c r="K87" s="2">
        <f t="shared" si="11"/>
        <v>11067.837592583335</v>
      </c>
      <c r="L87" s="2">
        <f t="shared" si="12"/>
        <v>3506.8626260648125</v>
      </c>
      <c r="M87" s="2">
        <f t="shared" si="13"/>
        <v>122497028.97580087</v>
      </c>
      <c r="N87" s="2">
        <f t="shared" si="14"/>
        <v>12298085.478090193</v>
      </c>
      <c r="O87" s="2">
        <f t="shared" si="15"/>
        <v>38813386.004785649</v>
      </c>
      <c r="P87" s="2">
        <f t="shared" si="16"/>
        <v>80444082.12890625</v>
      </c>
      <c r="Q87" s="2">
        <f t="shared" si="17"/>
        <v>155648707.75117531</v>
      </c>
      <c r="R87" s="2">
        <f t="shared" si="18"/>
        <v>8969.0625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13118.873046999999</v>
      </c>
      <c r="I88">
        <v>14643.255859000001</v>
      </c>
      <c r="J88" s="2">
        <f t="shared" si="10"/>
        <v>1524.3828120000016</v>
      </c>
      <c r="K88" s="2">
        <f t="shared" si="11"/>
        <v>3471.7868105833368</v>
      </c>
      <c r="L88" s="2">
        <f t="shared" si="12"/>
        <v>3355.4915320648124</v>
      </c>
      <c r="M88" s="2">
        <f t="shared" si="13"/>
        <v>12053303.658140417</v>
      </c>
      <c r="N88" s="2">
        <f t="shared" si="14"/>
        <v>11259323.421758663</v>
      </c>
      <c r="O88" s="2">
        <f t="shared" si="15"/>
        <v>11649551.24404669</v>
      </c>
      <c r="P88" s="2">
        <f t="shared" si="16"/>
        <v>2323742.9575210325</v>
      </c>
      <c r="Q88" s="2">
        <f t="shared" si="17"/>
        <v>23813173.613862</v>
      </c>
      <c r="R88" s="2">
        <f t="shared" si="18"/>
        <v>1524.3828120000016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18940.064452999999</v>
      </c>
      <c r="I89">
        <v>18744.607422000001</v>
      </c>
      <c r="J89" s="2">
        <f t="shared" si="10"/>
        <v>-195.4570309999981</v>
      </c>
      <c r="K89" s="2">
        <f t="shared" si="11"/>
        <v>7573.1383735833369</v>
      </c>
      <c r="L89" s="2">
        <f t="shared" si="12"/>
        <v>9176.6829380648123</v>
      </c>
      <c r="M89" s="2">
        <f t="shared" si="13"/>
        <v>57352424.825440466</v>
      </c>
      <c r="N89" s="2">
        <f t="shared" si="14"/>
        <v>84211509.745769843</v>
      </c>
      <c r="O89" s="2">
        <f t="shared" si="15"/>
        <v>69496289.700466111</v>
      </c>
      <c r="P89" s="2">
        <f t="shared" si="16"/>
        <v>38203.450967334218</v>
      </c>
      <c r="Q89" s="2">
        <f t="shared" si="17"/>
        <v>80662418.793732196</v>
      </c>
      <c r="R89" s="2">
        <f t="shared" si="18"/>
        <v>195.4570309999981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24330.332031000002</v>
      </c>
      <c r="I90">
        <v>25069.798827999999</v>
      </c>
      <c r="J90" s="2">
        <f t="shared" si="10"/>
        <v>739.46679699999731</v>
      </c>
      <c r="K90" s="2">
        <f t="shared" si="11"/>
        <v>13898.329779583335</v>
      </c>
      <c r="L90" s="2">
        <f t="shared" si="12"/>
        <v>14566.950516064815</v>
      </c>
      <c r="M90" s="2">
        <f t="shared" si="13"/>
        <v>193163570.66205296</v>
      </c>
      <c r="N90" s="2">
        <f t="shared" si="14"/>
        <v>212196047.33748099</v>
      </c>
      <c r="O90" s="2">
        <f t="shared" si="15"/>
        <v>202456282.15514046</v>
      </c>
      <c r="P90" s="2">
        <f t="shared" si="16"/>
        <v>546811.14386543527</v>
      </c>
      <c r="Q90" s="2">
        <f t="shared" si="17"/>
        <v>234286410.96169022</v>
      </c>
      <c r="R90" s="2">
        <f t="shared" si="18"/>
        <v>739.46679699999731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15678.014648</v>
      </c>
      <c r="I91">
        <v>17095.380859000001</v>
      </c>
      <c r="J91" s="2">
        <f t="shared" si="10"/>
        <v>1417.3662110000005</v>
      </c>
      <c r="K91" s="2">
        <f t="shared" si="11"/>
        <v>5923.9118105833368</v>
      </c>
      <c r="L91" s="2">
        <f t="shared" si="12"/>
        <v>5914.6331330648136</v>
      </c>
      <c r="M91" s="2">
        <f t="shared" si="13"/>
        <v>35092731.139568746</v>
      </c>
      <c r="N91" s="2">
        <f t="shared" si="14"/>
        <v>34982885.098748095</v>
      </c>
      <c r="O91" s="2">
        <f t="shared" si="15"/>
        <v>35037765.072230175</v>
      </c>
      <c r="P91" s="2">
        <f t="shared" si="16"/>
        <v>2008926.9760844978</v>
      </c>
      <c r="Q91" s="2">
        <f t="shared" si="17"/>
        <v>53758214.381366864</v>
      </c>
      <c r="R91" s="2">
        <f t="shared" si="18"/>
        <v>1417.3662110000005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12010.78125</v>
      </c>
      <c r="I92">
        <v>15261.492188</v>
      </c>
      <c r="J92" s="2">
        <f t="shared" si="10"/>
        <v>3250.7109380000002</v>
      </c>
      <c r="K92" s="2">
        <f t="shared" si="11"/>
        <v>4090.0231395833362</v>
      </c>
      <c r="L92" s="2">
        <f t="shared" si="12"/>
        <v>2247.3997350648133</v>
      </c>
      <c r="M92" s="2">
        <f t="shared" si="13"/>
        <v>16728289.28232713</v>
      </c>
      <c r="N92" s="2">
        <f t="shared" si="14"/>
        <v>5050805.5691693928</v>
      </c>
      <c r="O92" s="2">
        <f t="shared" si="15"/>
        <v>9191916.9203085452</v>
      </c>
      <c r="P92" s="2">
        <f t="shared" si="16"/>
        <v>10567121.602432841</v>
      </c>
      <c r="Q92" s="2">
        <f t="shared" si="17"/>
        <v>30229220.973269217</v>
      </c>
      <c r="R92" s="2">
        <f t="shared" si="18"/>
        <v>3250.7109380000002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5222.7221680000002</v>
      </c>
      <c r="I93">
        <v>9308.1455079999996</v>
      </c>
      <c r="J93" s="2">
        <f t="shared" si="10"/>
        <v>4085.4233399999994</v>
      </c>
      <c r="K93" s="2">
        <f t="shared" si="11"/>
        <v>-1863.3235404166644</v>
      </c>
      <c r="L93" s="2">
        <f t="shared" si="12"/>
        <v>-4540.6593469351865</v>
      </c>
      <c r="M93" s="2">
        <f t="shared" si="13"/>
        <v>3471974.6162708928</v>
      </c>
      <c r="N93" s="2">
        <f t="shared" si="14"/>
        <v>20617587.304909874</v>
      </c>
      <c r="O93" s="2">
        <f t="shared" si="15"/>
        <v>8460717.4501572903</v>
      </c>
      <c r="P93" s="2">
        <f t="shared" si="16"/>
        <v>16690683.867016751</v>
      </c>
      <c r="Q93" s="2">
        <f t="shared" si="17"/>
        <v>207239.82201029372</v>
      </c>
      <c r="R93" s="2">
        <f t="shared" si="18"/>
        <v>4085.4233399999994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3080.2229000000002</v>
      </c>
      <c r="I94">
        <v>5192.3291019999997</v>
      </c>
      <c r="J94" s="2">
        <f t="shared" si="10"/>
        <v>2112.1062019999995</v>
      </c>
      <c r="K94" s="2">
        <f t="shared" si="11"/>
        <v>-5979.1399464166643</v>
      </c>
      <c r="L94" s="2">
        <f t="shared" si="12"/>
        <v>-6683.1586149351861</v>
      </c>
      <c r="M94" s="2">
        <f t="shared" si="13"/>
        <v>35750114.498835474</v>
      </c>
      <c r="N94" s="2">
        <f t="shared" si="14"/>
        <v>44664609.072382398</v>
      </c>
      <c r="O94" s="2">
        <f t="shared" si="15"/>
        <v>39959540.642797634</v>
      </c>
      <c r="P94" s="2">
        <f t="shared" si="16"/>
        <v>4460992.6085268622</v>
      </c>
      <c r="Q94" s="2">
        <f t="shared" si="17"/>
        <v>20894520.161800597</v>
      </c>
      <c r="R94" s="2">
        <f t="shared" si="18"/>
        <v>2112.1062019999995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2924.4235840000001</v>
      </c>
      <c r="I95">
        <v>7116.2138670000004</v>
      </c>
      <c r="J95" s="2">
        <f t="shared" si="10"/>
        <v>4191.7902830000003</v>
      </c>
      <c r="K95" s="2">
        <f t="shared" si="11"/>
        <v>-4055.2551814166636</v>
      </c>
      <c r="L95" s="2">
        <f t="shared" si="12"/>
        <v>-6838.9579309351866</v>
      </c>
      <c r="M95" s="2">
        <f t="shared" si="13"/>
        <v>16445094.586406697</v>
      </c>
      <c r="N95" s="2">
        <f t="shared" si="14"/>
        <v>46771345.581101291</v>
      </c>
      <c r="O95" s="2">
        <f t="shared" si="15"/>
        <v>27733719.5849155</v>
      </c>
      <c r="P95" s="2">
        <f t="shared" si="16"/>
        <v>17571105.776653223</v>
      </c>
      <c r="Q95" s="2">
        <f t="shared" si="17"/>
        <v>7007496.5562747065</v>
      </c>
      <c r="R95" s="2">
        <f t="shared" si="18"/>
        <v>4191.7902830000003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6285.4243159999996</v>
      </c>
      <c r="I96">
        <v>5672.2529299999997</v>
      </c>
      <c r="J96" s="2">
        <f t="shared" si="10"/>
        <v>-613.17138599999998</v>
      </c>
      <c r="K96" s="2">
        <f t="shared" si="11"/>
        <v>-5499.2161184166644</v>
      </c>
      <c r="L96" s="2">
        <f t="shared" si="12"/>
        <v>-3477.9571989351871</v>
      </c>
      <c r="M96" s="2">
        <f t="shared" si="13"/>
        <v>30241377.917053644</v>
      </c>
      <c r="N96" s="2">
        <f t="shared" si="14"/>
        <v>12096186.277625093</v>
      </c>
      <c r="O96" s="2">
        <f t="shared" si="15"/>
        <v>19126038.287547655</v>
      </c>
      <c r="P96" s="2">
        <f t="shared" si="16"/>
        <v>375979.14860916097</v>
      </c>
      <c r="Q96" s="2">
        <f t="shared" si="17"/>
        <v>16737333.098473785</v>
      </c>
      <c r="R96" s="2">
        <f t="shared" si="18"/>
        <v>613.17138599999998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12495.377930000001</v>
      </c>
      <c r="I97">
        <v>9229.2089840000008</v>
      </c>
      <c r="J97" s="2">
        <f t="shared" si="10"/>
        <v>-3266.1689459999998</v>
      </c>
      <c r="K97" s="2">
        <f t="shared" si="11"/>
        <v>-1942.2600644166632</v>
      </c>
      <c r="L97" s="2">
        <f t="shared" si="12"/>
        <v>2731.9964150648138</v>
      </c>
      <c r="M97" s="2">
        <f t="shared" si="13"/>
        <v>3772374.1578278206</v>
      </c>
      <c r="N97" s="2">
        <f t="shared" si="14"/>
        <v>7463804.411926995</v>
      </c>
      <c r="O97" s="2">
        <f t="shared" si="15"/>
        <v>-5306247.5331098782</v>
      </c>
      <c r="P97" s="2">
        <f t="shared" si="16"/>
        <v>10667859.583814749</v>
      </c>
      <c r="Q97" s="2">
        <f t="shared" si="17"/>
        <v>285340.29280570219</v>
      </c>
      <c r="R97" s="2">
        <f t="shared" si="18"/>
        <v>3266.1689459999998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18258.457031000002</v>
      </c>
      <c r="I98">
        <v>17728.75</v>
      </c>
      <c r="J98" s="2">
        <f t="shared" si="10"/>
        <v>-529.70703100000173</v>
      </c>
      <c r="K98" s="2">
        <f t="shared" si="11"/>
        <v>6557.280951583336</v>
      </c>
      <c r="L98" s="2">
        <f t="shared" si="12"/>
        <v>8495.075516064815</v>
      </c>
      <c r="M98" s="2">
        <f t="shared" si="13"/>
        <v>42997933.477997661</v>
      </c>
      <c r="N98" s="2">
        <f t="shared" si="14"/>
        <v>72166308.023643881</v>
      </c>
      <c r="O98" s="2">
        <f t="shared" si="15"/>
        <v>55704596.863753788</v>
      </c>
      <c r="P98" s="2">
        <f t="shared" si="16"/>
        <v>280589.53869083681</v>
      </c>
      <c r="Q98" s="2">
        <f t="shared" si="17"/>
        <v>63447095.102863722</v>
      </c>
      <c r="R98" s="2">
        <f t="shared" si="18"/>
        <v>529.70703100000173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9107.9902340000008</v>
      </c>
      <c r="I99">
        <v>9996.9111329999996</v>
      </c>
      <c r="J99" s="2">
        <f t="shared" si="10"/>
        <v>888.92089899999883</v>
      </c>
      <c r="K99" s="2">
        <f t="shared" si="11"/>
        <v>-1174.5579154166644</v>
      </c>
      <c r="L99" s="2">
        <f t="shared" si="12"/>
        <v>-655.39128093518593</v>
      </c>
      <c r="M99" s="2">
        <f t="shared" si="13"/>
        <v>1379586.2966679402</v>
      </c>
      <c r="N99" s="2">
        <f t="shared" si="14"/>
        <v>429537.73112586379</v>
      </c>
      <c r="O99" s="2">
        <f t="shared" si="15"/>
        <v>769795.01671748946</v>
      </c>
      <c r="P99" s="2">
        <f t="shared" si="16"/>
        <v>790180.36467896611</v>
      </c>
      <c r="Q99" s="2">
        <f t="shared" si="17"/>
        <v>54536.082513497386</v>
      </c>
      <c r="R99" s="2">
        <f t="shared" si="18"/>
        <v>888.92089899999883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13198.891602</v>
      </c>
      <c r="I100">
        <v>14465.935546999999</v>
      </c>
      <c r="J100" s="2">
        <f t="shared" si="10"/>
        <v>1267.0439449999994</v>
      </c>
      <c r="K100" s="2">
        <f t="shared" si="11"/>
        <v>3294.4664985833351</v>
      </c>
      <c r="L100" s="2">
        <f t="shared" si="12"/>
        <v>3435.510087064813</v>
      </c>
      <c r="M100" s="2">
        <f t="shared" si="13"/>
        <v>10853509.510287941</v>
      </c>
      <c r="N100" s="2">
        <f t="shared" si="14"/>
        <v>11802729.558324078</v>
      </c>
      <c r="O100" s="2">
        <f t="shared" si="15"/>
        <v>11318172.887380144</v>
      </c>
      <c r="P100" s="2">
        <f t="shared" si="16"/>
        <v>1605400.3585611617</v>
      </c>
      <c r="Q100" s="2">
        <f t="shared" si="17"/>
        <v>22114014.424489025</v>
      </c>
      <c r="R100" s="2">
        <f t="shared" si="18"/>
        <v>1267.0439449999994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7166.4086909999996</v>
      </c>
      <c r="I101">
        <v>9308.0097659999992</v>
      </c>
      <c r="J101" s="2">
        <f t="shared" si="10"/>
        <v>2141.6010749999996</v>
      </c>
      <c r="K101" s="2">
        <f t="shared" si="11"/>
        <v>-1863.4592824166648</v>
      </c>
      <c r="L101" s="2">
        <f t="shared" si="12"/>
        <v>-2596.9728239351871</v>
      </c>
      <c r="M101" s="2">
        <f t="shared" si="13"/>
        <v>3472480.4972248315</v>
      </c>
      <c r="N101" s="2">
        <f t="shared" si="14"/>
        <v>6744267.8482579002</v>
      </c>
      <c r="O101" s="2">
        <f t="shared" si="15"/>
        <v>4839353.1149458429</v>
      </c>
      <c r="P101" s="2">
        <f t="shared" si="16"/>
        <v>4586455.1644411534</v>
      </c>
      <c r="Q101" s="2">
        <f t="shared" si="17"/>
        <v>207363.42972829143</v>
      </c>
      <c r="R101" s="2">
        <f t="shared" si="18"/>
        <v>2141.6010749999996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9511.4892579999996</v>
      </c>
      <c r="I102">
        <v>9490.9189449999994</v>
      </c>
      <c r="J102" s="2">
        <f t="shared" si="10"/>
        <v>-20.570313000000169</v>
      </c>
      <c r="K102" s="2">
        <f t="shared" si="11"/>
        <v>-1680.5501034166646</v>
      </c>
      <c r="L102" s="2">
        <f t="shared" si="12"/>
        <v>-251.89225693518711</v>
      </c>
      <c r="M102" s="2">
        <f t="shared" si="13"/>
        <v>2824248.6500937622</v>
      </c>
      <c r="N102" s="2">
        <f t="shared" si="14"/>
        <v>63449.709103902314</v>
      </c>
      <c r="O102" s="2">
        <f t="shared" si="15"/>
        <v>423317.55844228575</v>
      </c>
      <c r="P102" s="2">
        <f t="shared" si="16"/>
        <v>423.13777691797594</v>
      </c>
      <c r="Q102" s="2">
        <f t="shared" si="17"/>
        <v>74235.852015686818</v>
      </c>
      <c r="R102" s="2">
        <f t="shared" si="18"/>
        <v>20.570313000000169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11271.021484000001</v>
      </c>
      <c r="I103">
        <v>11445.162109000001</v>
      </c>
      <c r="J103" s="2">
        <f t="shared" si="10"/>
        <v>174.140625</v>
      </c>
      <c r="K103" s="2">
        <f t="shared" si="11"/>
        <v>273.69306058333677</v>
      </c>
      <c r="L103" s="2">
        <f t="shared" si="12"/>
        <v>1507.6399690648141</v>
      </c>
      <c r="M103" s="2">
        <f t="shared" si="13"/>
        <v>74907.891411474047</v>
      </c>
      <c r="N103" s="2">
        <f t="shared" si="14"/>
        <v>2272978.2763217534</v>
      </c>
      <c r="O103" s="2">
        <f t="shared" si="15"/>
        <v>412630.59739111614</v>
      </c>
      <c r="P103" s="2">
        <f t="shared" si="16"/>
        <v>30324.957275390625</v>
      </c>
      <c r="Q103" s="2">
        <f t="shared" si="17"/>
        <v>2828385.966572999</v>
      </c>
      <c r="R103" s="2">
        <f t="shared" si="18"/>
        <v>174.140625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5287.6362300000001</v>
      </c>
      <c r="I104">
        <v>8774.59375</v>
      </c>
      <c r="J104" s="2">
        <f t="shared" si="10"/>
        <v>3486.9575199999999</v>
      </c>
      <c r="K104" s="2">
        <f t="shared" si="11"/>
        <v>-2396.875298416664</v>
      </c>
      <c r="L104" s="2">
        <f t="shared" si="12"/>
        <v>-4475.7452849351866</v>
      </c>
      <c r="M104" s="2">
        <f t="shared" si="13"/>
        <v>5745011.1961599719</v>
      </c>
      <c r="N104" s="2">
        <f t="shared" si="14"/>
        <v>20032295.855619553</v>
      </c>
      <c r="O104" s="2">
        <f t="shared" si="15"/>
        <v>10727803.315466002</v>
      </c>
      <c r="P104" s="2">
        <f t="shared" si="16"/>
        <v>12158872.74628455</v>
      </c>
      <c r="Q104" s="2">
        <f t="shared" si="17"/>
        <v>977701.24408552202</v>
      </c>
      <c r="R104" s="2">
        <f t="shared" si="18"/>
        <v>3486.9575199999999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3355.5065920000002</v>
      </c>
      <c r="I105">
        <v>6512.830078</v>
      </c>
      <c r="J105" s="2">
        <f t="shared" si="10"/>
        <v>3157.3234859999998</v>
      </c>
      <c r="K105" s="2">
        <f t="shared" si="11"/>
        <v>-4658.6389704166641</v>
      </c>
      <c r="L105" s="2">
        <f t="shared" si="12"/>
        <v>-6407.874922935187</v>
      </c>
      <c r="M105" s="2">
        <f t="shared" si="13"/>
        <v>21702917.056684837</v>
      </c>
      <c r="N105" s="2">
        <f t="shared" si="14"/>
        <v>41060861.027981631</v>
      </c>
      <c r="O105" s="2">
        <f t="shared" si="15"/>
        <v>29851975.833541539</v>
      </c>
      <c r="P105" s="2">
        <f t="shared" si="16"/>
        <v>9968691.5952471904</v>
      </c>
      <c r="Q105" s="2">
        <f t="shared" si="17"/>
        <v>10566084.644161407</v>
      </c>
      <c r="R105" s="2">
        <f t="shared" si="18"/>
        <v>3157.3234859999998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3032.678711</v>
      </c>
      <c r="I106">
        <v>4667.2441410000001</v>
      </c>
      <c r="J106" s="2">
        <f t="shared" si="10"/>
        <v>1634.5654300000001</v>
      </c>
      <c r="K106" s="2">
        <f t="shared" si="11"/>
        <v>-6504.2249074166639</v>
      </c>
      <c r="L106" s="2">
        <f t="shared" si="12"/>
        <v>-6730.7028039351862</v>
      </c>
      <c r="M106" s="2">
        <f t="shared" si="13"/>
        <v>42304941.646259308</v>
      </c>
      <c r="N106" s="2">
        <f t="shared" si="14"/>
        <v>45302360.234900981</v>
      </c>
      <c r="O106" s="2">
        <f t="shared" si="15"/>
        <v>43778004.821774416</v>
      </c>
      <c r="P106" s="2">
        <f t="shared" si="16"/>
        <v>2671804.1449510851</v>
      </c>
      <c r="Q106" s="2">
        <f t="shared" si="17"/>
        <v>25970616.134019021</v>
      </c>
      <c r="R106" s="2">
        <f t="shared" si="18"/>
        <v>1634.5654300000001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2992.1733399999998</v>
      </c>
      <c r="I107">
        <v>4749.7709960000002</v>
      </c>
      <c r="J107" s="2">
        <f t="shared" si="10"/>
        <v>1757.5976560000004</v>
      </c>
      <c r="K107" s="2">
        <f t="shared" si="11"/>
        <v>-6421.6980524166638</v>
      </c>
      <c r="L107" s="2">
        <f t="shared" si="12"/>
        <v>-6771.2081749351873</v>
      </c>
      <c r="M107" s="2">
        <f t="shared" si="13"/>
        <v>41238205.876411974</v>
      </c>
      <c r="N107" s="2">
        <f t="shared" si="14"/>
        <v>45849260.148309112</v>
      </c>
      <c r="O107" s="2">
        <f t="shared" si="15"/>
        <v>43482654.349489085</v>
      </c>
      <c r="P107" s="2">
        <f t="shared" si="16"/>
        <v>3089149.5203766958</v>
      </c>
      <c r="Q107" s="2">
        <f t="shared" si="17"/>
        <v>25136290.435577549</v>
      </c>
      <c r="R107" s="2">
        <f t="shared" si="18"/>
        <v>1757.5976560000004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3303.2846679999998</v>
      </c>
      <c r="I108">
        <v>4153.8032229999999</v>
      </c>
      <c r="J108" s="2">
        <f t="shared" si="10"/>
        <v>850.51855500000011</v>
      </c>
      <c r="K108" s="2">
        <f t="shared" si="11"/>
        <v>-7017.6658254166641</v>
      </c>
      <c r="L108" s="2">
        <f t="shared" si="12"/>
        <v>-6460.0968469351865</v>
      </c>
      <c r="M108" s="2">
        <f t="shared" si="13"/>
        <v>49247633.637220949</v>
      </c>
      <c r="N108" s="2">
        <f t="shared" si="14"/>
        <v>41732851.271781936</v>
      </c>
      <c r="O108" s="2">
        <f t="shared" si="15"/>
        <v>45334800.871619001</v>
      </c>
      <c r="P108" s="2">
        <f t="shared" si="16"/>
        <v>723381.81239928817</v>
      </c>
      <c r="Q108" s="2">
        <f t="shared" si="17"/>
        <v>31467368.613350488</v>
      </c>
      <c r="R108" s="2">
        <f t="shared" si="18"/>
        <v>850.51855500000011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4386.2250979999999</v>
      </c>
      <c r="I109">
        <v>3885.466797</v>
      </c>
      <c r="J109" s="2">
        <f t="shared" si="10"/>
        <v>-500.75830099999985</v>
      </c>
      <c r="K109" s="2">
        <f t="shared" si="11"/>
        <v>-7286.002251416664</v>
      </c>
      <c r="L109" s="2">
        <f t="shared" si="12"/>
        <v>-5377.1564169351868</v>
      </c>
      <c r="M109" s="2">
        <f t="shared" si="13"/>
        <v>53085828.807648696</v>
      </c>
      <c r="N109" s="2">
        <f t="shared" si="14"/>
        <v>28913811.132187258</v>
      </c>
      <c r="O109" s="2">
        <f t="shared" si="15"/>
        <v>39177973.760009333</v>
      </c>
      <c r="P109" s="2">
        <f t="shared" si="16"/>
        <v>250758.87602040646</v>
      </c>
      <c r="Q109" s="2">
        <f t="shared" si="17"/>
        <v>34549881.431319088</v>
      </c>
      <c r="R109" s="2">
        <f t="shared" si="18"/>
        <v>500.75830099999985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6774.5239259999998</v>
      </c>
      <c r="I110">
        <v>4665.6787109999996</v>
      </c>
      <c r="J110" s="2">
        <f t="shared" si="10"/>
        <v>-2108.8452150000003</v>
      </c>
      <c r="K110" s="2">
        <f t="shared" si="11"/>
        <v>-6505.7903374166644</v>
      </c>
      <c r="L110" s="2">
        <f t="shared" si="12"/>
        <v>-2988.8575889351869</v>
      </c>
      <c r="M110" s="2">
        <f t="shared" si="13"/>
        <v>42325307.914424039</v>
      </c>
      <c r="N110" s="2">
        <f t="shared" si="14"/>
        <v>8933269.6869354583</v>
      </c>
      <c r="O110" s="2">
        <f t="shared" si="15"/>
        <v>19444880.822009008</v>
      </c>
      <c r="P110" s="2">
        <f t="shared" si="16"/>
        <v>4447228.1408283971</v>
      </c>
      <c r="Q110" s="2">
        <f t="shared" si="17"/>
        <v>25986573.877248671</v>
      </c>
      <c r="R110" s="2">
        <f t="shared" si="18"/>
        <v>2108.8452150000003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12987.736328000001</v>
      </c>
      <c r="I111">
        <v>9774.5966800000006</v>
      </c>
      <c r="J111" s="2">
        <f t="shared" si="10"/>
        <v>-3213.1396480000003</v>
      </c>
      <c r="K111" s="2">
        <f t="shared" si="11"/>
        <v>-1396.8723684166634</v>
      </c>
      <c r="L111" s="2">
        <f t="shared" si="12"/>
        <v>3224.3548130648142</v>
      </c>
      <c r="M111" s="2">
        <f t="shared" si="13"/>
        <v>1951252.4136459788</v>
      </c>
      <c r="N111" s="2">
        <f t="shared" si="14"/>
        <v>10396463.960534232</v>
      </c>
      <c r="O111" s="2">
        <f t="shared" si="15"/>
        <v>-4504012.1443415154</v>
      </c>
      <c r="P111" s="2">
        <f t="shared" si="16"/>
        <v>10324266.397549566</v>
      </c>
      <c r="Q111" s="2">
        <f t="shared" si="17"/>
        <v>125.77992743102095</v>
      </c>
      <c r="R111" s="2">
        <f t="shared" si="18"/>
        <v>3213.1396480000003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2021-10-01T19:51:53Z</dcterms:modified>
</cp:coreProperties>
</file>