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F2A82C8-3BEB-46A6-9FEF-D37E0A52EDFF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R2" i="1" l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<sst xmlns="http://schemas.openxmlformats.org/spreadsheetml/2006/main" count="58" uniqueCount="44">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</sst>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McKenzie R. above Hayden</a:t>
            </a:r>
            <a:r>
              <a:rPr lang="en-US" baseline="0"/>
              <a:t> Br. near Springfield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 (CW3M ver. 225)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6.5297229999999997</c:v>
                </c:pt>
                <c:pt idx="1">
                  <c:v>6.6071799999999996</c:v>
                </c:pt>
                <c:pt idx="2">
                  <c:v>6.7678969999999996</c:v>
                </c:pt>
                <c:pt idx="3">
                  <c:v>7.4157229999999998</c:v>
                </c:pt>
                <c:pt idx="4">
                  <c:v>8.5288149999999998</c:v>
                </c:pt>
                <c:pt idx="5">
                  <c:v>10.458344</c:v>
                </c:pt>
                <c:pt idx="6">
                  <c:v>13.732965999999999</c:v>
                </c:pt>
                <c:pt idx="7">
                  <c:v>13.970249000000001</c:v>
                </c:pt>
                <c:pt idx="8">
                  <c:v>11.566496000000001</c:v>
                </c:pt>
                <c:pt idx="9">
                  <c:v>10.254830999999999</c:v>
                </c:pt>
                <c:pt idx="10">
                  <c:v>7.3572150000000001</c:v>
                </c:pt>
                <c:pt idx="11">
                  <c:v>5.8811689999999999</c:v>
                </c:pt>
                <c:pt idx="12">
                  <c:v>5.7458600000000004</c:v>
                </c:pt>
                <c:pt idx="13">
                  <c:v>5.1595420000000001</c:v>
                </c:pt>
                <c:pt idx="14">
                  <c:v>6.3863339999999997</c:v>
                </c:pt>
                <c:pt idx="15">
                  <c:v>6.7997019999999999</c:v>
                </c:pt>
                <c:pt idx="16">
                  <c:v>8.0417240000000003</c:v>
                </c:pt>
                <c:pt idx="17">
                  <c:v>9.8798270000000006</c:v>
                </c:pt>
                <c:pt idx="18">
                  <c:v>12.353736</c:v>
                </c:pt>
                <c:pt idx="19">
                  <c:v>14.179397</c:v>
                </c:pt>
                <c:pt idx="20">
                  <c:v>12.544032</c:v>
                </c:pt>
                <c:pt idx="21">
                  <c:v>10.236124999999999</c:v>
                </c:pt>
                <c:pt idx="22">
                  <c:v>7.5424170000000004</c:v>
                </c:pt>
                <c:pt idx="23">
                  <c:v>5.38063</c:v>
                </c:pt>
                <c:pt idx="24">
                  <c:v>5.7468300000000001</c:v>
                </c:pt>
                <c:pt idx="25">
                  <c:v>5.8714130000000004</c:v>
                </c:pt>
                <c:pt idx="26">
                  <c:v>5.9712509999999996</c:v>
                </c:pt>
                <c:pt idx="27">
                  <c:v>7.9769399999999999</c:v>
                </c:pt>
                <c:pt idx="28">
                  <c:v>9.0125469999999996</c:v>
                </c:pt>
                <c:pt idx="29">
                  <c:v>10.319582</c:v>
                </c:pt>
                <c:pt idx="30">
                  <c:v>13.719935</c:v>
                </c:pt>
                <c:pt idx="31">
                  <c:v>14.683743</c:v>
                </c:pt>
                <c:pt idx="32">
                  <c:v>12.790307</c:v>
                </c:pt>
                <c:pt idx="33">
                  <c:v>10.625299</c:v>
                </c:pt>
                <c:pt idx="34">
                  <c:v>8.1490240000000007</c:v>
                </c:pt>
                <c:pt idx="35">
                  <c:v>5.6240410000000001</c:v>
                </c:pt>
                <c:pt idx="36">
                  <c:v>5.1328560000000003</c:v>
                </c:pt>
                <c:pt idx="37">
                  <c:v>5.5076679999999998</c:v>
                </c:pt>
                <c:pt idx="38">
                  <c:v>7.0562550000000002</c:v>
                </c:pt>
                <c:pt idx="39">
                  <c:v>8.0875970000000006</c:v>
                </c:pt>
                <c:pt idx="40">
                  <c:v>9.7949719999999996</c:v>
                </c:pt>
                <c:pt idx="41">
                  <c:v>11.850331000000001</c:v>
                </c:pt>
                <c:pt idx="42">
                  <c:v>14.645512</c:v>
                </c:pt>
                <c:pt idx="43">
                  <c:v>14.437049</c:v>
                </c:pt>
                <c:pt idx="44">
                  <c:v>12.282192</c:v>
                </c:pt>
                <c:pt idx="45">
                  <c:v>9.9254650000000009</c:v>
                </c:pt>
                <c:pt idx="46">
                  <c:v>7.648326</c:v>
                </c:pt>
                <c:pt idx="47">
                  <c:v>5.4776809999999996</c:v>
                </c:pt>
                <c:pt idx="48">
                  <c:v>6.6631530000000003</c:v>
                </c:pt>
                <c:pt idx="49">
                  <c:v>6.2271340000000004</c:v>
                </c:pt>
                <c:pt idx="50">
                  <c:v>7.303877</c:v>
                </c:pt>
                <c:pt idx="51">
                  <c:v>8.2866979999999995</c:v>
                </c:pt>
                <c:pt idx="52">
                  <c:v>10.007847999999999</c:v>
                </c:pt>
                <c:pt idx="53">
                  <c:v>11.732272999999999</c:v>
                </c:pt>
                <c:pt idx="54">
                  <c:v>14.545894000000001</c:v>
                </c:pt>
                <c:pt idx="55">
                  <c:v>14.729371</c:v>
                </c:pt>
                <c:pt idx="56">
                  <c:v>12.868437</c:v>
                </c:pt>
                <c:pt idx="57">
                  <c:v>11.178086</c:v>
                </c:pt>
                <c:pt idx="58">
                  <c:v>8.0595750000000006</c:v>
                </c:pt>
                <c:pt idx="59">
                  <c:v>6.9108999999999998</c:v>
                </c:pt>
                <c:pt idx="60">
                  <c:v>7.1195899999999996</c:v>
                </c:pt>
                <c:pt idx="61">
                  <c:v>7.7947660000000001</c:v>
                </c:pt>
                <c:pt idx="62">
                  <c:v>8.7710699999999999</c:v>
                </c:pt>
                <c:pt idx="63">
                  <c:v>8.8192109999999992</c:v>
                </c:pt>
                <c:pt idx="64">
                  <c:v>11.413945999999999</c:v>
                </c:pt>
                <c:pt idx="65">
                  <c:v>14.363827000000001</c:v>
                </c:pt>
                <c:pt idx="66">
                  <c:v>15.049607999999999</c:v>
                </c:pt>
                <c:pt idx="67">
                  <c:v>15.248101</c:v>
                </c:pt>
                <c:pt idx="68">
                  <c:v>12.409865999999999</c:v>
                </c:pt>
                <c:pt idx="69">
                  <c:v>11.560919999999999</c:v>
                </c:pt>
                <c:pt idx="70">
                  <c:v>7.5210319999999999</c:v>
                </c:pt>
                <c:pt idx="71">
                  <c:v>6.2389960000000002</c:v>
                </c:pt>
                <c:pt idx="72">
                  <c:v>5.4627600000000003</c:v>
                </c:pt>
                <c:pt idx="73">
                  <c:v>6.9260299999999999</c:v>
                </c:pt>
                <c:pt idx="74">
                  <c:v>6.9236909999999998</c:v>
                </c:pt>
                <c:pt idx="75">
                  <c:v>9.1455880000000001</c:v>
                </c:pt>
                <c:pt idx="76">
                  <c:v>10.681713999999999</c:v>
                </c:pt>
                <c:pt idx="77">
                  <c:v>12.578604</c:v>
                </c:pt>
                <c:pt idx="78">
                  <c:v>13.551264</c:v>
                </c:pt>
                <c:pt idx="79">
                  <c:v>14.591604</c:v>
                </c:pt>
                <c:pt idx="80">
                  <c:v>11.885908000000001</c:v>
                </c:pt>
                <c:pt idx="81">
                  <c:v>9.4422639999999998</c:v>
                </c:pt>
                <c:pt idx="82">
                  <c:v>8.0556409999999996</c:v>
                </c:pt>
                <c:pt idx="83">
                  <c:v>4.7618309999999999</c:v>
                </c:pt>
                <c:pt idx="84">
                  <c:v>4.9710619999999999</c:v>
                </c:pt>
                <c:pt idx="85">
                  <c:v>6.3465480000000003</c:v>
                </c:pt>
                <c:pt idx="86">
                  <c:v>6.9459799999999996</c:v>
                </c:pt>
                <c:pt idx="87">
                  <c:v>7.4480639999999996</c:v>
                </c:pt>
                <c:pt idx="88">
                  <c:v>9.4975240000000003</c:v>
                </c:pt>
                <c:pt idx="89">
                  <c:v>11.573069</c:v>
                </c:pt>
                <c:pt idx="90">
                  <c:v>14.483074</c:v>
                </c:pt>
                <c:pt idx="91">
                  <c:v>15.160755</c:v>
                </c:pt>
                <c:pt idx="92">
                  <c:v>12.651541</c:v>
                </c:pt>
                <c:pt idx="93">
                  <c:v>10.042884000000001</c:v>
                </c:pt>
                <c:pt idx="94">
                  <c:v>7.6819389999999999</c:v>
                </c:pt>
                <c:pt idx="95">
                  <c:v>6.122789</c:v>
                </c:pt>
                <c:pt idx="96">
                  <c:v>6.6704509999999999</c:v>
                </c:pt>
                <c:pt idx="97">
                  <c:v>5.7695939999999997</c:v>
                </c:pt>
                <c:pt idx="98">
                  <c:v>6.8555159999999997</c:v>
                </c:pt>
                <c:pt idx="99">
                  <c:v>8.1483550000000005</c:v>
                </c:pt>
                <c:pt idx="100">
                  <c:v>11.361995</c:v>
                </c:pt>
                <c:pt idx="101">
                  <c:v>12.479741000000001</c:v>
                </c:pt>
                <c:pt idx="102">
                  <c:v>14.766379000000001</c:v>
                </c:pt>
                <c:pt idx="103">
                  <c:v>14.782641999999999</c:v>
                </c:pt>
                <c:pt idx="104">
                  <c:v>11.961473</c:v>
                </c:pt>
                <c:pt idx="105">
                  <c:v>10.624886999999999</c:v>
                </c:pt>
                <c:pt idx="106">
                  <c:v>8.6911439999999995</c:v>
                </c:pt>
                <c:pt idx="107">
                  <c:v>6.2701310000000001</c:v>
                </c:pt>
                <c:pt idx="108">
                  <c:v>5.7262389999999996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Obs:..\Observations\McKenzie\USGS_14164900_temp_MCKENZIE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6.7575260000000004</c:v>
                </c:pt>
                <c:pt idx="1">
                  <c:v>7.0468979999999997</c:v>
                </c:pt>
                <c:pt idx="2">
                  <c:v>7.5625140000000002</c:v>
                </c:pt>
                <c:pt idx="3">
                  <c:v>8.5006950000000003</c:v>
                </c:pt>
                <c:pt idx="4">
                  <c:v>10.083938</c:v>
                </c:pt>
                <c:pt idx="5">
                  <c:v>11.837152</c:v>
                </c:pt>
                <c:pt idx="6">
                  <c:v>16.065334</c:v>
                </c:pt>
                <c:pt idx="7">
                  <c:v>15.599329000000001</c:v>
                </c:pt>
                <c:pt idx="8">
                  <c:v>13.234444999999999</c:v>
                </c:pt>
                <c:pt idx="9">
                  <c:v>11.104032999999999</c:v>
                </c:pt>
                <c:pt idx="10">
                  <c:v>7.7684309999999996</c:v>
                </c:pt>
                <c:pt idx="11">
                  <c:v>6.5254580000000004</c:v>
                </c:pt>
                <c:pt idx="12">
                  <c:v>5.8123259999999997</c:v>
                </c:pt>
                <c:pt idx="13">
                  <c:v>5.5251479999999997</c:v>
                </c:pt>
                <c:pt idx="14">
                  <c:v>6.5961270000000001</c:v>
                </c:pt>
                <c:pt idx="15">
                  <c:v>7.4708329999999998</c:v>
                </c:pt>
                <c:pt idx="16">
                  <c:v>8.912903</c:v>
                </c:pt>
                <c:pt idx="17">
                  <c:v>10.841665000000001</c:v>
                </c:pt>
                <c:pt idx="18">
                  <c:v>13.848522000000001</c:v>
                </c:pt>
                <c:pt idx="19">
                  <c:v>15.150067999999999</c:v>
                </c:pt>
                <c:pt idx="20">
                  <c:v>12.886526999999999</c:v>
                </c:pt>
                <c:pt idx="21">
                  <c:v>10.686559000000001</c:v>
                </c:pt>
                <c:pt idx="22">
                  <c:v>7.3908750000000003</c:v>
                </c:pt>
                <c:pt idx="23">
                  <c:v>4.6762090000000001</c:v>
                </c:pt>
                <c:pt idx="24">
                  <c:v>5.7243950000000003</c:v>
                </c:pt>
                <c:pt idx="25">
                  <c:v>6.0212640000000004</c:v>
                </c:pt>
                <c:pt idx="26">
                  <c:v>6.2946020000000003</c:v>
                </c:pt>
                <c:pt idx="27">
                  <c:v>8.0125010000000003</c:v>
                </c:pt>
                <c:pt idx="28">
                  <c:v>9.9014100000000003</c:v>
                </c:pt>
                <c:pt idx="29">
                  <c:v>11.643750000000001</c:v>
                </c:pt>
                <c:pt idx="30">
                  <c:v>14.857324999999999</c:v>
                </c:pt>
                <c:pt idx="31">
                  <c:v>15.432864</c:v>
                </c:pt>
                <c:pt idx="32">
                  <c:v>12.870347000000001</c:v>
                </c:pt>
                <c:pt idx="33">
                  <c:v>10.587904999999999</c:v>
                </c:pt>
                <c:pt idx="34">
                  <c:v>8.4551409999999994</c:v>
                </c:pt>
                <c:pt idx="35">
                  <c:v>6.7407919999999999</c:v>
                </c:pt>
                <c:pt idx="36">
                  <c:v>4.9180770000000003</c:v>
                </c:pt>
                <c:pt idx="37">
                  <c:v>6.1956850000000001</c:v>
                </c:pt>
                <c:pt idx="38">
                  <c:v>7.492057</c:v>
                </c:pt>
                <c:pt idx="39">
                  <c:v>8.5971530000000005</c:v>
                </c:pt>
                <c:pt idx="40">
                  <c:v>11.077218</c:v>
                </c:pt>
                <c:pt idx="41">
                  <c:v>13.704166000000001</c:v>
                </c:pt>
                <c:pt idx="42">
                  <c:v>16.750347000000001</c:v>
                </c:pt>
                <c:pt idx="43">
                  <c:v>15.772145</c:v>
                </c:pt>
                <c:pt idx="44">
                  <c:v>13.215868</c:v>
                </c:pt>
                <c:pt idx="45">
                  <c:v>9.9914310000000004</c:v>
                </c:pt>
                <c:pt idx="46">
                  <c:v>7.4102540000000001</c:v>
                </c:pt>
                <c:pt idx="47">
                  <c:v>4.2807459999999997</c:v>
                </c:pt>
                <c:pt idx="48">
                  <c:v>5.2900869999999998</c:v>
                </c:pt>
                <c:pt idx="49">
                  <c:v>5.9716139999999998</c:v>
                </c:pt>
                <c:pt idx="50">
                  <c:v>7.3243400000000003</c:v>
                </c:pt>
                <c:pt idx="51">
                  <c:v>8.8320469999999993</c:v>
                </c:pt>
                <c:pt idx="52">
                  <c:v>11.221339</c:v>
                </c:pt>
                <c:pt idx="53">
                  <c:v>13.324306</c:v>
                </c:pt>
                <c:pt idx="54">
                  <c:v>16.180609</c:v>
                </c:pt>
                <c:pt idx="55">
                  <c:v>15.435485</c:v>
                </c:pt>
                <c:pt idx="56">
                  <c:v>13.738193000000001</c:v>
                </c:pt>
                <c:pt idx="57">
                  <c:v>11.838914000000001</c:v>
                </c:pt>
                <c:pt idx="58">
                  <c:v>8.3758119999999998</c:v>
                </c:pt>
                <c:pt idx="59">
                  <c:v>7.792554</c:v>
                </c:pt>
                <c:pt idx="60">
                  <c:v>6.7203629999999999</c:v>
                </c:pt>
                <c:pt idx="61">
                  <c:v>7.6048359999999997</c:v>
                </c:pt>
                <c:pt idx="62">
                  <c:v>8.8436210000000006</c:v>
                </c:pt>
                <c:pt idx="63">
                  <c:v>10.058611000000001</c:v>
                </c:pt>
                <c:pt idx="64">
                  <c:v>13.074730000000001</c:v>
                </c:pt>
                <c:pt idx="65">
                  <c:v>16.857534000000001</c:v>
                </c:pt>
                <c:pt idx="66">
                  <c:v>18.027048000000001</c:v>
                </c:pt>
                <c:pt idx="67">
                  <c:v>17.185048999999999</c:v>
                </c:pt>
                <c:pt idx="68">
                  <c:v>14.390521</c:v>
                </c:pt>
                <c:pt idx="69">
                  <c:v>11.777958</c:v>
                </c:pt>
                <c:pt idx="70">
                  <c:v>8.0507980000000003</c:v>
                </c:pt>
                <c:pt idx="71">
                  <c:v>7.1561149999999998</c:v>
                </c:pt>
                <c:pt idx="72">
                  <c:v>6.2070230000000004</c:v>
                </c:pt>
                <c:pt idx="73">
                  <c:v>7.2024429999999997</c:v>
                </c:pt>
                <c:pt idx="74">
                  <c:v>7.5207629999999996</c:v>
                </c:pt>
                <c:pt idx="75">
                  <c:v>10.099689</c:v>
                </c:pt>
                <c:pt idx="76">
                  <c:v>12.167942999999999</c:v>
                </c:pt>
                <c:pt idx="77">
                  <c:v>14.868748</c:v>
                </c:pt>
                <c:pt idx="78">
                  <c:v>16.696805999999999</c:v>
                </c:pt>
                <c:pt idx="79">
                  <c:v>16.748556000000001</c:v>
                </c:pt>
                <c:pt idx="80">
                  <c:v>14.161457</c:v>
                </c:pt>
                <c:pt idx="81">
                  <c:v>11.1876</c:v>
                </c:pt>
                <c:pt idx="82">
                  <c:v>9.3414070000000002</c:v>
                </c:pt>
                <c:pt idx="83">
                  <c:v>6.1767459999999996</c:v>
                </c:pt>
                <c:pt idx="84">
                  <c:v>4.7506050000000002</c:v>
                </c:pt>
                <c:pt idx="85">
                  <c:v>6.3771940000000003</c:v>
                </c:pt>
                <c:pt idx="86">
                  <c:v>7.0906229999999999</c:v>
                </c:pt>
                <c:pt idx="87">
                  <c:v>8.3418410000000005</c:v>
                </c:pt>
                <c:pt idx="88">
                  <c:v>10.444659</c:v>
                </c:pt>
                <c:pt idx="89">
                  <c:v>13.197846</c:v>
                </c:pt>
                <c:pt idx="90">
                  <c:v>16.418118</c:v>
                </c:pt>
                <c:pt idx="91">
                  <c:v>14.948691</c:v>
                </c:pt>
                <c:pt idx="92">
                  <c:v>12.859022</c:v>
                </c:pt>
                <c:pt idx="93">
                  <c:v>10.140311000000001</c:v>
                </c:pt>
                <c:pt idx="94">
                  <c:v>7.9655129999999996</c:v>
                </c:pt>
                <c:pt idx="95">
                  <c:v>5.5748559999999996</c:v>
                </c:pt>
                <c:pt idx="96">
                  <c:v>6.7227480000000002</c:v>
                </c:pt>
                <c:pt idx="97">
                  <c:v>6.0133390000000002</c:v>
                </c:pt>
                <c:pt idx="98">
                  <c:v>7.0182650000000004</c:v>
                </c:pt>
                <c:pt idx="99">
                  <c:v>8.6028570000000002</c:v>
                </c:pt>
                <c:pt idx="100">
                  <c:v>11.752383999999999</c:v>
                </c:pt>
                <c:pt idx="101">
                  <c:v>13.440951999999999</c:v>
                </c:pt>
                <c:pt idx="102">
                  <c:v>16.549931999999998</c:v>
                </c:pt>
                <c:pt idx="103">
                  <c:v>16.771944000000001</c:v>
                </c:pt>
                <c:pt idx="104">
                  <c:v>13.094060000000001</c:v>
                </c:pt>
                <c:pt idx="105">
                  <c:v>10.210146</c:v>
                </c:pt>
                <c:pt idx="106">
                  <c:v>7.540826</c:v>
                </c:pt>
                <c:pt idx="107">
                  <c:v>6.1656829999999996</c:v>
                </c:pt>
                <c:pt idx="108">
                  <c:v>4.7575370000000001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1664016</xdr:rowOff>
    </xdr:from>
    <xdr:to>
      <xdr:col>20</xdr:col>
      <xdr:colOff>506730</xdr:colOff>
      <xdr:row>24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0">
        <f>H2-I2</f>
        <v>-0.75444141666666908</v>
      </c>
      <c r="D2" t="s">
        <v>17</v>
      </c>
      <c r="E2"/>
      <c r="F2"/>
      <c r="G2"/>
      <c r="H2">
        <f>AVERAGE(H4:H111)</f>
        <v>9.4981052314814782</v>
      </c>
      <c r="I2">
        <f>AVERAGE(I4:I111)</f>
        <v>10.252546648148147</v>
      </c>
      <c r="J2" s="4"/>
      <c r="K2" s="4"/>
      <c r="L2" s="4"/>
      <c r="M2" s="4"/>
      <c r="N2" s="4"/>
      <c r="O2" s="4"/>
      <c r="P2" s="4">
        <f>AVERAGE(P4:P111)</f>
        <v>1.3056961844246762</v>
      </c>
      <c r="Q2" s="4"/>
      <c r="R2" s="4">
        <f>AVERAGE(R4:R111)</f>
        <v>0.89209478703703693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6">
        <f>(I2-H2)/H2</f>
        <v>7.9430728369493359E-2</v>
      </c>
      <c r="C3" s="9" t="str">
        <f>IF(ABS(B3)&lt;5%,"VG",IF(ABS(B3)&lt;10%,"G",IF(ABS(B3)&lt;15%,"S","NS")))</f>
        <v>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18</v>
      </c>
      <c r="I3" s="3" t="s">
        <v>19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1-SUM(P4:P111)/SUM(M4:M111)</f>
        <v>0.90432898715829413</v>
      </c>
      <c r="C4" s="8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6.5297229999999997</v>
      </c>
      <c r="I4">
        <v>6.7575260000000004</v>
      </c>
      <c r="J4" s="2">
        <f>I4-H4</f>
        <v>0.22780300000000064</v>
      </c>
      <c r="K4" s="2">
        <f>I4-I$2</f>
        <v>-3.4950206481481469</v>
      </c>
      <c r="L4" s="2">
        <f>H4-H$2</f>
        <v>-2.9683822314814785</v>
      </c>
      <c r="M4" s="2">
        <f>K4*K4</f>
        <v>12.215169330981894</v>
      </c>
      <c r="N4" s="2">
        <f>L4*L4</f>
        <v>8.811293072174962</v>
      </c>
      <c r="O4" s="2">
        <f>K4*L4</f>
        <v>10.37455719062384</v>
      </c>
      <c r="P4" s="2">
        <f>J4*J4</f>
        <v>5.1894206809000296E-2</v>
      </c>
      <c r="Q4" s="2">
        <f>(I4-H$2)*(I4-H$2)</f>
        <v>7.5107745240276076</v>
      </c>
      <c r="R4" s="2">
        <f>ABS(J4)</f>
        <v>0.22780300000000064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SQRT(SUM(P4:P111))/SQRT(SUM(Q4:Q111))</f>
        <v>0.30305244233977841</v>
      </c>
      <c r="C5" s="8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6.6071799999999996</v>
      </c>
      <c r="I5">
        <v>7.0468979999999997</v>
      </c>
      <c r="J5" s="2">
        <f t="shared" ref="J5:J68" si="0">I5-H5</f>
        <v>0.43971800000000005</v>
      </c>
      <c r="K5" s="2">
        <f t="shared" ref="K5:K68" si="1">I5-I$2</f>
        <v>-3.2056486481481477</v>
      </c>
      <c r="L5" s="2">
        <f t="shared" ref="L5:L68" si="2">H5-H$2</f>
        <v>-2.8909252314814786</v>
      </c>
      <c r="M5" s="2">
        <f t="shared" ref="M5:M68" si="3">K5*K5</f>
        <v>10.276183255374047</v>
      </c>
      <c r="N5" s="2">
        <f t="shared" ref="N5:N68" si="4">L5*L5</f>
        <v>8.3574486940162416</v>
      </c>
      <c r="O5" s="2">
        <f t="shared" ref="O5:O68" si="5">K5*L5</f>
        <v>9.2672905601959723</v>
      </c>
      <c r="P5" s="2">
        <f t="shared" ref="P5:P68" si="6">J5*J5</f>
        <v>0.19335191952400005</v>
      </c>
      <c r="Q5" s="2">
        <f t="shared" ref="Q5:Q68" si="7">(I5-H$2)*(I5-H$2)</f>
        <v>6.0084168916670952</v>
      </c>
      <c r="R5" s="2">
        <f t="shared" ref="R5:R68" si="8">ABS(J5)</f>
        <v>0.43971800000000005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1">
        <f>B12*B12</f>
        <v>0.96661998537538263</v>
      </c>
      <c r="C6" s="8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6.7678969999999996</v>
      </c>
      <c r="I6">
        <v>7.5625140000000002</v>
      </c>
      <c r="J6" s="2">
        <f t="shared" si="0"/>
        <v>0.79461700000000057</v>
      </c>
      <c r="K6" s="2">
        <f t="shared" si="1"/>
        <v>-2.6900326481481471</v>
      </c>
      <c r="L6" s="2">
        <f t="shared" si="2"/>
        <v>-2.7302082314814786</v>
      </c>
      <c r="M6" s="2">
        <f t="shared" si="3"/>
        <v>7.2362756481029331</v>
      </c>
      <c r="N6" s="2">
        <f t="shared" si="4"/>
        <v>7.4540369872492231</v>
      </c>
      <c r="O6" s="2">
        <f t="shared" si="5"/>
        <v>7.3443492789279912</v>
      </c>
      <c r="P6" s="2">
        <f t="shared" si="6"/>
        <v>0.63141617668900096</v>
      </c>
      <c r="Q6" s="2">
        <f t="shared" si="7"/>
        <v>3.7465134153879847</v>
      </c>
      <c r="R6" s="2">
        <f t="shared" si="8"/>
        <v>0.79461700000000057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9.4981052314814782</v>
      </c>
      <c r="C7" s="2"/>
      <c r="D7">
        <v>3</v>
      </c>
      <c r="E7">
        <v>2010</v>
      </c>
      <c r="F7">
        <v>4</v>
      </c>
      <c r="G7">
        <v>30</v>
      </c>
      <c r="H7">
        <v>7.4157229999999998</v>
      </c>
      <c r="I7">
        <v>8.5006950000000003</v>
      </c>
      <c r="J7" s="2">
        <f t="shared" si="0"/>
        <v>1.0849720000000005</v>
      </c>
      <c r="K7" s="2">
        <f t="shared" si="1"/>
        <v>-1.751851648148147</v>
      </c>
      <c r="L7" s="2">
        <f t="shared" si="2"/>
        <v>-2.0823822314814784</v>
      </c>
      <c r="M7" s="2">
        <f t="shared" si="3"/>
        <v>3.068984197119379</v>
      </c>
      <c r="N7" s="2">
        <f t="shared" si="4"/>
        <v>4.3363157579897811</v>
      </c>
      <c r="O7" s="2">
        <f t="shared" si="5"/>
        <v>3.648024744295244</v>
      </c>
      <c r="P7" s="2">
        <f t="shared" si="6"/>
        <v>1.1771642407840011</v>
      </c>
      <c r="Q7" s="2">
        <f t="shared" si="7"/>
        <v>0.99482716986393527</v>
      </c>
      <c r="R7" s="2">
        <f t="shared" si="8"/>
        <v>1.0849720000000005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3.1020595267357267</v>
      </c>
      <c r="C8" s="5"/>
      <c r="D8">
        <v>4</v>
      </c>
      <c r="E8">
        <v>2010</v>
      </c>
      <c r="F8">
        <v>5</v>
      </c>
      <c r="G8">
        <v>31</v>
      </c>
      <c r="H8">
        <v>8.5288149999999998</v>
      </c>
      <c r="I8">
        <v>10.083938</v>
      </c>
      <c r="J8" s="2">
        <f t="shared" si="0"/>
        <v>1.555123</v>
      </c>
      <c r="K8" s="2">
        <f t="shared" si="1"/>
        <v>-0.16860864814814747</v>
      </c>
      <c r="L8" s="2">
        <f t="shared" si="2"/>
        <v>-0.96929023148147841</v>
      </c>
      <c r="M8" s="2">
        <f t="shared" si="3"/>
        <v>2.8428876230345793E-2</v>
      </c>
      <c r="N8" s="2">
        <f t="shared" si="4"/>
        <v>0.939523552845418</v>
      </c>
      <c r="O8" s="2">
        <f t="shared" si="5"/>
        <v>0.163430715593297</v>
      </c>
      <c r="P8" s="2">
        <f t="shared" si="6"/>
        <v>2.4184075451289999</v>
      </c>
      <c r="Q8" s="2">
        <f t="shared" si="7"/>
        <v>0.34320003267007576</v>
      </c>
      <c r="R8" s="2">
        <f t="shared" si="8"/>
        <v>1.555123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10.252546648148147</v>
      </c>
      <c r="C9" s="2"/>
      <c r="D9">
        <v>5</v>
      </c>
      <c r="E9">
        <v>2010</v>
      </c>
      <c r="F9">
        <v>6</v>
      </c>
      <c r="G9">
        <v>30</v>
      </c>
      <c r="H9">
        <v>10.458344</v>
      </c>
      <c r="I9">
        <v>11.837152</v>
      </c>
      <c r="J9" s="2">
        <f t="shared" si="0"/>
        <v>1.3788079999999994</v>
      </c>
      <c r="K9" s="2">
        <f t="shared" si="1"/>
        <v>1.5846053518518524</v>
      </c>
      <c r="L9" s="2">
        <f t="shared" si="2"/>
        <v>0.96023876851852208</v>
      </c>
      <c r="M9" s="2">
        <f t="shared" si="3"/>
        <v>2.5109741211175329</v>
      </c>
      <c r="N9" s="2">
        <f t="shared" si="4"/>
        <v>0.92205849256596784</v>
      </c>
      <c r="O9" s="2">
        <f t="shared" si="5"/>
        <v>1.5215994916500821</v>
      </c>
      <c r="P9" s="2">
        <f t="shared" si="6"/>
        <v>1.9011115008639983</v>
      </c>
      <c r="Q9" s="2">
        <f t="shared" si="7"/>
        <v>5.4711397853169377</v>
      </c>
      <c r="R9" s="2">
        <f t="shared" si="8"/>
        <v>1.3788079999999994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3.6942891261951312</v>
      </c>
      <c r="D10">
        <v>6</v>
      </c>
      <c r="E10">
        <v>2010</v>
      </c>
      <c r="F10">
        <v>7</v>
      </c>
      <c r="G10">
        <v>31</v>
      </c>
      <c r="H10">
        <v>13.732965999999999</v>
      </c>
      <c r="I10">
        <v>16.065334</v>
      </c>
      <c r="J10" s="2">
        <f t="shared" si="0"/>
        <v>2.3323680000000007</v>
      </c>
      <c r="K10" s="2">
        <f t="shared" si="1"/>
        <v>5.8127873518518527</v>
      </c>
      <c r="L10" s="2">
        <f t="shared" si="2"/>
        <v>4.2348607685185211</v>
      </c>
      <c r="M10" s="2">
        <f t="shared" si="3"/>
        <v>33.788496797848872</v>
      </c>
      <c r="N10" s="2">
        <f t="shared" si="4"/>
        <v>17.934045728737278</v>
      </c>
      <c r="O10" s="2">
        <f t="shared" si="5"/>
        <v>24.616345112098077</v>
      </c>
      <c r="P10" s="2">
        <f t="shared" si="6"/>
        <v>5.4399404874240034</v>
      </c>
      <c r="Q10" s="2">
        <f t="shared" si="7"/>
        <v>43.128493698057298</v>
      </c>
      <c r="R10" s="2">
        <f t="shared" si="8"/>
        <v>2.3323680000000007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1.1426706368961601</v>
      </c>
      <c r="D11">
        <v>7</v>
      </c>
      <c r="E11">
        <v>2010</v>
      </c>
      <c r="F11">
        <v>8</v>
      </c>
      <c r="G11">
        <v>31</v>
      </c>
      <c r="H11">
        <v>13.970249000000001</v>
      </c>
      <c r="I11">
        <v>15.599329000000001</v>
      </c>
      <c r="J11" s="2">
        <f t="shared" si="0"/>
        <v>1.6290800000000001</v>
      </c>
      <c r="K11" s="2">
        <f t="shared" si="1"/>
        <v>5.3467823518518536</v>
      </c>
      <c r="L11" s="2">
        <f t="shared" si="2"/>
        <v>4.4721437685185226</v>
      </c>
      <c r="M11" s="2">
        <f t="shared" si="3"/>
        <v>28.588081518074439</v>
      </c>
      <c r="N11" s="2">
        <f t="shared" si="4"/>
        <v>20.000069886299052</v>
      </c>
      <c r="O11" s="2">
        <f t="shared" si="5"/>
        <v>23.911579376459077</v>
      </c>
      <c r="P11" s="2">
        <f t="shared" si="6"/>
        <v>2.6539016464000005</v>
      </c>
      <c r="Q11" s="2">
        <f t="shared" si="7"/>
        <v>37.224931473535364</v>
      </c>
      <c r="R11" s="2">
        <f t="shared" si="8"/>
        <v>1.6290800000000001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0.98316834030362399</v>
      </c>
      <c r="C12" s="7"/>
      <c r="D12">
        <v>8</v>
      </c>
      <c r="E12">
        <v>2010</v>
      </c>
      <c r="F12">
        <v>9</v>
      </c>
      <c r="G12">
        <v>30</v>
      </c>
      <c r="H12">
        <v>11.566496000000001</v>
      </c>
      <c r="I12">
        <v>13.234444999999999</v>
      </c>
      <c r="J12" s="2">
        <f t="shared" si="0"/>
        <v>1.6679489999999983</v>
      </c>
      <c r="K12" s="2">
        <f t="shared" si="1"/>
        <v>2.9818983518518518</v>
      </c>
      <c r="L12" s="2">
        <f t="shared" si="2"/>
        <v>2.0683907685185225</v>
      </c>
      <c r="M12" s="2">
        <f t="shared" si="3"/>
        <v>8.8917177807767906</v>
      </c>
      <c r="N12" s="2">
        <f t="shared" si="4"/>
        <v>4.278240371292644</v>
      </c>
      <c r="O12" s="2">
        <f t="shared" si="5"/>
        <v>6.1677310236309673</v>
      </c>
      <c r="P12" s="2">
        <f t="shared" si="6"/>
        <v>2.7820538666009944</v>
      </c>
      <c r="Q12" s="2">
        <f t="shared" si="7"/>
        <v>13.960234865813034</v>
      </c>
      <c r="R12" s="2">
        <f t="shared" si="8"/>
        <v>1.6679489999999983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0.89209478703703693</v>
      </c>
      <c r="D13">
        <v>9</v>
      </c>
      <c r="E13">
        <v>2010</v>
      </c>
      <c r="F13">
        <v>10</v>
      </c>
      <c r="G13">
        <v>31</v>
      </c>
      <c r="H13">
        <v>10.254830999999999</v>
      </c>
      <c r="I13">
        <v>11.104032999999999</v>
      </c>
      <c r="J13" s="2">
        <f t="shared" si="0"/>
        <v>0.84920200000000001</v>
      </c>
      <c r="K13" s="2">
        <f t="shared" si="1"/>
        <v>0.85148635185185206</v>
      </c>
      <c r="L13" s="2">
        <f t="shared" si="2"/>
        <v>0.75672576851852114</v>
      </c>
      <c r="M13" s="2">
        <f t="shared" si="3"/>
        <v>0.725029007389976</v>
      </c>
      <c r="N13" s="2">
        <f t="shared" si="4"/>
        <v>0.57263388873994647</v>
      </c>
      <c r="O13" s="2">
        <f t="shared" si="5"/>
        <v>0.64434166398812465</v>
      </c>
      <c r="P13" s="2">
        <f t="shared" si="6"/>
        <v>0.72114403680399997</v>
      </c>
      <c r="Q13" s="2">
        <f t="shared" si="7"/>
        <v>2.579003997698877</v>
      </c>
      <c r="R13" s="2">
        <f t="shared" si="8"/>
        <v>0.84920200000000001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7.3572150000000001</v>
      </c>
      <c r="I14">
        <v>7.7684309999999996</v>
      </c>
      <c r="J14" s="2">
        <f t="shared" si="0"/>
        <v>0.41121599999999958</v>
      </c>
      <c r="K14" s="2">
        <f t="shared" si="1"/>
        <v>-2.4841156481481477</v>
      </c>
      <c r="L14" s="2">
        <f t="shared" si="2"/>
        <v>-2.1408902314814782</v>
      </c>
      <c r="M14" s="2">
        <f t="shared" si="3"/>
        <v>6.1708305533744916</v>
      </c>
      <c r="N14" s="2">
        <f t="shared" si="4"/>
        <v>4.5834109832528176</v>
      </c>
      <c r="O14" s="2">
        <f t="shared" si="5"/>
        <v>5.3182189249906502</v>
      </c>
      <c r="P14" s="2">
        <f t="shared" si="6"/>
        <v>0.16909859865599966</v>
      </c>
      <c r="Q14" s="2">
        <f t="shared" si="7"/>
        <v>2.9917729470510435</v>
      </c>
      <c r="R14" s="2">
        <f t="shared" si="8"/>
        <v>0.41121599999999958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7">
        <f>B5</f>
        <v>0.30305244233977841</v>
      </c>
      <c r="D15">
        <v>11</v>
      </c>
      <c r="E15">
        <v>2010</v>
      </c>
      <c r="F15">
        <v>12</v>
      </c>
      <c r="G15">
        <v>31</v>
      </c>
      <c r="H15">
        <v>5.8811689999999999</v>
      </c>
      <c r="I15">
        <v>6.5254580000000004</v>
      </c>
      <c r="J15" s="2">
        <f t="shared" si="0"/>
        <v>0.64428900000000056</v>
      </c>
      <c r="K15" s="2">
        <f t="shared" si="1"/>
        <v>-3.7270886481481469</v>
      </c>
      <c r="L15" s="2">
        <f t="shared" si="2"/>
        <v>-3.6169362314814784</v>
      </c>
      <c r="M15" s="2">
        <f t="shared" si="3"/>
        <v>13.891189791154781</v>
      </c>
      <c r="N15" s="2">
        <f t="shared" si="4"/>
        <v>13.082227702603438</v>
      </c>
      <c r="O15" s="2">
        <f t="shared" si="5"/>
        <v>13.480641969430357</v>
      </c>
      <c r="P15" s="2">
        <f t="shared" si="6"/>
        <v>0.41510831552100069</v>
      </c>
      <c r="Q15" s="2">
        <f t="shared" si="7"/>
        <v>8.8366315628344942</v>
      </c>
      <c r="R15" s="2">
        <f t="shared" si="8"/>
        <v>0.64428900000000056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5.7458600000000004</v>
      </c>
      <c r="I16">
        <v>5.8123259999999997</v>
      </c>
      <c r="J16" s="2">
        <f t="shared" si="0"/>
        <v>6.6465999999999248E-2</v>
      </c>
      <c r="K16" s="2">
        <f t="shared" si="1"/>
        <v>-4.4402206481481477</v>
      </c>
      <c r="L16" s="2">
        <f t="shared" si="2"/>
        <v>-3.7522452314814778</v>
      </c>
      <c r="M16" s="2">
        <f t="shared" si="3"/>
        <v>19.715559404241155</v>
      </c>
      <c r="N16" s="2">
        <f t="shared" si="4"/>
        <v>14.079344277175489</v>
      </c>
      <c r="O16" s="2">
        <f t="shared" si="5"/>
        <v>16.660796753739483</v>
      </c>
      <c r="P16" s="2">
        <f t="shared" si="6"/>
        <v>4.4177291559999001E-3</v>
      </c>
      <c r="Q16" s="2">
        <f t="shared" si="7"/>
        <v>13.584968543220199</v>
      </c>
      <c r="R16" s="2">
        <f t="shared" si="8"/>
        <v>6.6465999999999248E-2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5.1595420000000001</v>
      </c>
      <c r="I17">
        <v>5.5251479999999997</v>
      </c>
      <c r="J17" s="2">
        <f t="shared" si="0"/>
        <v>0.36560599999999965</v>
      </c>
      <c r="K17" s="2">
        <f t="shared" si="1"/>
        <v>-4.7273986481481476</v>
      </c>
      <c r="L17" s="2">
        <f t="shared" si="2"/>
        <v>-4.3385632314814782</v>
      </c>
      <c r="M17" s="2">
        <f t="shared" si="3"/>
        <v>22.348297978512932</v>
      </c>
      <c r="N17" s="2">
        <f t="shared" si="4"/>
        <v>18.823130913563006</v>
      </c>
      <c r="O17" s="2">
        <f t="shared" si="5"/>
        <v>20.510117955410799</v>
      </c>
      <c r="P17" s="2">
        <f t="shared" si="6"/>
        <v>0.13366774723599975</v>
      </c>
      <c r="Q17" s="2">
        <f t="shared" si="7"/>
        <v>15.784389163180974</v>
      </c>
      <c r="R17" s="2">
        <f t="shared" si="8"/>
        <v>0.36560599999999965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6.3863339999999997</v>
      </c>
      <c r="I18">
        <v>6.5961270000000001</v>
      </c>
      <c r="J18" s="2">
        <f t="shared" si="0"/>
        <v>0.20979300000000034</v>
      </c>
      <c r="K18" s="2">
        <f t="shared" si="1"/>
        <v>-3.6564196481481472</v>
      </c>
      <c r="L18" s="2">
        <f t="shared" si="2"/>
        <v>-3.1117712314814785</v>
      </c>
      <c r="M18" s="2">
        <f t="shared" si="3"/>
        <v>13.36940464336382</v>
      </c>
      <c r="N18" s="2">
        <f t="shared" si="4"/>
        <v>9.6831201970757572</v>
      </c>
      <c r="O18" s="2">
        <f t="shared" si="5"/>
        <v>11.377941471331035</v>
      </c>
      <c r="P18" s="2">
        <f t="shared" si="6"/>
        <v>4.4013102849000139E-2</v>
      </c>
      <c r="Q18" s="2">
        <f t="shared" si="7"/>
        <v>8.4214776559923674</v>
      </c>
      <c r="R18" s="2">
        <f t="shared" si="8"/>
        <v>0.20979300000000034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6.7997019999999999</v>
      </c>
      <c r="I19">
        <v>7.4708329999999998</v>
      </c>
      <c r="J19" s="2">
        <f t="shared" si="0"/>
        <v>0.67113099999999992</v>
      </c>
      <c r="K19" s="2">
        <f t="shared" si="1"/>
        <v>-2.7817136481481475</v>
      </c>
      <c r="L19" s="2">
        <f t="shared" si="2"/>
        <v>-2.6984032314814783</v>
      </c>
      <c r="M19" s="2">
        <f t="shared" si="3"/>
        <v>7.7379308202936752</v>
      </c>
      <c r="N19" s="2">
        <f t="shared" si="4"/>
        <v>7.2813799996696851</v>
      </c>
      <c r="O19" s="2">
        <f t="shared" si="5"/>
        <v>7.5061850972190935</v>
      </c>
      <c r="P19" s="2">
        <f t="shared" si="6"/>
        <v>0.4504168191609999</v>
      </c>
      <c r="Q19" s="2">
        <f t="shared" si="7"/>
        <v>4.1098327005358932</v>
      </c>
      <c r="R19" s="2">
        <f t="shared" si="8"/>
        <v>0.67113099999999992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8.0417240000000003</v>
      </c>
      <c r="I20">
        <v>8.912903</v>
      </c>
      <c r="J20" s="2">
        <f t="shared" si="0"/>
        <v>0.8711789999999997</v>
      </c>
      <c r="K20" s="2">
        <f t="shared" si="1"/>
        <v>-1.3396436481481473</v>
      </c>
      <c r="L20" s="2">
        <f t="shared" si="2"/>
        <v>-1.4563812314814779</v>
      </c>
      <c r="M20" s="2">
        <f t="shared" si="3"/>
        <v>1.7946451040236771</v>
      </c>
      <c r="N20" s="2">
        <f t="shared" si="4"/>
        <v>2.1210462914115062</v>
      </c>
      <c r="O20" s="2">
        <f t="shared" si="5"/>
        <v>1.9510318660363384</v>
      </c>
      <c r="P20" s="2">
        <f t="shared" si="6"/>
        <v>0.75895285004099944</v>
      </c>
      <c r="Q20" s="2">
        <f t="shared" si="7"/>
        <v>0.3424616517309016</v>
      </c>
      <c r="R20" s="2">
        <f t="shared" si="8"/>
        <v>0.8711789999999997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9.8798270000000006</v>
      </c>
      <c r="I21">
        <v>10.841665000000001</v>
      </c>
      <c r="J21" s="2">
        <f t="shared" si="0"/>
        <v>0.96183800000000019</v>
      </c>
      <c r="K21" s="2">
        <f t="shared" si="1"/>
        <v>0.58911835185185346</v>
      </c>
      <c r="L21" s="2">
        <f t="shared" si="2"/>
        <v>0.38172176851852235</v>
      </c>
      <c r="M21" s="2">
        <f t="shared" si="3"/>
        <v>0.34706043248864421</v>
      </c>
      <c r="N21" s="2">
        <f t="shared" si="4"/>
        <v>0.14571150856090836</v>
      </c>
      <c r="O21" s="2">
        <f t="shared" si="5"/>
        <v>0.22487929913560661</v>
      </c>
      <c r="P21" s="2">
        <f t="shared" si="6"/>
        <v>0.92513233824400032</v>
      </c>
      <c r="Q21" s="2">
        <f t="shared" si="7"/>
        <v>1.8051528515815458</v>
      </c>
      <c r="R21" s="2">
        <f t="shared" si="8"/>
        <v>0.96183800000000019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12.353736</v>
      </c>
      <c r="I22">
        <v>13.848522000000001</v>
      </c>
      <c r="J22" s="2">
        <f t="shared" si="0"/>
        <v>1.4947860000000013</v>
      </c>
      <c r="K22" s="2">
        <f t="shared" si="1"/>
        <v>3.5959753518518536</v>
      </c>
      <c r="L22" s="2">
        <f t="shared" si="2"/>
        <v>2.8556307685185214</v>
      </c>
      <c r="M22" s="2">
        <f t="shared" si="3"/>
        <v>12.931038731126062</v>
      </c>
      <c r="N22" s="2">
        <f t="shared" si="4"/>
        <v>8.1546270861096808</v>
      </c>
      <c r="O22" s="2">
        <f t="shared" si="5"/>
        <v>10.26877785758237</v>
      </c>
      <c r="P22" s="2">
        <f t="shared" si="6"/>
        <v>2.234385185796004</v>
      </c>
      <c r="Q22" s="2">
        <f t="shared" si="7"/>
        <v>18.926126059807146</v>
      </c>
      <c r="R22" s="2">
        <f t="shared" si="8"/>
        <v>1.4947860000000013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14.179397</v>
      </c>
      <c r="I23">
        <v>15.150067999999999</v>
      </c>
      <c r="J23" s="2">
        <f t="shared" si="0"/>
        <v>0.9706709999999994</v>
      </c>
      <c r="K23" s="2">
        <f t="shared" si="1"/>
        <v>4.8975213518518519</v>
      </c>
      <c r="L23" s="2">
        <f t="shared" si="2"/>
        <v>4.6812917685185216</v>
      </c>
      <c r="M23" s="2">
        <f t="shared" si="3"/>
        <v>23.985715391844792</v>
      </c>
      <c r="N23" s="2">
        <f t="shared" si="4"/>
        <v>21.914492621999269</v>
      </c>
      <c r="O23" s="2">
        <f t="shared" si="5"/>
        <v>22.926726390567776</v>
      </c>
      <c r="P23" s="2">
        <f t="shared" si="6"/>
        <v>0.94220219024099883</v>
      </c>
      <c r="Q23" s="2">
        <f t="shared" si="7"/>
        <v>31.944683136719544</v>
      </c>
      <c r="R23" s="2">
        <f t="shared" si="8"/>
        <v>0.9706709999999994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12.544032</v>
      </c>
      <c r="I24">
        <v>12.886526999999999</v>
      </c>
      <c r="J24" s="2">
        <f t="shared" si="0"/>
        <v>0.34249499999999955</v>
      </c>
      <c r="K24" s="2">
        <f t="shared" si="1"/>
        <v>2.6339803518518519</v>
      </c>
      <c r="L24" s="2">
        <f t="shared" si="2"/>
        <v>3.0459267685185214</v>
      </c>
      <c r="M24" s="2">
        <f t="shared" si="3"/>
        <v>6.9378524939416053</v>
      </c>
      <c r="N24" s="2">
        <f t="shared" si="4"/>
        <v>9.277669879177683</v>
      </c>
      <c r="O24" s="2">
        <f t="shared" si="5"/>
        <v>8.0229112614573896</v>
      </c>
      <c r="P24" s="2">
        <f t="shared" si="6"/>
        <v>0.1173028250249997</v>
      </c>
      <c r="Q24" s="2">
        <f t="shared" si="7"/>
        <v>11.481402081370181</v>
      </c>
      <c r="R24" s="2">
        <f t="shared" si="8"/>
        <v>0.34249499999999955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10.236124999999999</v>
      </c>
      <c r="I25">
        <v>10.686559000000001</v>
      </c>
      <c r="J25" s="2">
        <f t="shared" si="0"/>
        <v>0.45043400000000133</v>
      </c>
      <c r="K25" s="2">
        <f t="shared" si="1"/>
        <v>0.4340123518518535</v>
      </c>
      <c r="L25" s="2">
        <f t="shared" si="2"/>
        <v>0.73801976851852125</v>
      </c>
      <c r="M25" s="2">
        <f t="shared" si="3"/>
        <v>0.18836672155997708</v>
      </c>
      <c r="N25" s="2">
        <f t="shared" si="4"/>
        <v>0.54467317872413168</v>
      </c>
      <c r="O25" s="2">
        <f t="shared" si="5"/>
        <v>0.3203096954478839</v>
      </c>
      <c r="P25" s="2">
        <f t="shared" si="6"/>
        <v>0.20289078835600119</v>
      </c>
      <c r="Q25" s="2">
        <f t="shared" si="7"/>
        <v>1.4124223599058781</v>
      </c>
      <c r="R25" s="2">
        <f t="shared" si="8"/>
        <v>0.45043400000000133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7.5424170000000004</v>
      </c>
      <c r="I26">
        <v>7.3908750000000003</v>
      </c>
      <c r="J26" s="2">
        <f t="shared" si="0"/>
        <v>-0.15154200000000007</v>
      </c>
      <c r="K26" s="2">
        <f t="shared" si="1"/>
        <v>-2.861671648148147</v>
      </c>
      <c r="L26" s="2">
        <f t="shared" si="2"/>
        <v>-1.9556882314814779</v>
      </c>
      <c r="M26" s="2">
        <f t="shared" si="3"/>
        <v>8.1891646218149319</v>
      </c>
      <c r="N26" s="2">
        <f t="shared" si="4"/>
        <v>3.8247164587551503</v>
      </c>
      <c r="O26" s="2">
        <f t="shared" si="5"/>
        <v>5.5965375646475355</v>
      </c>
      <c r="P26" s="2">
        <f t="shared" si="6"/>
        <v>2.296497776400002E-2</v>
      </c>
      <c r="Q26" s="2">
        <f t="shared" si="7"/>
        <v>4.4404192484694827</v>
      </c>
      <c r="R26" s="2">
        <f t="shared" si="8"/>
        <v>0.15154200000000007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5.38063</v>
      </c>
      <c r="I27">
        <v>4.6762090000000001</v>
      </c>
      <c r="J27" s="2">
        <f t="shared" si="0"/>
        <v>-0.70442099999999996</v>
      </c>
      <c r="K27" s="2">
        <f t="shared" si="1"/>
        <v>-5.5763376481481473</v>
      </c>
      <c r="L27" s="2">
        <f t="shared" si="2"/>
        <v>-4.1174752314814782</v>
      </c>
      <c r="M27" s="2">
        <f t="shared" si="3"/>
        <v>31.095541566154409</v>
      </c>
      <c r="N27" s="2">
        <f t="shared" si="4"/>
        <v>16.953602281863454</v>
      </c>
      <c r="O27" s="2">
        <f t="shared" si="5"/>
        <v>22.960432148627675</v>
      </c>
      <c r="P27" s="2">
        <f t="shared" si="6"/>
        <v>0.49620894524099995</v>
      </c>
      <c r="Q27" s="2">
        <f t="shared" si="7"/>
        <v>23.25068326717528</v>
      </c>
      <c r="R27" s="2">
        <f t="shared" si="8"/>
        <v>0.70442099999999996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5.7468300000000001</v>
      </c>
      <c r="I28">
        <v>5.7243950000000003</v>
      </c>
      <c r="J28" s="2">
        <f t="shared" si="0"/>
        <v>-2.2434999999999761E-2</v>
      </c>
      <c r="K28" s="2">
        <f t="shared" si="1"/>
        <v>-4.528151648148147</v>
      </c>
      <c r="L28" s="2">
        <f t="shared" si="2"/>
        <v>-3.7512752314814781</v>
      </c>
      <c r="M28" s="2">
        <f t="shared" si="3"/>
        <v>20.50415734862678</v>
      </c>
      <c r="N28" s="2">
        <f t="shared" si="4"/>
        <v>14.072065862326417</v>
      </c>
      <c r="O28" s="2">
        <f t="shared" si="5"/>
        <v>16.986343122090176</v>
      </c>
      <c r="P28" s="2">
        <f t="shared" si="6"/>
        <v>5.0332922499998929E-4</v>
      </c>
      <c r="Q28" s="2">
        <f t="shared" si="7"/>
        <v>14.240888911187989</v>
      </c>
      <c r="R28" s="2">
        <f t="shared" si="8"/>
        <v>2.2434999999999761E-2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5.8714130000000004</v>
      </c>
      <c r="I29">
        <v>6.0212640000000004</v>
      </c>
      <c r="J29" s="2">
        <f t="shared" si="0"/>
        <v>0.14985099999999996</v>
      </c>
      <c r="K29" s="2">
        <f t="shared" si="1"/>
        <v>-4.2312826481481469</v>
      </c>
      <c r="L29" s="2">
        <f t="shared" si="2"/>
        <v>-3.6266922314814778</v>
      </c>
      <c r="M29" s="2">
        <f t="shared" si="3"/>
        <v>17.903752848519595</v>
      </c>
      <c r="N29" s="2">
        <f t="shared" si="4"/>
        <v>13.152896541888101</v>
      </c>
      <c r="O29" s="2">
        <f t="shared" si="5"/>
        <v>15.34555990924126</v>
      </c>
      <c r="P29" s="2">
        <f t="shared" si="6"/>
        <v>2.2455322200999987E-2</v>
      </c>
      <c r="Q29" s="2">
        <f t="shared" si="7"/>
        <v>12.088424948929639</v>
      </c>
      <c r="R29" s="2">
        <f t="shared" si="8"/>
        <v>0.14985099999999996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5.9712509999999996</v>
      </c>
      <c r="I30">
        <v>6.2946020000000003</v>
      </c>
      <c r="J30" s="2">
        <f t="shared" si="0"/>
        <v>0.32335100000000061</v>
      </c>
      <c r="K30" s="2">
        <f t="shared" si="1"/>
        <v>-3.9579446481481471</v>
      </c>
      <c r="L30" s="2">
        <f t="shared" si="2"/>
        <v>-3.5268542314814786</v>
      </c>
      <c r="M30" s="2">
        <f t="shared" si="3"/>
        <v>15.665325837804559</v>
      </c>
      <c r="N30" s="2">
        <f t="shared" si="4"/>
        <v>12.43870077011881</v>
      </c>
      <c r="O30" s="2">
        <f t="shared" si="5"/>
        <v>13.959093830290765</v>
      </c>
      <c r="P30" s="2">
        <f t="shared" si="6"/>
        <v>0.10455586920100039</v>
      </c>
      <c r="Q30" s="2">
        <f t="shared" si="7"/>
        <v>10.262432954112272</v>
      </c>
      <c r="R30" s="2">
        <f t="shared" si="8"/>
        <v>0.32335100000000061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7.9769399999999999</v>
      </c>
      <c r="I31">
        <v>8.0125010000000003</v>
      </c>
      <c r="J31" s="2">
        <f t="shared" si="0"/>
        <v>3.5561000000000398E-2</v>
      </c>
      <c r="K31" s="2">
        <f t="shared" si="1"/>
        <v>-2.240045648148147</v>
      </c>
      <c r="L31" s="2">
        <f t="shared" si="2"/>
        <v>-1.5211652314814783</v>
      </c>
      <c r="M31" s="2">
        <f t="shared" si="3"/>
        <v>5.0178045057874519</v>
      </c>
      <c r="N31" s="2">
        <f t="shared" si="4"/>
        <v>2.3139436614680995</v>
      </c>
      <c r="O31" s="2">
        <f t="shared" si="5"/>
        <v>3.4074795568943541</v>
      </c>
      <c r="P31" s="2">
        <f t="shared" si="6"/>
        <v>1.2645847210000284E-3</v>
      </c>
      <c r="Q31" s="2">
        <f t="shared" si="7"/>
        <v>2.2070199325956725</v>
      </c>
      <c r="R31" s="2">
        <f t="shared" si="8"/>
        <v>3.5561000000000398E-2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9.0125469999999996</v>
      </c>
      <c r="I32">
        <v>9.9014100000000003</v>
      </c>
      <c r="J32" s="2">
        <f t="shared" si="0"/>
        <v>0.88886300000000062</v>
      </c>
      <c r="K32" s="2">
        <f t="shared" si="1"/>
        <v>-0.35113664814814705</v>
      </c>
      <c r="L32" s="2">
        <f t="shared" si="2"/>
        <v>-0.48555823148147859</v>
      </c>
      <c r="M32" s="2">
        <f t="shared" si="3"/>
        <v>0.12329694567271562</v>
      </c>
      <c r="N32" s="2">
        <f t="shared" si="4"/>
        <v>0.23576679615942114</v>
      </c>
      <c r="O32" s="2">
        <f t="shared" si="5"/>
        <v>0.1704972898831485</v>
      </c>
      <c r="P32" s="2">
        <f t="shared" si="6"/>
        <v>0.79007743276900111</v>
      </c>
      <c r="Q32" s="2">
        <f t="shared" si="7"/>
        <v>0.16265473630977864</v>
      </c>
      <c r="R32" s="2">
        <f t="shared" si="8"/>
        <v>0.88886300000000062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10.319582</v>
      </c>
      <c r="I33">
        <v>11.643750000000001</v>
      </c>
      <c r="J33" s="2">
        <f t="shared" si="0"/>
        <v>1.3241680000000002</v>
      </c>
      <c r="K33" s="2">
        <f t="shared" si="1"/>
        <v>1.3912033518518534</v>
      </c>
      <c r="L33" s="2">
        <f t="shared" si="2"/>
        <v>0.82147676851852225</v>
      </c>
      <c r="M33" s="2">
        <f t="shared" si="3"/>
        <v>1.9354467662038317</v>
      </c>
      <c r="N33" s="2">
        <f t="shared" si="4"/>
        <v>0.67482408121563375</v>
      </c>
      <c r="O33" s="2">
        <f t="shared" si="5"/>
        <v>1.1428412338313971</v>
      </c>
      <c r="P33" s="2">
        <f t="shared" si="6"/>
        <v>1.7534208922240007</v>
      </c>
      <c r="Q33" s="2">
        <f t="shared" si="7"/>
        <v>4.6037914726709035</v>
      </c>
      <c r="R33" s="2">
        <f t="shared" si="8"/>
        <v>1.3241680000000002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13.719935</v>
      </c>
      <c r="I34">
        <v>14.857324999999999</v>
      </c>
      <c r="J34" s="2">
        <f t="shared" si="0"/>
        <v>1.1373899999999999</v>
      </c>
      <c r="K34" s="2">
        <f t="shared" si="1"/>
        <v>4.6047783518518521</v>
      </c>
      <c r="L34" s="2">
        <f t="shared" si="2"/>
        <v>4.2218297685185213</v>
      </c>
      <c r="M34" s="2">
        <f t="shared" si="3"/>
        <v>21.20398366968346</v>
      </c>
      <c r="N34" s="2">
        <f t="shared" si="4"/>
        <v>17.823846594349153</v>
      </c>
      <c r="O34" s="2">
        <f t="shared" si="5"/>
        <v>19.440590323277803</v>
      </c>
      <c r="P34" s="2">
        <f t="shared" si="6"/>
        <v>1.2936560120999998</v>
      </c>
      <c r="Q34" s="2">
        <f t="shared" si="7"/>
        <v>28.721236527279711</v>
      </c>
      <c r="R34" s="2">
        <f t="shared" si="8"/>
        <v>1.1373899999999999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14.683743</v>
      </c>
      <c r="I35">
        <v>15.432864</v>
      </c>
      <c r="J35" s="2">
        <f t="shared" si="0"/>
        <v>0.74912100000000059</v>
      </c>
      <c r="K35" s="2">
        <f t="shared" si="1"/>
        <v>5.180317351851853</v>
      </c>
      <c r="L35" s="2">
        <f t="shared" si="2"/>
        <v>5.1856377685185215</v>
      </c>
      <c r="M35" s="2">
        <f t="shared" si="3"/>
        <v>26.835687865897395</v>
      </c>
      <c r="N35" s="2">
        <f t="shared" si="4"/>
        <v>26.89083906628575</v>
      </c>
      <c r="O35" s="2">
        <f t="shared" si="5"/>
        <v>26.863249312674821</v>
      </c>
      <c r="P35" s="2">
        <f t="shared" si="6"/>
        <v>0.56118227264100085</v>
      </c>
      <c r="Q35" s="2">
        <f t="shared" si="7"/>
        <v>35.221361640507489</v>
      </c>
      <c r="R35" s="2">
        <f t="shared" si="8"/>
        <v>0.74912100000000059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12.790307</v>
      </c>
      <c r="I36">
        <v>12.870347000000001</v>
      </c>
      <c r="J36" s="2">
        <f t="shared" si="0"/>
        <v>8.0040000000000333E-2</v>
      </c>
      <c r="K36" s="2">
        <f t="shared" si="1"/>
        <v>2.6178003518518533</v>
      </c>
      <c r="L36" s="2">
        <f t="shared" si="2"/>
        <v>3.2922017685185221</v>
      </c>
      <c r="M36" s="2">
        <f t="shared" si="3"/>
        <v>6.8528786821556871</v>
      </c>
      <c r="N36" s="2">
        <f t="shared" si="4"/>
        <v>10.838592484636484</v>
      </c>
      <c r="O36" s="2">
        <f t="shared" si="5"/>
        <v>8.6183269479950813</v>
      </c>
      <c r="P36" s="2">
        <f t="shared" si="6"/>
        <v>6.406401600000053E-3</v>
      </c>
      <c r="Q36" s="2">
        <f t="shared" si="7"/>
        <v>11.372014545340932</v>
      </c>
      <c r="R36" s="2">
        <f t="shared" si="8"/>
        <v>8.0040000000000333E-2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10.625299</v>
      </c>
      <c r="I37">
        <v>10.587904999999999</v>
      </c>
      <c r="J37" s="2">
        <f t="shared" si="0"/>
        <v>-3.7394000000000815E-2</v>
      </c>
      <c r="K37" s="2">
        <f t="shared" si="1"/>
        <v>0.33535835185185192</v>
      </c>
      <c r="L37" s="2">
        <f t="shared" si="2"/>
        <v>1.1271937685185218</v>
      </c>
      <c r="M37" s="2">
        <f t="shared" si="3"/>
        <v>0.11246522415679051</v>
      </c>
      <c r="N37" s="2">
        <f t="shared" si="4"/>
        <v>1.270565791786987</v>
      </c>
      <c r="O37" s="2">
        <f t="shared" si="5"/>
        <v>0.37801384442804936</v>
      </c>
      <c r="P37" s="2">
        <f t="shared" si="6"/>
        <v>1.398311236000061E-3</v>
      </c>
      <c r="Q37" s="2">
        <f t="shared" si="7"/>
        <v>1.1876635354630221</v>
      </c>
      <c r="R37" s="2">
        <f t="shared" si="8"/>
        <v>3.7394000000000815E-2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8.1490240000000007</v>
      </c>
      <c r="I38">
        <v>8.4551409999999994</v>
      </c>
      <c r="J38" s="2">
        <f t="shared" si="0"/>
        <v>0.30611699999999864</v>
      </c>
      <c r="K38" s="2">
        <f t="shared" si="1"/>
        <v>-1.797405648148148</v>
      </c>
      <c r="L38" s="2">
        <f t="shared" si="2"/>
        <v>-1.3490812314814775</v>
      </c>
      <c r="M38" s="2">
        <f t="shared" si="3"/>
        <v>3.230667063994864</v>
      </c>
      <c r="N38" s="2">
        <f t="shared" si="4"/>
        <v>1.82002016913558</v>
      </c>
      <c r="O38" s="2">
        <f t="shared" si="5"/>
        <v>2.4248462252754668</v>
      </c>
      <c r="P38" s="2">
        <f t="shared" si="6"/>
        <v>9.370761768899917E-2</v>
      </c>
      <c r="Q38" s="2">
        <f t="shared" si="7"/>
        <v>1.0877743881497519</v>
      </c>
      <c r="R38" s="2">
        <f t="shared" si="8"/>
        <v>0.30611699999999864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5.6240410000000001</v>
      </c>
      <c r="I39">
        <v>6.7407919999999999</v>
      </c>
      <c r="J39" s="2">
        <f t="shared" si="0"/>
        <v>1.1167509999999998</v>
      </c>
      <c r="K39" s="2">
        <f t="shared" si="1"/>
        <v>-3.5117546481481474</v>
      </c>
      <c r="L39" s="2">
        <f t="shared" si="2"/>
        <v>-3.8740642314814782</v>
      </c>
      <c r="M39" s="2">
        <f t="shared" si="3"/>
        <v>12.332420708790119</v>
      </c>
      <c r="N39" s="2">
        <f t="shared" si="4"/>
        <v>15.008373669644175</v>
      </c>
      <c r="O39" s="2">
        <f t="shared" si="5"/>
        <v>13.604763072129561</v>
      </c>
      <c r="P39" s="2">
        <f t="shared" si="6"/>
        <v>1.2471327960009997</v>
      </c>
      <c r="Q39" s="2">
        <f t="shared" si="7"/>
        <v>7.6027762565028327</v>
      </c>
      <c r="R39" s="2">
        <f t="shared" si="8"/>
        <v>1.1167509999999998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5.1328560000000003</v>
      </c>
      <c r="I40">
        <v>4.9180770000000003</v>
      </c>
      <c r="J40" s="2">
        <f t="shared" si="0"/>
        <v>-0.21477900000000005</v>
      </c>
      <c r="K40" s="2">
        <f t="shared" si="1"/>
        <v>-5.3344696481481471</v>
      </c>
      <c r="L40" s="2">
        <f t="shared" si="2"/>
        <v>-4.3652492314814779</v>
      </c>
      <c r="M40" s="2">
        <f t="shared" si="3"/>
        <v>28.456566427013815</v>
      </c>
      <c r="N40" s="2">
        <f t="shared" si="4"/>
        <v>19.055400852949635</v>
      </c>
      <c r="O40" s="2">
        <f t="shared" si="5"/>
        <v>23.286289531939968</v>
      </c>
      <c r="P40" s="2">
        <f t="shared" si="6"/>
        <v>4.6130018841000021E-2</v>
      </c>
      <c r="Q40" s="2">
        <f t="shared" si="7"/>
        <v>20.976658601167355</v>
      </c>
      <c r="R40" s="2">
        <f t="shared" si="8"/>
        <v>0.21477900000000005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5.5076679999999998</v>
      </c>
      <c r="I41">
        <v>6.1956850000000001</v>
      </c>
      <c r="J41" s="2">
        <f t="shared" si="0"/>
        <v>0.68801700000000032</v>
      </c>
      <c r="K41" s="2">
        <f t="shared" si="1"/>
        <v>-4.0568616481481472</v>
      </c>
      <c r="L41" s="2">
        <f t="shared" si="2"/>
        <v>-3.9904372314814784</v>
      </c>
      <c r="M41" s="2">
        <f t="shared" si="3"/>
        <v>16.458126432215302</v>
      </c>
      <c r="N41" s="2">
        <f t="shared" si="4"/>
        <v>15.923589298393566</v>
      </c>
      <c r="O41" s="2">
        <f t="shared" si="5"/>
        <v>16.188651763739681</v>
      </c>
      <c r="P41" s="2">
        <f t="shared" si="6"/>
        <v>0.47336739228900043</v>
      </c>
      <c r="Q41" s="2">
        <f t="shared" si="7"/>
        <v>10.905979385298179</v>
      </c>
      <c r="R41" s="2">
        <f t="shared" si="8"/>
        <v>0.68801700000000032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7.0562550000000002</v>
      </c>
      <c r="I42">
        <v>7.492057</v>
      </c>
      <c r="J42" s="2">
        <f t="shared" si="0"/>
        <v>0.4358019999999998</v>
      </c>
      <c r="K42" s="2">
        <f t="shared" si="1"/>
        <v>-2.7604896481481473</v>
      </c>
      <c r="L42" s="2">
        <f t="shared" si="2"/>
        <v>-2.4418502314814781</v>
      </c>
      <c r="M42" s="2">
        <f t="shared" si="3"/>
        <v>7.6203030975330828</v>
      </c>
      <c r="N42" s="2">
        <f t="shared" si="4"/>
        <v>5.9626325529861477</v>
      </c>
      <c r="O42" s="2">
        <f t="shared" si="5"/>
        <v>6.7407022863327777</v>
      </c>
      <c r="P42" s="2">
        <f t="shared" si="6"/>
        <v>0.18992338320399982</v>
      </c>
      <c r="Q42" s="2">
        <f t="shared" si="7"/>
        <v>4.0242295070299665</v>
      </c>
      <c r="R42" s="2">
        <f t="shared" si="8"/>
        <v>0.4358019999999998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8.0875970000000006</v>
      </c>
      <c r="I43">
        <v>8.5971530000000005</v>
      </c>
      <c r="J43" s="2">
        <f t="shared" si="0"/>
        <v>0.5095559999999999</v>
      </c>
      <c r="K43" s="2">
        <f t="shared" si="1"/>
        <v>-1.6553936481481468</v>
      </c>
      <c r="L43" s="2">
        <f t="shared" si="2"/>
        <v>-1.4105082314814776</v>
      </c>
      <c r="M43" s="2">
        <f t="shared" si="3"/>
        <v>2.7403281303292304</v>
      </c>
      <c r="N43" s="2">
        <f t="shared" si="4"/>
        <v>1.9895334710770056</v>
      </c>
      <c r="O43" s="2">
        <f t="shared" si="5"/>
        <v>2.3349463670551138</v>
      </c>
      <c r="P43" s="2">
        <f t="shared" si="6"/>
        <v>0.25964731713599992</v>
      </c>
      <c r="Q43" s="2">
        <f t="shared" si="7"/>
        <v>0.81171492341145424</v>
      </c>
      <c r="R43" s="2">
        <f t="shared" si="8"/>
        <v>0.5095559999999999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9.7949719999999996</v>
      </c>
      <c r="I44">
        <v>11.077218</v>
      </c>
      <c r="J44" s="2">
        <f t="shared" si="0"/>
        <v>1.2822460000000007</v>
      </c>
      <c r="K44" s="2">
        <f t="shared" si="1"/>
        <v>0.82467135185185292</v>
      </c>
      <c r="L44" s="2">
        <f t="shared" si="2"/>
        <v>0.29686676851852134</v>
      </c>
      <c r="M44" s="2">
        <f t="shared" si="3"/>
        <v>0.68008283856516261</v>
      </c>
      <c r="N44" s="2">
        <f t="shared" si="4"/>
        <v>8.8129878250629332E-2</v>
      </c>
      <c r="O44" s="2">
        <f t="shared" si="5"/>
        <v>0.24481751931406009</v>
      </c>
      <c r="P44" s="2">
        <f t="shared" si="6"/>
        <v>1.6441548045160017</v>
      </c>
      <c r="Q44" s="2">
        <f t="shared" si="7"/>
        <v>2.4935971356982312</v>
      </c>
      <c r="R44" s="2">
        <f t="shared" si="8"/>
        <v>1.2822460000000007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11.850331000000001</v>
      </c>
      <c r="I45">
        <v>13.704166000000001</v>
      </c>
      <c r="J45" s="2">
        <f t="shared" si="0"/>
        <v>1.8538350000000001</v>
      </c>
      <c r="K45" s="2">
        <f t="shared" si="1"/>
        <v>3.4516193518518534</v>
      </c>
      <c r="L45" s="2">
        <f t="shared" si="2"/>
        <v>2.3522257685185224</v>
      </c>
      <c r="M45" s="2">
        <f t="shared" si="3"/>
        <v>11.913676150078208</v>
      </c>
      <c r="N45" s="2">
        <f t="shared" si="4"/>
        <v>5.5329660660825537</v>
      </c>
      <c r="O45" s="2">
        <f t="shared" si="5"/>
        <v>8.1189879825431301</v>
      </c>
      <c r="P45" s="2">
        <f t="shared" si="6"/>
        <v>3.4367042072250005</v>
      </c>
      <c r="Q45" s="2">
        <f t="shared" si="7"/>
        <v>17.690947188470624</v>
      </c>
      <c r="R45" s="2">
        <f t="shared" si="8"/>
        <v>1.8538350000000001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14.645512</v>
      </c>
      <c r="I46">
        <v>16.750347000000001</v>
      </c>
      <c r="J46" s="2">
        <f t="shared" si="0"/>
        <v>2.1048350000000013</v>
      </c>
      <c r="K46" s="2">
        <f t="shared" si="1"/>
        <v>6.4978003518518541</v>
      </c>
      <c r="L46" s="2">
        <f t="shared" si="2"/>
        <v>5.1474067685185219</v>
      </c>
      <c r="M46" s="2">
        <f t="shared" si="3"/>
        <v>42.221409412526079</v>
      </c>
      <c r="N46" s="2">
        <f t="shared" si="4"/>
        <v>26.49579644059029</v>
      </c>
      <c r="O46" s="2">
        <f t="shared" si="5"/>
        <v>33.44682151160427</v>
      </c>
      <c r="P46" s="2">
        <f t="shared" si="6"/>
        <v>4.4303303772250056</v>
      </c>
      <c r="Q46" s="2">
        <f t="shared" si="7"/>
        <v>52.595010669044676</v>
      </c>
      <c r="R46" s="2">
        <f t="shared" si="8"/>
        <v>2.1048350000000013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14.437049</v>
      </c>
      <c r="I47">
        <v>15.772145</v>
      </c>
      <c r="J47" s="2">
        <f t="shared" si="0"/>
        <v>1.3350960000000001</v>
      </c>
      <c r="K47" s="2">
        <f t="shared" si="1"/>
        <v>5.5195983518518528</v>
      </c>
      <c r="L47" s="2">
        <f t="shared" si="2"/>
        <v>4.9389437685185218</v>
      </c>
      <c r="M47" s="2">
        <f t="shared" si="3"/>
        <v>30.46596596576569</v>
      </c>
      <c r="N47" s="2">
        <f t="shared" si="4"/>
        <v>24.393165548587938</v>
      </c>
      <c r="O47" s="2">
        <f t="shared" si="5"/>
        <v>27.260985884603812</v>
      </c>
      <c r="P47" s="2">
        <f t="shared" si="6"/>
        <v>1.7824813292160002</v>
      </c>
      <c r="Q47" s="2">
        <f t="shared" si="7"/>
        <v>39.363575016951948</v>
      </c>
      <c r="R47" s="2">
        <f t="shared" si="8"/>
        <v>1.3350960000000001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12.282192</v>
      </c>
      <c r="I48">
        <v>13.215868</v>
      </c>
      <c r="J48" s="2">
        <f t="shared" si="0"/>
        <v>0.93367600000000017</v>
      </c>
      <c r="K48" s="2">
        <f t="shared" si="1"/>
        <v>2.9633213518518531</v>
      </c>
      <c r="L48" s="2">
        <f t="shared" si="2"/>
        <v>2.784086768518522</v>
      </c>
      <c r="M48" s="2">
        <f t="shared" si="3"/>
        <v>8.7812734343410934</v>
      </c>
      <c r="N48" s="2">
        <f t="shared" si="4"/>
        <v>7.7511391346399066</v>
      </c>
      <c r="O48" s="2">
        <f t="shared" si="5"/>
        <v>8.2501437665591641</v>
      </c>
      <c r="P48" s="2">
        <f t="shared" si="6"/>
        <v>0.87175087297600029</v>
      </c>
      <c r="Q48" s="2">
        <f t="shared" si="7"/>
        <v>13.821760002982506</v>
      </c>
      <c r="R48" s="2">
        <f t="shared" si="8"/>
        <v>0.93367600000000017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9.9254650000000009</v>
      </c>
      <c r="I49">
        <v>9.9914310000000004</v>
      </c>
      <c r="J49" s="2">
        <f t="shared" si="0"/>
        <v>6.5965999999999525E-2</v>
      </c>
      <c r="K49" s="2">
        <f t="shared" si="1"/>
        <v>-0.26111564814814692</v>
      </c>
      <c r="L49" s="2">
        <f t="shared" si="2"/>
        <v>0.42735976851852264</v>
      </c>
      <c r="M49" s="2">
        <f t="shared" si="3"/>
        <v>6.8181381707826866E-2</v>
      </c>
      <c r="N49" s="2">
        <f t="shared" si="4"/>
        <v>0.18263637174820527</v>
      </c>
      <c r="O49" s="2">
        <f t="shared" si="5"/>
        <v>-0.11159032294915608</v>
      </c>
      <c r="P49" s="2">
        <f t="shared" si="6"/>
        <v>4.3515131559999374E-3</v>
      </c>
      <c r="Q49" s="2">
        <f t="shared" si="7"/>
        <v>0.24337031388439051</v>
      </c>
      <c r="R49" s="2">
        <f t="shared" si="8"/>
        <v>6.5965999999999525E-2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7.648326</v>
      </c>
      <c r="I50">
        <v>7.4102540000000001</v>
      </c>
      <c r="J50" s="2">
        <f t="shared" si="0"/>
        <v>-0.23807199999999984</v>
      </c>
      <c r="K50" s="2">
        <f t="shared" si="1"/>
        <v>-2.8422926481481472</v>
      </c>
      <c r="L50" s="2">
        <f t="shared" si="2"/>
        <v>-1.8497792314814783</v>
      </c>
      <c r="M50" s="2">
        <f t="shared" si="3"/>
        <v>8.0786274977170081</v>
      </c>
      <c r="N50" s="2">
        <f t="shared" si="4"/>
        <v>3.4216832052202082</v>
      </c>
      <c r="O50" s="2">
        <f t="shared" si="5"/>
        <v>5.2576139103369357</v>
      </c>
      <c r="P50" s="2">
        <f t="shared" si="6"/>
        <v>5.6678277183999926E-2</v>
      </c>
      <c r="Q50" s="2">
        <f t="shared" si="7"/>
        <v>4.359122764798725</v>
      </c>
      <c r="R50" s="2">
        <f t="shared" si="8"/>
        <v>0.23807199999999984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5.4776809999999996</v>
      </c>
      <c r="I51">
        <v>4.2807459999999997</v>
      </c>
      <c r="J51" s="2">
        <f t="shared" si="0"/>
        <v>-1.1969349999999999</v>
      </c>
      <c r="K51" s="2">
        <f t="shared" si="1"/>
        <v>-5.9718006481481476</v>
      </c>
      <c r="L51" s="2">
        <f t="shared" si="2"/>
        <v>-4.0204242314814786</v>
      </c>
      <c r="M51" s="2">
        <f t="shared" si="3"/>
        <v>35.662402981222634</v>
      </c>
      <c r="N51" s="2">
        <f t="shared" si="4"/>
        <v>16.163811001083438</v>
      </c>
      <c r="O51" s="2">
        <f t="shared" si="5"/>
        <v>24.009172031391614</v>
      </c>
      <c r="P51" s="2">
        <f t="shared" si="6"/>
        <v>1.4326533942249997</v>
      </c>
      <c r="Q51" s="2">
        <f t="shared" si="7"/>
        <v>27.220837350325002</v>
      </c>
      <c r="R51" s="2">
        <f t="shared" si="8"/>
        <v>1.1969349999999999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6.6631530000000003</v>
      </c>
      <c r="I52">
        <v>5.2900869999999998</v>
      </c>
      <c r="J52" s="2">
        <f t="shared" si="0"/>
        <v>-1.3730660000000006</v>
      </c>
      <c r="K52" s="2">
        <f t="shared" si="1"/>
        <v>-4.9624596481481476</v>
      </c>
      <c r="L52" s="2">
        <f t="shared" si="2"/>
        <v>-2.8349522314814779</v>
      </c>
      <c r="M52" s="2">
        <f t="shared" si="3"/>
        <v>24.626005759498636</v>
      </c>
      <c r="N52" s="2">
        <f t="shared" si="4"/>
        <v>8.0369541547818102</v>
      </c>
      <c r="O52" s="2">
        <f t="shared" si="5"/>
        <v>14.068336053154381</v>
      </c>
      <c r="P52" s="2">
        <f t="shared" si="6"/>
        <v>1.8853102403560016</v>
      </c>
      <c r="Q52" s="2">
        <f t="shared" si="7"/>
        <v>17.707417436480508</v>
      </c>
      <c r="R52" s="2">
        <f t="shared" si="8"/>
        <v>1.3730660000000006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6.2271340000000004</v>
      </c>
      <c r="I53">
        <v>5.9716139999999998</v>
      </c>
      <c r="J53" s="2">
        <f t="shared" si="0"/>
        <v>-0.25552000000000064</v>
      </c>
      <c r="K53" s="2">
        <f t="shared" si="1"/>
        <v>-4.2809326481481476</v>
      </c>
      <c r="L53" s="2">
        <f t="shared" si="2"/>
        <v>-3.2709712314814778</v>
      </c>
      <c r="M53" s="2">
        <f t="shared" si="3"/>
        <v>18.326384337980713</v>
      </c>
      <c r="N53" s="2">
        <f t="shared" si="4"/>
        <v>10.699252797179456</v>
      </c>
      <c r="O53" s="2">
        <f t="shared" si="5"/>
        <v>14.002807536002411</v>
      </c>
      <c r="P53" s="2">
        <f t="shared" si="6"/>
        <v>6.5290470400000328E-2</v>
      </c>
      <c r="Q53" s="2">
        <f t="shared" si="7"/>
        <v>12.436140405715754</v>
      </c>
      <c r="R53" s="2">
        <f t="shared" si="8"/>
        <v>0.25552000000000064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7.303877</v>
      </c>
      <c r="I54">
        <v>7.3243400000000003</v>
      </c>
      <c r="J54" s="2">
        <f t="shared" si="0"/>
        <v>2.0463000000000342E-2</v>
      </c>
      <c r="K54" s="2">
        <f t="shared" si="1"/>
        <v>-2.928206648148147</v>
      </c>
      <c r="L54" s="2">
        <f t="shared" si="2"/>
        <v>-2.1942282314814783</v>
      </c>
      <c r="M54" s="2">
        <f t="shared" si="3"/>
        <v>8.5743941742590053</v>
      </c>
      <c r="N54" s="2">
        <f t="shared" si="4"/>
        <v>4.8146375318303356</v>
      </c>
      <c r="O54" s="2">
        <f t="shared" si="5"/>
        <v>6.425153694978416</v>
      </c>
      <c r="P54" s="2">
        <f t="shared" si="6"/>
        <v>4.1873436900001401E-4</v>
      </c>
      <c r="Q54" s="2">
        <f t="shared" si="7"/>
        <v>4.7252552815977236</v>
      </c>
      <c r="R54" s="2">
        <f t="shared" si="8"/>
        <v>2.0463000000000342E-2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8.2866979999999995</v>
      </c>
      <c r="I55">
        <v>8.8320469999999993</v>
      </c>
      <c r="J55" s="2">
        <f t="shared" si="0"/>
        <v>0.54534899999999986</v>
      </c>
      <c r="K55" s="2">
        <f t="shared" si="1"/>
        <v>-1.420499648148148</v>
      </c>
      <c r="L55" s="2">
        <f t="shared" si="2"/>
        <v>-1.2114072314814788</v>
      </c>
      <c r="M55" s="2">
        <f t="shared" si="3"/>
        <v>2.0178192503890124</v>
      </c>
      <c r="N55" s="2">
        <f t="shared" si="4"/>
        <v>1.4675074804856212</v>
      </c>
      <c r="O55" s="2">
        <f t="shared" si="5"/>
        <v>1.7208035460835627</v>
      </c>
      <c r="P55" s="2">
        <f t="shared" si="6"/>
        <v>0.29740553180099982</v>
      </c>
      <c r="Q55" s="2">
        <f t="shared" si="7"/>
        <v>0.44363356772423534</v>
      </c>
      <c r="R55" s="2">
        <f t="shared" si="8"/>
        <v>0.54534899999999986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10.007847999999999</v>
      </c>
      <c r="I56">
        <v>11.221339</v>
      </c>
      <c r="J56" s="2">
        <f t="shared" si="0"/>
        <v>1.2134910000000012</v>
      </c>
      <c r="K56" s="2">
        <f t="shared" si="1"/>
        <v>0.96879235185185308</v>
      </c>
      <c r="L56" s="2">
        <f t="shared" si="2"/>
        <v>0.50974276851852096</v>
      </c>
      <c r="M56" s="2">
        <f t="shared" si="3"/>
        <v>0.93855862100664467</v>
      </c>
      <c r="N56" s="2">
        <f t="shared" si="4"/>
        <v>0.25983769005692642</v>
      </c>
      <c r="O56" s="2">
        <f t="shared" si="5"/>
        <v>0.49383489555253268</v>
      </c>
      <c r="P56" s="2">
        <f t="shared" si="6"/>
        <v>1.472560407081003</v>
      </c>
      <c r="Q56" s="2">
        <f t="shared" si="7"/>
        <v>2.9695346209625475</v>
      </c>
      <c r="R56" s="2">
        <f t="shared" si="8"/>
        <v>1.2134910000000012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11.732272999999999</v>
      </c>
      <c r="I57">
        <v>13.324306</v>
      </c>
      <c r="J57" s="2">
        <f t="shared" si="0"/>
        <v>1.5920330000000007</v>
      </c>
      <c r="K57" s="2">
        <f t="shared" si="1"/>
        <v>3.0717593518518527</v>
      </c>
      <c r="L57" s="2">
        <f t="shared" si="2"/>
        <v>2.2341677685185211</v>
      </c>
      <c r="M57" s="2">
        <f t="shared" si="3"/>
        <v>9.4357055156893139</v>
      </c>
      <c r="N57" s="2">
        <f t="shared" si="4"/>
        <v>4.9915056178870278</v>
      </c>
      <c r="O57" s="2">
        <f t="shared" si="5"/>
        <v>6.8628257365527521</v>
      </c>
      <c r="P57" s="2">
        <f t="shared" si="6"/>
        <v>2.5345690730890023</v>
      </c>
      <c r="Q57" s="2">
        <f t="shared" si="7"/>
        <v>14.639812321011727</v>
      </c>
      <c r="R57" s="2">
        <f t="shared" si="8"/>
        <v>1.5920330000000007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14.545894000000001</v>
      </c>
      <c r="I58">
        <v>16.180609</v>
      </c>
      <c r="J58" s="2">
        <f t="shared" si="0"/>
        <v>1.6347149999999999</v>
      </c>
      <c r="K58" s="2">
        <f t="shared" si="1"/>
        <v>5.9280623518518532</v>
      </c>
      <c r="L58" s="2">
        <f t="shared" si="2"/>
        <v>5.0477887685185223</v>
      </c>
      <c r="M58" s="2">
        <f t="shared" si="3"/>
        <v>35.141923247443323</v>
      </c>
      <c r="N58" s="2">
        <f t="shared" si="4"/>
        <v>25.480171451581739</v>
      </c>
      <c r="O58" s="2">
        <f t="shared" si="5"/>
        <v>29.923606558755282</v>
      </c>
      <c r="P58" s="2">
        <f t="shared" si="6"/>
        <v>2.6722931312249996</v>
      </c>
      <c r="Q58" s="2">
        <f t="shared" si="7"/>
        <v>44.655856616264252</v>
      </c>
      <c r="R58" s="2">
        <f t="shared" si="8"/>
        <v>1.6347149999999999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14.729371</v>
      </c>
      <c r="I59">
        <v>15.435485</v>
      </c>
      <c r="J59" s="2">
        <f t="shared" si="0"/>
        <v>0.70611399999999946</v>
      </c>
      <c r="K59" s="2">
        <f t="shared" si="1"/>
        <v>5.1829383518518526</v>
      </c>
      <c r="L59" s="2">
        <f t="shared" si="2"/>
        <v>5.2312657685185222</v>
      </c>
      <c r="M59" s="2">
        <f t="shared" si="3"/>
        <v>26.862849959096799</v>
      </c>
      <c r="N59" s="2">
        <f t="shared" si="4"/>
        <v>27.366141540873684</v>
      </c>
      <c r="O59" s="2">
        <f t="shared" si="5"/>
        <v>27.113327980384405</v>
      </c>
      <c r="P59" s="2">
        <f t="shared" si="6"/>
        <v>0.49859698099599925</v>
      </c>
      <c r="Q59" s="2">
        <f t="shared" si="7"/>
        <v>35.252478515613056</v>
      </c>
      <c r="R59" s="2">
        <f t="shared" si="8"/>
        <v>0.70611399999999946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12.868437</v>
      </c>
      <c r="I60">
        <v>13.738193000000001</v>
      </c>
      <c r="J60" s="2">
        <f t="shared" si="0"/>
        <v>0.86975600000000064</v>
      </c>
      <c r="K60" s="2">
        <f t="shared" si="1"/>
        <v>3.4856463518518535</v>
      </c>
      <c r="L60" s="2">
        <f t="shared" si="2"/>
        <v>3.3703317685185219</v>
      </c>
      <c r="M60" s="2">
        <f t="shared" si="3"/>
        <v>12.149730490178134</v>
      </c>
      <c r="N60" s="2">
        <f t="shared" si="4"/>
        <v>11.359136229885188</v>
      </c>
      <c r="O60" s="2">
        <f t="shared" si="5"/>
        <v>11.747784633466992</v>
      </c>
      <c r="P60" s="2">
        <f t="shared" si="6"/>
        <v>0.75647549953600113</v>
      </c>
      <c r="Q60" s="2">
        <f t="shared" si="7"/>
        <v>17.978344284740384</v>
      </c>
      <c r="R60" s="2">
        <f t="shared" si="8"/>
        <v>0.86975600000000064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11.178086</v>
      </c>
      <c r="I61">
        <v>11.838914000000001</v>
      </c>
      <c r="J61" s="2">
        <f t="shared" si="0"/>
        <v>0.66082800000000042</v>
      </c>
      <c r="K61" s="2">
        <f t="shared" si="1"/>
        <v>1.5863673518518535</v>
      </c>
      <c r="L61" s="2">
        <f t="shared" si="2"/>
        <v>1.6799807685185222</v>
      </c>
      <c r="M61" s="2">
        <f t="shared" si="3"/>
        <v>2.5165613750214626</v>
      </c>
      <c r="N61" s="2">
        <f t="shared" si="4"/>
        <v>2.8223353825920845</v>
      </c>
      <c r="O61" s="2">
        <f t="shared" si="5"/>
        <v>2.6650666429167695</v>
      </c>
      <c r="P61" s="2">
        <f t="shared" si="6"/>
        <v>0.43669364558400053</v>
      </c>
      <c r="Q61" s="2">
        <f t="shared" si="7"/>
        <v>5.4793856907732019</v>
      </c>
      <c r="R61" s="2">
        <f t="shared" si="8"/>
        <v>0.66082800000000042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8.0595750000000006</v>
      </c>
      <c r="I62">
        <v>8.3758119999999998</v>
      </c>
      <c r="J62" s="2">
        <f t="shared" si="0"/>
        <v>0.31623699999999921</v>
      </c>
      <c r="K62" s="2">
        <f t="shared" si="1"/>
        <v>-1.8767346481481475</v>
      </c>
      <c r="L62" s="2">
        <f t="shared" si="2"/>
        <v>-1.4385302314814776</v>
      </c>
      <c r="M62" s="2">
        <f t="shared" si="3"/>
        <v>3.5221329395597509</v>
      </c>
      <c r="N62" s="2">
        <f t="shared" si="4"/>
        <v>2.0693692268861534</v>
      </c>
      <c r="O62" s="2">
        <f t="shared" si="5"/>
        <v>2.6997395278298639</v>
      </c>
      <c r="P62" s="2">
        <f t="shared" si="6"/>
        <v>0.10000584016899951</v>
      </c>
      <c r="Q62" s="2">
        <f t="shared" si="7"/>
        <v>1.2595420974291394</v>
      </c>
      <c r="R62" s="2">
        <f t="shared" si="8"/>
        <v>0.31623699999999921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6.9108999999999998</v>
      </c>
      <c r="I63">
        <v>7.792554</v>
      </c>
      <c r="J63" s="2">
        <f t="shared" si="0"/>
        <v>0.88165400000000016</v>
      </c>
      <c r="K63" s="2">
        <f t="shared" si="1"/>
        <v>-2.4599926481481473</v>
      </c>
      <c r="L63" s="2">
        <f t="shared" si="2"/>
        <v>-2.5872052314814784</v>
      </c>
      <c r="M63" s="2">
        <f t="shared" si="3"/>
        <v>6.0515638289429345</v>
      </c>
      <c r="N63" s="2">
        <f t="shared" si="4"/>
        <v>6.6936309098051305</v>
      </c>
      <c r="O63" s="2">
        <f t="shared" si="5"/>
        <v>6.3645058486948622</v>
      </c>
      <c r="P63" s="2">
        <f t="shared" si="6"/>
        <v>0.77731377571600024</v>
      </c>
      <c r="Q63" s="2">
        <f t="shared" si="7"/>
        <v>2.9089050032079871</v>
      </c>
      <c r="R63" s="2">
        <f t="shared" si="8"/>
        <v>0.88165400000000016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7.1195899999999996</v>
      </c>
      <c r="I64">
        <v>6.7203629999999999</v>
      </c>
      <c r="J64" s="2">
        <f t="shared" si="0"/>
        <v>-0.39922699999999978</v>
      </c>
      <c r="K64" s="2">
        <f t="shared" si="1"/>
        <v>-3.5321836481481474</v>
      </c>
      <c r="L64" s="2">
        <f t="shared" si="2"/>
        <v>-2.3785152314814786</v>
      </c>
      <c r="M64" s="2">
        <f t="shared" si="3"/>
        <v>12.476321324245156</v>
      </c>
      <c r="N64" s="2">
        <f t="shared" si="4"/>
        <v>5.657334706389392</v>
      </c>
      <c r="O64" s="2">
        <f t="shared" si="5"/>
        <v>8.4013526075101836</v>
      </c>
      <c r="P64" s="2">
        <f t="shared" si="6"/>
        <v>0.15938219752899982</v>
      </c>
      <c r="Q64" s="2">
        <f t="shared" si="7"/>
        <v>7.715851904555703</v>
      </c>
      <c r="R64" s="2">
        <f t="shared" si="8"/>
        <v>0.39922699999999978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7.7947660000000001</v>
      </c>
      <c r="I65">
        <v>7.6048359999999997</v>
      </c>
      <c r="J65" s="2">
        <f t="shared" si="0"/>
        <v>-0.18993000000000038</v>
      </c>
      <c r="K65" s="2">
        <f t="shared" si="1"/>
        <v>-2.6477106481481476</v>
      </c>
      <c r="L65" s="2">
        <f t="shared" si="2"/>
        <v>-1.7033392314814781</v>
      </c>
      <c r="M65" s="2">
        <f t="shared" si="3"/>
        <v>7.0103716763170842</v>
      </c>
      <c r="N65" s="2">
        <f t="shared" si="4"/>
        <v>2.9013645375039125</v>
      </c>
      <c r="O65" s="2">
        <f t="shared" si="5"/>
        <v>4.5099494206019921</v>
      </c>
      <c r="P65" s="2">
        <f t="shared" si="6"/>
        <v>3.607340490000014E-2</v>
      </c>
      <c r="Q65" s="2">
        <f t="shared" si="7"/>
        <v>3.5844683828744683</v>
      </c>
      <c r="R65" s="2">
        <f t="shared" si="8"/>
        <v>0.18993000000000038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8.7710699999999999</v>
      </c>
      <c r="I66">
        <v>8.8436210000000006</v>
      </c>
      <c r="J66" s="2">
        <f t="shared" si="0"/>
        <v>7.2551000000000698E-2</v>
      </c>
      <c r="K66" s="2">
        <f t="shared" si="1"/>
        <v>-1.4089256481481467</v>
      </c>
      <c r="L66" s="2">
        <f t="shared" si="2"/>
        <v>-0.72703523148147831</v>
      </c>
      <c r="M66" s="2">
        <f t="shared" si="3"/>
        <v>1.9850714820096753</v>
      </c>
      <c r="N66" s="2">
        <f t="shared" si="4"/>
        <v>0.52858022781532676</v>
      </c>
      <c r="O66" s="2">
        <f t="shared" si="5"/>
        <v>1.0243385847415798</v>
      </c>
      <c r="P66" s="2">
        <f t="shared" si="6"/>
        <v>5.263647601000101E-3</v>
      </c>
      <c r="Q66" s="2">
        <f t="shared" si="7"/>
        <v>0.42834960925790039</v>
      </c>
      <c r="R66" s="2">
        <f t="shared" si="8"/>
        <v>7.2551000000000698E-2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8.8192109999999992</v>
      </c>
      <c r="I67">
        <v>10.058611000000001</v>
      </c>
      <c r="J67" s="2">
        <f t="shared" si="0"/>
        <v>1.2394000000000016</v>
      </c>
      <c r="K67" s="2">
        <f t="shared" si="1"/>
        <v>-0.19393564814814646</v>
      </c>
      <c r="L67" s="2">
        <f t="shared" si="2"/>
        <v>-0.67889423148147898</v>
      </c>
      <c r="M67" s="2">
        <f t="shared" si="3"/>
        <v>3.7611035622641661E-2</v>
      </c>
      <c r="N67" s="2">
        <f t="shared" si="4"/>
        <v>0.46089737753882798</v>
      </c>
      <c r="O67" s="2">
        <f t="shared" si="5"/>
        <v>0.13166179280639839</v>
      </c>
      <c r="P67" s="2">
        <f t="shared" si="6"/>
        <v>1.536112360000004</v>
      </c>
      <c r="Q67" s="2">
        <f t="shared" si="7"/>
        <v>0.31416671654253969</v>
      </c>
      <c r="R67" s="2">
        <f t="shared" si="8"/>
        <v>1.2394000000000016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11.413945999999999</v>
      </c>
      <c r="I68">
        <v>13.074730000000001</v>
      </c>
      <c r="J68" s="2">
        <f t="shared" si="0"/>
        <v>1.6607840000000014</v>
      </c>
      <c r="K68" s="2">
        <f t="shared" si="1"/>
        <v>2.8221833518518533</v>
      </c>
      <c r="L68" s="2">
        <f t="shared" si="2"/>
        <v>1.915840768518521</v>
      </c>
      <c r="M68" s="2">
        <f t="shared" si="3"/>
        <v>7.9647188714697617</v>
      </c>
      <c r="N68" s="2">
        <f t="shared" si="4"/>
        <v>3.6704458503176371</v>
      </c>
      <c r="O68" s="2">
        <f t="shared" si="5"/>
        <v>5.4068539217120302</v>
      </c>
      <c r="P68" s="2">
        <f t="shared" si="6"/>
        <v>2.7582034946560046</v>
      </c>
      <c r="Q68" s="2">
        <f t="shared" si="7"/>
        <v>12.792244734780175</v>
      </c>
      <c r="R68" s="2">
        <f t="shared" si="8"/>
        <v>1.6607840000000014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14.363827000000001</v>
      </c>
      <c r="I69">
        <v>16.857534000000001</v>
      </c>
      <c r="J69" s="2">
        <f t="shared" ref="J69:J111" si="10">I69-H69</f>
        <v>2.4937070000000006</v>
      </c>
      <c r="K69" s="2">
        <f t="shared" ref="K69:K111" si="11">I69-I$2</f>
        <v>6.6049873518518538</v>
      </c>
      <c r="L69" s="2">
        <f t="shared" ref="L69:L111" si="12">H69-H$2</f>
        <v>4.8657217685185223</v>
      </c>
      <c r="M69" s="2">
        <f t="shared" ref="M69:M111" si="13">K69*K69</f>
        <v>43.625857918122968</v>
      </c>
      <c r="N69" s="2">
        <f t="shared" ref="N69:N111" si="14">L69*L69</f>
        <v>23.675248328635018</v>
      </c>
      <c r="O69" s="2">
        <f t="shared" ref="O69:O111" si="15">K69*L69</f>
        <v>32.138030738695072</v>
      </c>
      <c r="P69" s="2">
        <f t="shared" ref="P69:P111" si="16">J69*J69</f>
        <v>6.2185746018490029</v>
      </c>
      <c r="Q69" s="2">
        <f t="shared" ref="Q69:Q111" si="17">(I69-H$2)*(I69-H$2)</f>
        <v>54.161191798898059</v>
      </c>
      <c r="R69" s="2">
        <f t="shared" ref="R69:R111" si="18">ABS(J69)</f>
        <v>2.4937070000000006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15.049607999999999</v>
      </c>
      <c r="I70">
        <v>18.027048000000001</v>
      </c>
      <c r="J70" s="2">
        <f t="shared" si="10"/>
        <v>2.9774400000000014</v>
      </c>
      <c r="K70" s="2">
        <f t="shared" si="11"/>
        <v>7.7745013518518533</v>
      </c>
      <c r="L70" s="2">
        <f t="shared" si="12"/>
        <v>5.551502768518521</v>
      </c>
      <c r="M70" s="2">
        <f t="shared" si="13"/>
        <v>60.442871269946295</v>
      </c>
      <c r="N70" s="2">
        <f t="shared" si="14"/>
        <v>30.819182988868803</v>
      </c>
      <c r="O70" s="2">
        <f t="shared" si="15"/>
        <v>43.160165778656548</v>
      </c>
      <c r="P70" s="2">
        <f t="shared" si="16"/>
        <v>8.8651489536000092</v>
      </c>
      <c r="Q70" s="2">
        <f t="shared" si="17"/>
        <v>72.742864748664402</v>
      </c>
      <c r="R70" s="2">
        <f t="shared" si="18"/>
        <v>2.9774400000000014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15.248101</v>
      </c>
      <c r="I71">
        <v>17.185048999999999</v>
      </c>
      <c r="J71" s="2">
        <f t="shared" si="10"/>
        <v>1.9369479999999992</v>
      </c>
      <c r="K71" s="2">
        <f t="shared" si="11"/>
        <v>6.932502351851852</v>
      </c>
      <c r="L71" s="2">
        <f t="shared" si="12"/>
        <v>5.7499957685185219</v>
      </c>
      <c r="M71" s="2">
        <f t="shared" si="13"/>
        <v>48.059588858431461</v>
      </c>
      <c r="N71" s="2">
        <f t="shared" si="14"/>
        <v>33.06245133798091</v>
      </c>
      <c r="O71" s="2">
        <f t="shared" si="15"/>
        <v>39.861859188392849</v>
      </c>
      <c r="P71" s="2">
        <f t="shared" si="16"/>
        <v>3.751767554703997</v>
      </c>
      <c r="Q71" s="2">
        <f t="shared" si="17"/>
        <v>59.089104500365721</v>
      </c>
      <c r="R71" s="2">
        <f t="shared" si="18"/>
        <v>1.9369479999999992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12.409865999999999</v>
      </c>
      <c r="I72">
        <v>14.390521</v>
      </c>
      <c r="J72" s="2">
        <f t="shared" si="10"/>
        <v>1.9806550000000005</v>
      </c>
      <c r="K72" s="2">
        <f t="shared" si="11"/>
        <v>4.1379743518518524</v>
      </c>
      <c r="L72" s="2">
        <f t="shared" si="12"/>
        <v>2.9117607685185209</v>
      </c>
      <c r="M72" s="2">
        <f t="shared" si="13"/>
        <v>17.122831736583759</v>
      </c>
      <c r="N72" s="2">
        <f t="shared" si="14"/>
        <v>8.4783507730835677</v>
      </c>
      <c r="O72" s="2">
        <f t="shared" si="15"/>
        <v>12.048791378858079</v>
      </c>
      <c r="P72" s="2">
        <f t="shared" si="16"/>
        <v>3.9229942290250022</v>
      </c>
      <c r="Q72" s="2">
        <f t="shared" si="17"/>
        <v>23.935732052048674</v>
      </c>
      <c r="R72" s="2">
        <f t="shared" si="18"/>
        <v>1.9806550000000005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11.560919999999999</v>
      </c>
      <c r="I73">
        <v>11.777958</v>
      </c>
      <c r="J73" s="2">
        <f t="shared" si="10"/>
        <v>0.21703800000000051</v>
      </c>
      <c r="K73" s="2">
        <f t="shared" si="11"/>
        <v>1.5254113518518526</v>
      </c>
      <c r="L73" s="2">
        <f t="shared" si="12"/>
        <v>2.0628147685185212</v>
      </c>
      <c r="M73" s="2">
        <f t="shared" si="13"/>
        <v>2.3268797923584965</v>
      </c>
      <c r="N73" s="2">
        <f t="shared" si="14"/>
        <v>4.2552047692181203</v>
      </c>
      <c r="O73" s="2">
        <f t="shared" si="15"/>
        <v>3.1466410646658036</v>
      </c>
      <c r="P73" s="2">
        <f t="shared" si="16"/>
        <v>4.7105493444000224E-2</v>
      </c>
      <c r="Q73" s="2">
        <f t="shared" si="17"/>
        <v>5.1977286461215684</v>
      </c>
      <c r="R73" s="2">
        <f t="shared" si="18"/>
        <v>0.21703800000000051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7.5210319999999999</v>
      </c>
      <c r="I74">
        <v>8.0507980000000003</v>
      </c>
      <c r="J74" s="2">
        <f t="shared" si="10"/>
        <v>0.5297660000000004</v>
      </c>
      <c r="K74" s="2">
        <f t="shared" si="11"/>
        <v>-2.201748648148147</v>
      </c>
      <c r="L74" s="2">
        <f t="shared" si="12"/>
        <v>-1.9770732314814783</v>
      </c>
      <c r="M74" s="2">
        <f t="shared" si="13"/>
        <v>4.8476971096221924</v>
      </c>
      <c r="N74" s="2">
        <f t="shared" si="14"/>
        <v>3.9088185626406151</v>
      </c>
      <c r="O74" s="2">
        <f t="shared" si="15"/>
        <v>4.3530183147042329</v>
      </c>
      <c r="P74" s="2">
        <f t="shared" si="16"/>
        <v>0.28065201475600043</v>
      </c>
      <c r="Q74" s="2">
        <f t="shared" si="17"/>
        <v>2.0946982222985802</v>
      </c>
      <c r="R74" s="2">
        <f t="shared" si="18"/>
        <v>0.5297660000000004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6.2389960000000002</v>
      </c>
      <c r="I75">
        <v>7.1561149999999998</v>
      </c>
      <c r="J75" s="2">
        <f t="shared" si="10"/>
        <v>0.91711899999999957</v>
      </c>
      <c r="K75" s="2">
        <f t="shared" si="11"/>
        <v>-3.0964316481481475</v>
      </c>
      <c r="L75" s="2">
        <f t="shared" si="12"/>
        <v>-3.259109231481478</v>
      </c>
      <c r="M75" s="2">
        <f t="shared" si="13"/>
        <v>9.5878889516534525</v>
      </c>
      <c r="N75" s="2">
        <f t="shared" si="14"/>
        <v>10.62179298272779</v>
      </c>
      <c r="O75" s="2">
        <f t="shared" si="15"/>
        <v>10.091608969131036</v>
      </c>
      <c r="P75" s="2">
        <f t="shared" si="16"/>
        <v>0.84110726016099924</v>
      </c>
      <c r="Q75" s="2">
        <f t="shared" si="17"/>
        <v>5.4849182443546693</v>
      </c>
      <c r="R75" s="2">
        <f t="shared" si="18"/>
        <v>0.91711899999999957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5.4627600000000003</v>
      </c>
      <c r="I76">
        <v>6.2070230000000004</v>
      </c>
      <c r="J76" s="2">
        <f t="shared" si="10"/>
        <v>0.74426300000000012</v>
      </c>
      <c r="K76" s="2">
        <f t="shared" si="11"/>
        <v>-4.0455236481481469</v>
      </c>
      <c r="L76" s="2">
        <f t="shared" si="12"/>
        <v>-4.0353452314814779</v>
      </c>
      <c r="M76" s="2">
        <f t="shared" si="13"/>
        <v>16.366261587725891</v>
      </c>
      <c r="N76" s="2">
        <f t="shared" si="14"/>
        <v>16.284011137240302</v>
      </c>
      <c r="O76" s="2">
        <f t="shared" si="15"/>
        <v>16.325084562400178</v>
      </c>
      <c r="P76" s="2">
        <f t="shared" si="16"/>
        <v>0.55392741316900018</v>
      </c>
      <c r="Q76" s="2">
        <f t="shared" si="17"/>
        <v>10.831222254373104</v>
      </c>
      <c r="R76" s="2">
        <f t="shared" si="18"/>
        <v>0.74426300000000012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6.9260299999999999</v>
      </c>
      <c r="I77">
        <v>7.2024429999999997</v>
      </c>
      <c r="J77" s="2">
        <f t="shared" si="10"/>
        <v>0.2764129999999998</v>
      </c>
      <c r="K77" s="2">
        <f t="shared" si="11"/>
        <v>-3.0501036481481476</v>
      </c>
      <c r="L77" s="2">
        <f t="shared" si="12"/>
        <v>-2.5720752314814783</v>
      </c>
      <c r="M77" s="2">
        <f t="shared" si="13"/>
        <v>9.3031322644466385</v>
      </c>
      <c r="N77" s="2">
        <f t="shared" si="14"/>
        <v>6.6155709964004998</v>
      </c>
      <c r="O77" s="2">
        <f t="shared" si="15"/>
        <v>7.8450960468531479</v>
      </c>
      <c r="P77" s="2">
        <f t="shared" si="16"/>
        <v>7.6404146568999895E-2</v>
      </c>
      <c r="Q77" s="2">
        <f t="shared" si="17"/>
        <v>5.2700650810505216</v>
      </c>
      <c r="R77" s="2">
        <f t="shared" si="18"/>
        <v>0.2764129999999998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6.9236909999999998</v>
      </c>
      <c r="I78">
        <v>7.5207629999999996</v>
      </c>
      <c r="J78" s="2">
        <f t="shared" si="10"/>
        <v>0.59707199999999983</v>
      </c>
      <c r="K78" s="2">
        <f t="shared" si="11"/>
        <v>-2.7317836481481477</v>
      </c>
      <c r="L78" s="2">
        <f t="shared" si="12"/>
        <v>-2.5744142314814784</v>
      </c>
      <c r="M78" s="2">
        <f t="shared" si="13"/>
        <v>7.4626419002896025</v>
      </c>
      <c r="N78" s="2">
        <f t="shared" si="14"/>
        <v>6.6276086352543713</v>
      </c>
      <c r="O78" s="2">
        <f t="shared" si="15"/>
        <v>7.0327427011209833</v>
      </c>
      <c r="P78" s="2">
        <f t="shared" si="16"/>
        <v>0.35649497318399981</v>
      </c>
      <c r="Q78" s="2">
        <f t="shared" si="17"/>
        <v>3.9098823004001533</v>
      </c>
      <c r="R78" s="2">
        <f t="shared" si="18"/>
        <v>0.59707199999999983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9.1455880000000001</v>
      </c>
      <c r="I79">
        <v>10.099689</v>
      </c>
      <c r="J79" s="2">
        <f t="shared" si="10"/>
        <v>0.95410099999999964</v>
      </c>
      <c r="K79" s="2">
        <f t="shared" si="11"/>
        <v>-0.15285764814814762</v>
      </c>
      <c r="L79" s="2">
        <f t="shared" si="12"/>
        <v>-0.35251723148147818</v>
      </c>
      <c r="M79" s="2">
        <f t="shared" si="13"/>
        <v>2.3365460597382898E-2</v>
      </c>
      <c r="N79" s="2">
        <f t="shared" si="14"/>
        <v>0.12426839849136607</v>
      </c>
      <c r="O79" s="2">
        <f t="shared" si="15"/>
        <v>5.3884954935954896E-2</v>
      </c>
      <c r="P79" s="2">
        <f t="shared" si="16"/>
        <v>0.91030871820099934</v>
      </c>
      <c r="Q79" s="2">
        <f t="shared" si="17"/>
        <v>0.36190303054494605</v>
      </c>
      <c r="R79" s="2">
        <f t="shared" si="18"/>
        <v>0.95410099999999964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10.681713999999999</v>
      </c>
      <c r="I80">
        <v>12.167942999999999</v>
      </c>
      <c r="J80" s="2">
        <f t="shared" si="10"/>
        <v>1.4862289999999998</v>
      </c>
      <c r="K80" s="2">
        <f t="shared" si="11"/>
        <v>1.915396351851852</v>
      </c>
      <c r="L80" s="2">
        <f t="shared" si="12"/>
        <v>1.1836087685185213</v>
      </c>
      <c r="M80" s="2">
        <f t="shared" si="13"/>
        <v>3.6687431846873837</v>
      </c>
      <c r="N80" s="2">
        <f t="shared" si="14"/>
        <v>1.4009297169139305</v>
      </c>
      <c r="O80" s="2">
        <f t="shared" si="15"/>
        <v>2.2670799172402387</v>
      </c>
      <c r="P80" s="2">
        <f t="shared" si="16"/>
        <v>2.2088766404409994</v>
      </c>
      <c r="Q80" s="2">
        <f t="shared" si="17"/>
        <v>7.1280337102079558</v>
      </c>
      <c r="R80" s="2">
        <f t="shared" si="18"/>
        <v>1.4862289999999998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12.578604</v>
      </c>
      <c r="I81">
        <v>14.868748</v>
      </c>
      <c r="J81" s="2">
        <f t="shared" si="10"/>
        <v>2.2901439999999997</v>
      </c>
      <c r="K81" s="2">
        <f t="shared" si="11"/>
        <v>4.6162013518518528</v>
      </c>
      <c r="L81" s="2">
        <f t="shared" si="12"/>
        <v>3.0804987685185221</v>
      </c>
      <c r="M81" s="2">
        <f t="shared" si="13"/>
        <v>21.309314920838872</v>
      </c>
      <c r="N81" s="2">
        <f t="shared" si="14"/>
        <v>9.4894726628441308</v>
      </c>
      <c r="O81" s="2">
        <f t="shared" si="15"/>
        <v>14.220202579613169</v>
      </c>
      <c r="P81" s="2">
        <f t="shared" si="16"/>
        <v>5.2447595407359984</v>
      </c>
      <c r="Q81" s="2">
        <f t="shared" si="17"/>
        <v>28.843803747040294</v>
      </c>
      <c r="R81" s="2">
        <f t="shared" si="18"/>
        <v>2.2901439999999997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13.551264</v>
      </c>
      <c r="I82">
        <v>16.696805999999999</v>
      </c>
      <c r="J82" s="2">
        <f t="shared" si="10"/>
        <v>3.1455419999999989</v>
      </c>
      <c r="K82" s="2">
        <f t="shared" si="11"/>
        <v>6.4442593518518514</v>
      </c>
      <c r="L82" s="2">
        <f t="shared" si="12"/>
        <v>4.0531587685185215</v>
      </c>
      <c r="M82" s="2">
        <f t="shared" si="13"/>
        <v>41.528478593930046</v>
      </c>
      <c r="N82" s="2">
        <f t="shared" si="14"/>
        <v>16.428096002818577</v>
      </c>
      <c r="O82" s="2">
        <f t="shared" si="15"/>
        <v>26.119606298565817</v>
      </c>
      <c r="P82" s="2">
        <f t="shared" si="16"/>
        <v>9.8944344737639938</v>
      </c>
      <c r="Q82" s="2">
        <f t="shared" si="17"/>
        <v>51.821292754669138</v>
      </c>
      <c r="R82" s="2">
        <f t="shared" si="18"/>
        <v>3.1455419999999989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14.591604</v>
      </c>
      <c r="I83">
        <v>16.748556000000001</v>
      </c>
      <c r="J83" s="2">
        <f t="shared" si="10"/>
        <v>2.1569520000000004</v>
      </c>
      <c r="K83" s="2">
        <f t="shared" si="11"/>
        <v>6.4960093518518534</v>
      </c>
      <c r="L83" s="2">
        <f t="shared" si="12"/>
        <v>5.093498768518522</v>
      </c>
      <c r="M83" s="2">
        <f t="shared" si="13"/>
        <v>42.198137499346736</v>
      </c>
      <c r="N83" s="2">
        <f t="shared" si="14"/>
        <v>25.943729704899699</v>
      </c>
      <c r="O83" s="2">
        <f t="shared" si="15"/>
        <v>33.087415633942214</v>
      </c>
      <c r="P83" s="2">
        <f t="shared" si="16"/>
        <v>4.6524419303040014</v>
      </c>
      <c r="Q83" s="2">
        <f t="shared" si="17"/>
        <v>52.569036346710831</v>
      </c>
      <c r="R83" s="2">
        <f t="shared" si="18"/>
        <v>2.1569520000000004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11.885908000000001</v>
      </c>
      <c r="I84">
        <v>14.161457</v>
      </c>
      <c r="J84" s="2">
        <f t="shared" si="10"/>
        <v>2.2755489999999998</v>
      </c>
      <c r="K84" s="2">
        <f t="shared" si="11"/>
        <v>3.9089103518518531</v>
      </c>
      <c r="L84" s="2">
        <f t="shared" si="12"/>
        <v>2.3878027685185224</v>
      </c>
      <c r="M84" s="2">
        <f t="shared" si="13"/>
        <v>15.279580138814579</v>
      </c>
      <c r="N84" s="2">
        <f t="shared" si="14"/>
        <v>5.7016020613447198</v>
      </c>
      <c r="O84" s="2">
        <f t="shared" si="15"/>
        <v>9.3337069600425657</v>
      </c>
      <c r="P84" s="2">
        <f t="shared" si="16"/>
        <v>5.1781232514009989</v>
      </c>
      <c r="Q84" s="2">
        <f t="shared" si="17"/>
        <v>21.74684971694483</v>
      </c>
      <c r="R84" s="2">
        <f t="shared" si="18"/>
        <v>2.2755489999999998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9.4422639999999998</v>
      </c>
      <c r="I85">
        <v>11.1876</v>
      </c>
      <c r="J85" s="2">
        <f t="shared" si="10"/>
        <v>1.745336</v>
      </c>
      <c r="K85" s="2">
        <f t="shared" si="11"/>
        <v>0.93505335185185245</v>
      </c>
      <c r="L85" s="2">
        <f t="shared" si="12"/>
        <v>-5.5841231481478459E-2</v>
      </c>
      <c r="M85" s="2">
        <f t="shared" si="13"/>
        <v>0.8743247708093842</v>
      </c>
      <c r="N85" s="2">
        <f t="shared" si="14"/>
        <v>3.1182431333680611E-3</v>
      </c>
      <c r="O85" s="2">
        <f t="shared" si="15"/>
        <v>-5.2214530668291619E-2</v>
      </c>
      <c r="P85" s="2">
        <f t="shared" si="16"/>
        <v>3.046197752896</v>
      </c>
      <c r="Q85" s="2">
        <f t="shared" si="17"/>
        <v>2.8543925728514528</v>
      </c>
      <c r="R85" s="2">
        <f t="shared" si="18"/>
        <v>1.745336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8.0556409999999996</v>
      </c>
      <c r="I86">
        <v>9.3414070000000002</v>
      </c>
      <c r="J86" s="2">
        <f t="shared" si="10"/>
        <v>1.2857660000000006</v>
      </c>
      <c r="K86" s="2">
        <f t="shared" si="11"/>
        <v>-0.91113964814814707</v>
      </c>
      <c r="L86" s="2">
        <f t="shared" si="12"/>
        <v>-1.4424642314814786</v>
      </c>
      <c r="M86" s="2">
        <f t="shared" si="13"/>
        <v>0.83017545842752927</v>
      </c>
      <c r="N86" s="2">
        <f t="shared" si="14"/>
        <v>2.0807030591034525</v>
      </c>
      <c r="O86" s="2">
        <f t="shared" si="15"/>
        <v>1.3142863523383217</v>
      </c>
      <c r="P86" s="2">
        <f t="shared" si="16"/>
        <v>1.6531942067560017</v>
      </c>
      <c r="Q86" s="2">
        <f t="shared" si="17"/>
        <v>2.4554335749422861E-2</v>
      </c>
      <c r="R86" s="2">
        <f t="shared" si="18"/>
        <v>1.2857660000000006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4.7618309999999999</v>
      </c>
      <c r="I87">
        <v>6.1767459999999996</v>
      </c>
      <c r="J87" s="2">
        <f t="shared" si="10"/>
        <v>1.4149149999999997</v>
      </c>
      <c r="K87" s="2">
        <f t="shared" si="11"/>
        <v>-4.0758006481481477</v>
      </c>
      <c r="L87" s="2">
        <f t="shared" si="12"/>
        <v>-4.7362742314814783</v>
      </c>
      <c r="M87" s="2">
        <f t="shared" si="13"/>
        <v>16.612150923444862</v>
      </c>
      <c r="N87" s="2">
        <f t="shared" si="14"/>
        <v>22.432293595795468</v>
      </c>
      <c r="O87" s="2">
        <f t="shared" si="15"/>
        <v>19.30410958247958</v>
      </c>
      <c r="P87" s="2">
        <f t="shared" si="16"/>
        <v>2.001984457224999</v>
      </c>
      <c r="Q87" s="2">
        <f t="shared" si="17"/>
        <v>11.031427144547239</v>
      </c>
      <c r="R87" s="2">
        <f t="shared" si="18"/>
        <v>1.4149149999999997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4.9710619999999999</v>
      </c>
      <c r="I88">
        <v>4.7506050000000002</v>
      </c>
      <c r="J88" s="2">
        <f t="shared" si="10"/>
        <v>-0.22045699999999968</v>
      </c>
      <c r="K88" s="2">
        <f t="shared" si="11"/>
        <v>-5.5019416481481471</v>
      </c>
      <c r="L88" s="2">
        <f t="shared" si="12"/>
        <v>-4.5270432314814784</v>
      </c>
      <c r="M88" s="2">
        <f t="shared" si="13"/>
        <v>30.271361899627149</v>
      </c>
      <c r="N88" s="2">
        <f t="shared" si="14"/>
        <v>20.494120419702266</v>
      </c>
      <c r="O88" s="2">
        <f t="shared" si="15"/>
        <v>24.907527698255119</v>
      </c>
      <c r="P88" s="2">
        <f t="shared" si="16"/>
        <v>4.8601288848999856E-2</v>
      </c>
      <c r="Q88" s="2">
        <f t="shared" si="17"/>
        <v>22.538758447916688</v>
      </c>
      <c r="R88" s="2">
        <f t="shared" si="18"/>
        <v>0.22045699999999968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6.3465480000000003</v>
      </c>
      <c r="I89">
        <v>6.3771940000000003</v>
      </c>
      <c r="J89" s="2">
        <f t="shared" si="10"/>
        <v>3.0645999999999951E-2</v>
      </c>
      <c r="K89" s="2">
        <f t="shared" si="11"/>
        <v>-3.8753526481481471</v>
      </c>
      <c r="L89" s="2">
        <f t="shared" si="12"/>
        <v>-3.1515572314814779</v>
      </c>
      <c r="M89" s="2">
        <f t="shared" si="13"/>
        <v>15.018358147508856</v>
      </c>
      <c r="N89" s="2">
        <f t="shared" si="14"/>
        <v>9.9323129833031985</v>
      </c>
      <c r="O89" s="2">
        <f t="shared" si="15"/>
        <v>12.213395662812188</v>
      </c>
      <c r="P89" s="2">
        <f t="shared" si="16"/>
        <v>9.3917731599999703E-4</v>
      </c>
      <c r="Q89" s="2">
        <f t="shared" si="17"/>
        <v>9.740086914787236</v>
      </c>
      <c r="R89" s="2">
        <f t="shared" si="18"/>
        <v>3.0645999999999951E-2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6.9459799999999996</v>
      </c>
      <c r="I90">
        <v>7.0906229999999999</v>
      </c>
      <c r="J90" s="2">
        <f t="shared" si="10"/>
        <v>0.1446430000000003</v>
      </c>
      <c r="K90" s="2">
        <f t="shared" si="11"/>
        <v>-3.1619236481481474</v>
      </c>
      <c r="L90" s="2">
        <f t="shared" si="12"/>
        <v>-2.5521252314814786</v>
      </c>
      <c r="M90" s="2">
        <f t="shared" si="13"/>
        <v>9.9977611567184894</v>
      </c>
      <c r="N90" s="2">
        <f t="shared" si="14"/>
        <v>6.5133431971643905</v>
      </c>
      <c r="O90" s="2">
        <f t="shared" si="15"/>
        <v>8.069625122456852</v>
      </c>
      <c r="P90" s="2">
        <f t="shared" si="16"/>
        <v>2.0921597449000087E-2</v>
      </c>
      <c r="Q90" s="2">
        <f t="shared" si="17"/>
        <v>5.7959706948990384</v>
      </c>
      <c r="R90" s="2">
        <f t="shared" si="18"/>
        <v>0.1446430000000003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7.4480639999999996</v>
      </c>
      <c r="I91">
        <v>8.3418410000000005</v>
      </c>
      <c r="J91" s="2">
        <f t="shared" si="10"/>
        <v>0.89377700000000093</v>
      </c>
      <c r="K91" s="2">
        <f t="shared" si="11"/>
        <v>-1.9107056481481468</v>
      </c>
      <c r="L91" s="2">
        <f t="shared" si="12"/>
        <v>-2.0500412314814787</v>
      </c>
      <c r="M91" s="2">
        <f t="shared" si="13"/>
        <v>3.6507960738652296</v>
      </c>
      <c r="N91" s="2">
        <f t="shared" si="14"/>
        <v>4.2026690507740971</v>
      </c>
      <c r="O91" s="2">
        <f t="shared" si="15"/>
        <v>3.9170253599282439</v>
      </c>
      <c r="P91" s="2">
        <f t="shared" si="16"/>
        <v>0.79883732572900168</v>
      </c>
      <c r="Q91" s="2">
        <f t="shared" si="17"/>
        <v>1.3369469730034522</v>
      </c>
      <c r="R91" s="2">
        <f t="shared" si="18"/>
        <v>0.89377700000000093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9.4975240000000003</v>
      </c>
      <c r="I92">
        <v>10.444659</v>
      </c>
      <c r="J92" s="2">
        <f t="shared" si="10"/>
        <v>0.94713499999999939</v>
      </c>
      <c r="K92" s="2">
        <f t="shared" si="11"/>
        <v>0.19211235185185238</v>
      </c>
      <c r="L92" s="2">
        <f t="shared" si="12"/>
        <v>-5.8123148147792847E-4</v>
      </c>
      <c r="M92" s="2">
        <f t="shared" si="13"/>
        <v>3.6907155734049929E-2</v>
      </c>
      <c r="N92" s="2">
        <f t="shared" si="14"/>
        <v>3.3783003506102753E-7</v>
      </c>
      <c r="O92" s="2">
        <f t="shared" si="15"/>
        <v>-1.1166174687706121E-4</v>
      </c>
      <c r="P92" s="2">
        <f t="shared" si="16"/>
        <v>0.89706470822499884</v>
      </c>
      <c r="Q92" s="2">
        <f t="shared" si="17"/>
        <v>0.89596403669661473</v>
      </c>
      <c r="R92" s="2">
        <f t="shared" si="18"/>
        <v>0.94713499999999939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11.573069</v>
      </c>
      <c r="I93">
        <v>13.197846</v>
      </c>
      <c r="J93" s="2">
        <f t="shared" si="10"/>
        <v>1.6247769999999999</v>
      </c>
      <c r="K93" s="2">
        <f t="shared" si="11"/>
        <v>2.9452993518518529</v>
      </c>
      <c r="L93" s="2">
        <f t="shared" si="12"/>
        <v>2.074963768518522</v>
      </c>
      <c r="M93" s="2">
        <f t="shared" si="13"/>
        <v>8.6747882720189455</v>
      </c>
      <c r="N93" s="2">
        <f t="shared" si="14"/>
        <v>4.3054746406645865</v>
      </c>
      <c r="O93" s="2">
        <f t="shared" si="15"/>
        <v>6.1113894425336808</v>
      </c>
      <c r="P93" s="2">
        <f t="shared" si="16"/>
        <v>2.6399002997289998</v>
      </c>
      <c r="Q93" s="2">
        <f t="shared" si="17"/>
        <v>13.688081754238024</v>
      </c>
      <c r="R93" s="2">
        <f t="shared" si="18"/>
        <v>1.6247769999999999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14.483074</v>
      </c>
      <c r="I94">
        <v>16.418118</v>
      </c>
      <c r="J94" s="2">
        <f t="shared" si="10"/>
        <v>1.9350439999999995</v>
      </c>
      <c r="K94" s="2">
        <f t="shared" si="11"/>
        <v>6.1655713518518525</v>
      </c>
      <c r="L94" s="2">
        <f t="shared" si="12"/>
        <v>4.984968768518522</v>
      </c>
      <c r="M94" s="2">
        <f t="shared" si="13"/>
        <v>38.014270094776279</v>
      </c>
      <c r="N94" s="2">
        <f t="shared" si="14"/>
        <v>24.849913623105071</v>
      </c>
      <c r="O94" s="2">
        <f t="shared" si="15"/>
        <v>30.735180629054007</v>
      </c>
      <c r="P94" s="2">
        <f t="shared" si="16"/>
        <v>3.744395281935998</v>
      </c>
      <c r="Q94" s="2">
        <f t="shared" si="17"/>
        <v>47.886576716459373</v>
      </c>
      <c r="R94" s="2">
        <f t="shared" si="18"/>
        <v>1.9350439999999995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15.160755</v>
      </c>
      <c r="I95">
        <v>14.948691</v>
      </c>
      <c r="J95" s="2">
        <f t="shared" si="10"/>
        <v>-0.21206399999999981</v>
      </c>
      <c r="K95" s="2">
        <f t="shared" si="11"/>
        <v>4.6961443518518529</v>
      </c>
      <c r="L95" s="2">
        <f t="shared" si="12"/>
        <v>5.6626497685185218</v>
      </c>
      <c r="M95" s="2">
        <f t="shared" si="13"/>
        <v>22.053771773430061</v>
      </c>
      <c r="N95" s="2">
        <f t="shared" si="14"/>
        <v>32.065602400902868</v>
      </c>
      <c r="O95" s="2">
        <f t="shared" si="15"/>
        <v>26.592620726943458</v>
      </c>
      <c r="P95" s="2">
        <f t="shared" si="16"/>
        <v>4.4971140095999916E-2</v>
      </c>
      <c r="Q95" s="2">
        <f t="shared" si="17"/>
        <v>29.708885219976647</v>
      </c>
      <c r="R95" s="2">
        <f t="shared" si="18"/>
        <v>0.21206399999999981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12.651541</v>
      </c>
      <c r="I96">
        <v>12.859022</v>
      </c>
      <c r="J96" s="2">
        <f t="shared" si="10"/>
        <v>0.20748099999999958</v>
      </c>
      <c r="K96" s="2">
        <f t="shared" si="11"/>
        <v>2.6064753518518522</v>
      </c>
      <c r="L96" s="2">
        <f t="shared" si="12"/>
        <v>3.1534357685185217</v>
      </c>
      <c r="M96" s="2">
        <f t="shared" si="13"/>
        <v>6.7937137598112365</v>
      </c>
      <c r="N96" s="2">
        <f t="shared" si="14"/>
        <v>9.9441571461719995</v>
      </c>
      <c r="O96" s="2">
        <f t="shared" si="15"/>
        <v>8.2193526042915295</v>
      </c>
      <c r="P96" s="2">
        <f t="shared" si="16"/>
        <v>4.3048365360999825E-2</v>
      </c>
      <c r="Q96" s="2">
        <f t="shared" si="17"/>
        <v>11.295761524908979</v>
      </c>
      <c r="R96" s="2">
        <f t="shared" si="18"/>
        <v>0.20748099999999958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10.042884000000001</v>
      </c>
      <c r="I97">
        <v>10.140311000000001</v>
      </c>
      <c r="J97" s="2">
        <f t="shared" si="10"/>
        <v>9.7426999999999708E-2</v>
      </c>
      <c r="K97" s="2">
        <f t="shared" si="11"/>
        <v>-0.11223564814814679</v>
      </c>
      <c r="L97" s="2">
        <f t="shared" si="12"/>
        <v>0.54477876851852258</v>
      </c>
      <c r="M97" s="2">
        <f t="shared" si="13"/>
        <v>1.2596840715234607E-2</v>
      </c>
      <c r="N97" s="2">
        <f t="shared" si="14"/>
        <v>0.29678390662855803</v>
      </c>
      <c r="O97" s="2">
        <f t="shared" si="15"/>
        <v>-6.114359818202561E-2</v>
      </c>
      <c r="P97" s="2">
        <f t="shared" si="16"/>
        <v>9.4920203289999439E-3</v>
      </c>
      <c r="Q97" s="2">
        <f t="shared" si="17"/>
        <v>0.41242824911846582</v>
      </c>
      <c r="R97" s="2">
        <f t="shared" si="18"/>
        <v>9.7426999999999708E-2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7.6819389999999999</v>
      </c>
      <c r="I98">
        <v>7.9655129999999996</v>
      </c>
      <c r="J98" s="2">
        <f t="shared" si="10"/>
        <v>0.28357399999999977</v>
      </c>
      <c r="K98" s="2">
        <f t="shared" si="11"/>
        <v>-2.2870336481481477</v>
      </c>
      <c r="L98" s="2">
        <f t="shared" si="12"/>
        <v>-1.8161662314814784</v>
      </c>
      <c r="M98" s="2">
        <f t="shared" si="13"/>
        <v>5.2305229077618254</v>
      </c>
      <c r="N98" s="2">
        <f t="shared" si="14"/>
        <v>3.2984597803736349</v>
      </c>
      <c r="O98" s="2">
        <f t="shared" si="15"/>
        <v>4.1536332820285589</v>
      </c>
      <c r="P98" s="2">
        <f t="shared" si="16"/>
        <v>8.0414213475999877E-2</v>
      </c>
      <c r="Q98" s="2">
        <f t="shared" si="17"/>
        <v>2.3488389479973781</v>
      </c>
      <c r="R98" s="2">
        <f t="shared" si="18"/>
        <v>0.28357399999999977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6.122789</v>
      </c>
      <c r="I99">
        <v>5.5748559999999996</v>
      </c>
      <c r="J99" s="2">
        <f t="shared" si="10"/>
        <v>-0.54793300000000045</v>
      </c>
      <c r="K99" s="2">
        <f t="shared" si="11"/>
        <v>-4.6776906481481477</v>
      </c>
      <c r="L99" s="2">
        <f t="shared" si="12"/>
        <v>-3.3753162314814782</v>
      </c>
      <c r="M99" s="2">
        <f t="shared" si="13"/>
        <v>21.880789799772639</v>
      </c>
      <c r="N99" s="2">
        <f t="shared" si="14"/>
        <v>11.392759662502328</v>
      </c>
      <c r="O99" s="2">
        <f t="shared" si="15"/>
        <v>15.788685170543559</v>
      </c>
      <c r="P99" s="2">
        <f t="shared" si="16"/>
        <v>0.30023057248900048</v>
      </c>
      <c r="Q99" s="2">
        <f t="shared" si="17"/>
        <v>15.391884532320013</v>
      </c>
      <c r="R99" s="2">
        <f t="shared" si="18"/>
        <v>0.54793300000000045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6.6704509999999999</v>
      </c>
      <c r="I100">
        <v>6.7227480000000002</v>
      </c>
      <c r="J100" s="2">
        <f t="shared" si="10"/>
        <v>5.229700000000026E-2</v>
      </c>
      <c r="K100" s="2">
        <f t="shared" si="11"/>
        <v>-3.5297986481481471</v>
      </c>
      <c r="L100" s="2">
        <f t="shared" si="12"/>
        <v>-2.8276542314814783</v>
      </c>
      <c r="M100" s="2">
        <f t="shared" si="13"/>
        <v>12.459478496468487</v>
      </c>
      <c r="N100" s="2">
        <f t="shared" si="14"/>
        <v>7.9956284528151098</v>
      </c>
      <c r="O100" s="2">
        <f t="shared" si="15"/>
        <v>9.9810500837137095</v>
      </c>
      <c r="P100" s="2">
        <f t="shared" si="16"/>
        <v>2.734976209000027E-3</v>
      </c>
      <c r="Q100" s="2">
        <f t="shared" si="17"/>
        <v>7.7026077623365348</v>
      </c>
      <c r="R100" s="2">
        <f t="shared" si="18"/>
        <v>5.229700000000026E-2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5.7695939999999997</v>
      </c>
      <c r="I101">
        <v>6.0133390000000002</v>
      </c>
      <c r="J101" s="2">
        <f t="shared" si="10"/>
        <v>0.24374500000000054</v>
      </c>
      <c r="K101" s="2">
        <f t="shared" si="11"/>
        <v>-4.2392076481481471</v>
      </c>
      <c r="L101" s="2">
        <f t="shared" si="12"/>
        <v>-3.7285112314814786</v>
      </c>
      <c r="M101" s="2">
        <f t="shared" si="13"/>
        <v>17.970881484117744</v>
      </c>
      <c r="N101" s="2">
        <f t="shared" si="14"/>
        <v>13.901796003283533</v>
      </c>
      <c r="O101" s="2">
        <f t="shared" si="15"/>
        <v>15.805933328702551</v>
      </c>
      <c r="P101" s="2">
        <f t="shared" si="16"/>
        <v>5.9411625025000268E-2</v>
      </c>
      <c r="Q101" s="2">
        <f t="shared" si="17"/>
        <v>12.143595688073622</v>
      </c>
      <c r="R101" s="2">
        <f t="shared" si="18"/>
        <v>0.24374500000000054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6.8555159999999997</v>
      </c>
      <c r="I102">
        <v>7.0182650000000004</v>
      </c>
      <c r="J102" s="2">
        <f t="shared" si="10"/>
        <v>0.1627490000000007</v>
      </c>
      <c r="K102" s="2">
        <f t="shared" si="11"/>
        <v>-3.2342816481481469</v>
      </c>
      <c r="L102" s="2">
        <f t="shared" si="12"/>
        <v>-2.6425892314814785</v>
      </c>
      <c r="M102" s="2">
        <f t="shared" si="13"/>
        <v>10.460577779547894</v>
      </c>
      <c r="N102" s="2">
        <f t="shared" si="14"/>
        <v>6.9832778463418714</v>
      </c>
      <c r="O102" s="2">
        <f t="shared" si="15"/>
        <v>8.5468778549744613</v>
      </c>
      <c r="P102" s="2">
        <f t="shared" si="16"/>
        <v>2.6487237001000228E-2</v>
      </c>
      <c r="Q102" s="2">
        <f t="shared" si="17"/>
        <v>6.1496075736741096</v>
      </c>
      <c r="R102" s="2">
        <f t="shared" si="18"/>
        <v>0.1627490000000007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8.1483550000000005</v>
      </c>
      <c r="I103">
        <v>8.6028570000000002</v>
      </c>
      <c r="J103" s="2">
        <f t="shared" si="10"/>
        <v>0.45450199999999974</v>
      </c>
      <c r="K103" s="2">
        <f t="shared" si="11"/>
        <v>-1.6496896481481471</v>
      </c>
      <c r="L103" s="2">
        <f t="shared" si="12"/>
        <v>-1.3497502314814778</v>
      </c>
      <c r="M103" s="2">
        <f t="shared" si="13"/>
        <v>2.7214759352071574</v>
      </c>
      <c r="N103" s="2">
        <f t="shared" si="14"/>
        <v>1.8218256873843028</v>
      </c>
      <c r="O103" s="2">
        <f t="shared" si="15"/>
        <v>2.2266689844605594</v>
      </c>
      <c r="P103" s="2">
        <f t="shared" si="16"/>
        <v>0.20657206800399977</v>
      </c>
      <c r="Q103" s="2">
        <f t="shared" si="17"/>
        <v>0.80146939597071409</v>
      </c>
      <c r="R103" s="2">
        <f t="shared" si="18"/>
        <v>0.45450199999999974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11.361995</v>
      </c>
      <c r="I104">
        <v>11.752383999999999</v>
      </c>
      <c r="J104" s="2">
        <f t="shared" si="10"/>
        <v>0.39038899999999899</v>
      </c>
      <c r="K104" s="2">
        <f t="shared" si="11"/>
        <v>1.499837351851852</v>
      </c>
      <c r="L104" s="2">
        <f t="shared" si="12"/>
        <v>1.8638897685185221</v>
      </c>
      <c r="M104" s="2">
        <f t="shared" si="13"/>
        <v>2.2495120820099759</v>
      </c>
      <c r="N104" s="2">
        <f t="shared" si="14"/>
        <v>3.4740850691880296</v>
      </c>
      <c r="O104" s="2">
        <f t="shared" si="15"/>
        <v>2.7955314945585816</v>
      </c>
      <c r="P104" s="2">
        <f t="shared" si="16"/>
        <v>0.15240357132099921</v>
      </c>
      <c r="Q104" s="2">
        <f t="shared" si="17"/>
        <v>5.0817727661933798</v>
      </c>
      <c r="R104" s="2">
        <f t="shared" si="18"/>
        <v>0.39038899999999899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12.479741000000001</v>
      </c>
      <c r="I105">
        <v>13.440951999999999</v>
      </c>
      <c r="J105" s="2">
        <f t="shared" si="10"/>
        <v>0.96121099999999871</v>
      </c>
      <c r="K105" s="2">
        <f t="shared" si="11"/>
        <v>3.188405351851852</v>
      </c>
      <c r="L105" s="2">
        <f t="shared" si="12"/>
        <v>2.9816357685185224</v>
      </c>
      <c r="M105" s="2">
        <f t="shared" si="13"/>
        <v>10.165928687717532</v>
      </c>
      <c r="N105" s="2">
        <f t="shared" si="14"/>
        <v>8.8901518561090391</v>
      </c>
      <c r="O105" s="2">
        <f t="shared" si="15"/>
        <v>9.5066634416173663</v>
      </c>
      <c r="P105" s="2">
        <f t="shared" si="16"/>
        <v>0.92392658652099746</v>
      </c>
      <c r="Q105" s="2">
        <f t="shared" si="17"/>
        <v>15.546040640016944</v>
      </c>
      <c r="R105" s="2">
        <f t="shared" si="18"/>
        <v>0.96121099999999871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14.766379000000001</v>
      </c>
      <c r="I106">
        <v>16.549931999999998</v>
      </c>
      <c r="J106" s="2">
        <f t="shared" si="10"/>
        <v>1.7835529999999977</v>
      </c>
      <c r="K106" s="2">
        <f t="shared" si="11"/>
        <v>6.297385351851851</v>
      </c>
      <c r="L106" s="2">
        <f t="shared" si="12"/>
        <v>5.2682737685185224</v>
      </c>
      <c r="M106" s="2">
        <f t="shared" si="13"/>
        <v>39.65706226971826</v>
      </c>
      <c r="N106" s="2">
        <f t="shared" si="14"/>
        <v>27.754708500060353</v>
      </c>
      <c r="O106" s="2">
        <f t="shared" si="15"/>
        <v>33.176350059413892</v>
      </c>
      <c r="P106" s="2">
        <f t="shared" si="16"/>
        <v>3.1810613038089919</v>
      </c>
      <c r="Q106" s="2">
        <f t="shared" si="17"/>
        <v>49.72826077319435</v>
      </c>
      <c r="R106" s="2">
        <f t="shared" si="18"/>
        <v>1.7835529999999977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14.782641999999999</v>
      </c>
      <c r="I107">
        <v>16.771944000000001</v>
      </c>
      <c r="J107" s="2">
        <f t="shared" si="10"/>
        <v>1.9893020000000021</v>
      </c>
      <c r="K107" s="2">
        <f t="shared" si="11"/>
        <v>6.519397351851854</v>
      </c>
      <c r="L107" s="2">
        <f t="shared" si="12"/>
        <v>5.2845367685185209</v>
      </c>
      <c r="M107" s="2">
        <f t="shared" si="13"/>
        <v>42.502541831332969</v>
      </c>
      <c r="N107" s="2">
        <f t="shared" si="14"/>
        <v>27.926328857824171</v>
      </c>
      <c r="O107" s="2">
        <f t="shared" si="15"/>
        <v>34.451995014443398</v>
      </c>
      <c r="P107" s="2">
        <f t="shared" si="16"/>
        <v>3.9573224472040085</v>
      </c>
      <c r="Q107" s="2">
        <f t="shared" si="17"/>
        <v>52.908730430403061</v>
      </c>
      <c r="R107" s="2">
        <f t="shared" si="18"/>
        <v>1.9893020000000021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11.961473</v>
      </c>
      <c r="I108">
        <v>13.094060000000001</v>
      </c>
      <c r="J108" s="2">
        <f t="shared" si="10"/>
        <v>1.1325870000000009</v>
      </c>
      <c r="K108" s="2">
        <f t="shared" si="11"/>
        <v>2.8415133518518534</v>
      </c>
      <c r="L108" s="2">
        <f t="shared" si="12"/>
        <v>2.4633677685185216</v>
      </c>
      <c r="M108" s="2">
        <f t="shared" si="13"/>
        <v>8.0741981287523554</v>
      </c>
      <c r="N108" s="2">
        <f t="shared" si="14"/>
        <v>6.0681807629759206</v>
      </c>
      <c r="O108" s="2">
        <f t="shared" si="15"/>
        <v>6.9996924047668845</v>
      </c>
      <c r="P108" s="2">
        <f t="shared" si="16"/>
        <v>1.282753312569002</v>
      </c>
      <c r="Q108" s="2">
        <f t="shared" si="17"/>
        <v>12.930890697231101</v>
      </c>
      <c r="R108" s="2">
        <f t="shared" si="18"/>
        <v>1.1325870000000009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10.624886999999999</v>
      </c>
      <c r="I109">
        <v>10.210146</v>
      </c>
      <c r="J109" s="2">
        <f t="shared" si="10"/>
        <v>-0.41474099999999936</v>
      </c>
      <c r="K109" s="2">
        <f t="shared" si="11"/>
        <v>-4.2400648148147368E-2</v>
      </c>
      <c r="L109" s="2">
        <f t="shared" si="12"/>
        <v>1.1267817685185211</v>
      </c>
      <c r="M109" s="2">
        <f t="shared" si="13"/>
        <v>1.797814963382993E-3</v>
      </c>
      <c r="N109" s="2">
        <f t="shared" si="14"/>
        <v>1.2696371538657261</v>
      </c>
      <c r="O109" s="2">
        <f t="shared" si="15"/>
        <v>-4.7776277306701045E-2</v>
      </c>
      <c r="P109" s="2">
        <f t="shared" si="16"/>
        <v>0.17201009708099946</v>
      </c>
      <c r="Q109" s="2">
        <f t="shared" si="17"/>
        <v>0.50700205603244708</v>
      </c>
      <c r="R109" s="2">
        <f t="shared" si="18"/>
        <v>0.41474099999999936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8.6911439999999995</v>
      </c>
      <c r="I110">
        <v>7.540826</v>
      </c>
      <c r="J110" s="2">
        <f t="shared" si="10"/>
        <v>-1.1503179999999995</v>
      </c>
      <c r="K110" s="2">
        <f t="shared" si="11"/>
        <v>-2.7117206481481473</v>
      </c>
      <c r="L110" s="2">
        <f t="shared" si="12"/>
        <v>-0.80696123148147869</v>
      </c>
      <c r="M110" s="2">
        <f t="shared" si="13"/>
        <v>7.3534288735930078</v>
      </c>
      <c r="N110" s="2">
        <f t="shared" si="14"/>
        <v>0.65118642911410463</v>
      </c>
      <c r="O110" s="2">
        <f t="shared" si="15"/>
        <v>2.1882534336633825</v>
      </c>
      <c r="P110" s="2">
        <f t="shared" si="16"/>
        <v>1.3232315011239988</v>
      </c>
      <c r="Q110" s="2">
        <f t="shared" si="17"/>
        <v>3.8309419899887258</v>
      </c>
      <c r="R110" s="2">
        <f t="shared" si="18"/>
        <v>1.1503179999999995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6.2701310000000001</v>
      </c>
      <c r="I111">
        <v>6.1656829999999996</v>
      </c>
      <c r="J111" s="2">
        <f t="shared" si="10"/>
        <v>-0.10444800000000054</v>
      </c>
      <c r="K111" s="2">
        <f t="shared" si="11"/>
        <v>-4.0868636481481477</v>
      </c>
      <c r="L111" s="2">
        <f t="shared" si="12"/>
        <v>-3.2279742314814781</v>
      </c>
      <c r="M111" s="2">
        <f t="shared" si="13"/>
        <v>16.702454478554788</v>
      </c>
      <c r="N111" s="2">
        <f t="shared" si="14"/>
        <v>10.419817639108439</v>
      </c>
      <c r="O111" s="2">
        <f t="shared" si="15"/>
        <v>13.192290543800608</v>
      </c>
      <c r="P111" s="2">
        <f t="shared" si="16"/>
        <v>1.0909384704000113E-2</v>
      </c>
      <c r="Q111" s="2">
        <f t="shared" si="17"/>
        <v>11.105037928871997</v>
      </c>
      <c r="R111" s="2">
        <f t="shared" si="18"/>
        <v>0.10444800000000054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5.7262389999999996</v>
      </c>
      <c r="I112">
        <v>4.7575370000000001</v>
      </c>
      <c r="S112"/>
      <c r="T112"/>
      <c r="U112"/>
      <c r="V112"/>
    </row>
    <row r="113" spans="8:22" x14ac:dyDescent="0.3">
      <c r="H113">
        <v>4.4575110000000002</v>
      </c>
      <c r="I113">
        <v>3.4831840000000001</v>
      </c>
      <c r="S113"/>
      <c r="T113"/>
      <c r="U113"/>
      <c r="V113"/>
    </row>
    <row r="114" spans="8:22" x14ac:dyDescent="0.3">
      <c r="H114">
        <v>5.5468640000000002</v>
      </c>
      <c r="I114">
        <v>4.3151520000000003</v>
      </c>
      <c r="S114"/>
      <c r="T114"/>
      <c r="U114"/>
      <c r="V114"/>
    </row>
    <row r="115" spans="8:22" x14ac:dyDescent="0.3">
      <c r="H115">
        <v>6.8704989999999997</v>
      </c>
      <c r="I115">
        <v>5.6970710000000002</v>
      </c>
      <c r="S115"/>
      <c r="T115"/>
      <c r="U115"/>
      <c r="V115"/>
    </row>
    <row r="116" spans="8:22" x14ac:dyDescent="0.3">
      <c r="H116">
        <v>8.6319359999999996</v>
      </c>
      <c r="I116">
        <v>8.0723490000000009</v>
      </c>
      <c r="S116"/>
      <c r="T116"/>
      <c r="U116"/>
      <c r="V116"/>
    </row>
    <row r="117" spans="8:22" x14ac:dyDescent="0.3">
      <c r="H117">
        <v>10.440844</v>
      </c>
      <c r="I117">
        <v>10.633053</v>
      </c>
      <c r="S117"/>
      <c r="T117"/>
      <c r="U117"/>
      <c r="V117"/>
    </row>
    <row r="118" spans="8:22" x14ac:dyDescent="0.3">
      <c r="H118">
        <v>11.506855</v>
      </c>
      <c r="I118">
        <v>11.493145</v>
      </c>
      <c r="S118"/>
      <c r="T118"/>
      <c r="U118"/>
      <c r="V118"/>
    </row>
    <row r="119" spans="8:22" x14ac:dyDescent="0.3">
      <c r="H119">
        <v>12.342603</v>
      </c>
      <c r="I119">
        <v>11.438743000000001</v>
      </c>
      <c r="S119"/>
      <c r="T119"/>
      <c r="U119"/>
      <c r="V119"/>
    </row>
    <row r="120" spans="8:22" x14ac:dyDescent="0.3">
      <c r="H120">
        <v>10.246929</v>
      </c>
      <c r="I120">
        <v>9.8048599999999997</v>
      </c>
      <c r="S120"/>
      <c r="T120"/>
      <c r="U120"/>
      <c r="V120"/>
    </row>
    <row r="121" spans="8:22" x14ac:dyDescent="0.3">
      <c r="H121">
        <v>7.176329</v>
      </c>
      <c r="I121">
        <v>6.9135419999999996</v>
      </c>
      <c r="S121"/>
      <c r="T121"/>
      <c r="U121"/>
      <c r="V121"/>
    </row>
    <row r="122" spans="8:22" x14ac:dyDescent="0.3">
      <c r="H122">
        <v>7.0608779999999998</v>
      </c>
      <c r="I122">
        <v>5.5912850000000001</v>
      </c>
      <c r="S122"/>
      <c r="T122"/>
      <c r="U122"/>
      <c r="V122"/>
    </row>
    <row r="123" spans="8:22" x14ac:dyDescent="0.3">
      <c r="H123">
        <v>5.3229170000000003</v>
      </c>
      <c r="I123">
        <v>4.6995690000000003</v>
      </c>
      <c r="S123"/>
      <c r="T123"/>
      <c r="U123"/>
      <c r="V123"/>
    </row>
    <row r="124" spans="8:22" x14ac:dyDescent="0.3">
      <c r="H124">
        <v>5.138973</v>
      </c>
      <c r="I124">
        <v>4.6888949999999996</v>
      </c>
      <c r="S124"/>
      <c r="T124"/>
      <c r="U124"/>
      <c r="V124"/>
    </row>
    <row r="125" spans="8:22" x14ac:dyDescent="0.3">
      <c r="H125">
        <v>5.1714399999999996</v>
      </c>
      <c r="I125">
        <v>4.5126949999999999</v>
      </c>
      <c r="S125"/>
      <c r="T125"/>
      <c r="U125"/>
      <c r="V125"/>
    </row>
    <row r="126" spans="8:22" x14ac:dyDescent="0.3">
      <c r="H126">
        <v>5.527164</v>
      </c>
      <c r="I126">
        <v>4.7787410000000001</v>
      </c>
      <c r="S126"/>
      <c r="T126"/>
      <c r="U126"/>
      <c r="V126"/>
    </row>
    <row r="127" spans="8:22" x14ac:dyDescent="0.3">
      <c r="H127">
        <v>7.2697019999999997</v>
      </c>
      <c r="I127">
        <v>6.0055389999999997</v>
      </c>
      <c r="S127"/>
      <c r="T127"/>
      <c r="U127"/>
      <c r="V127"/>
    </row>
    <row r="128" spans="8:22" x14ac:dyDescent="0.3">
      <c r="H128">
        <v>8.55321</v>
      </c>
      <c r="I128">
        <v>7.7669129999999997</v>
      </c>
      <c r="S128"/>
      <c r="T128"/>
      <c r="U128"/>
      <c r="V128"/>
    </row>
    <row r="129" spans="8:22" x14ac:dyDescent="0.3">
      <c r="H129">
        <v>9.8239649999999994</v>
      </c>
      <c r="I129">
        <v>9.9212500000000006</v>
      </c>
      <c r="S129"/>
      <c r="T129"/>
      <c r="U129"/>
      <c r="V129"/>
    </row>
    <row r="130" spans="8:22" x14ac:dyDescent="0.3">
      <c r="H130">
        <v>11.81565</v>
      </c>
      <c r="I130">
        <v>11.536858000000001</v>
      </c>
      <c r="S130"/>
      <c r="T130"/>
      <c r="U130"/>
      <c r="V130"/>
    </row>
    <row r="131" spans="8:22" x14ac:dyDescent="0.3">
      <c r="H131">
        <v>12.160491</v>
      </c>
      <c r="I131">
        <v>11.378359</v>
      </c>
      <c r="S131"/>
      <c r="T131"/>
      <c r="U131"/>
      <c r="V131"/>
    </row>
    <row r="132" spans="8:22" x14ac:dyDescent="0.3">
      <c r="H132">
        <v>11.414104</v>
      </c>
      <c r="I132">
        <v>9.8365050000000007</v>
      </c>
      <c r="S132"/>
      <c r="T132"/>
      <c r="U132"/>
      <c r="V132"/>
    </row>
    <row r="133" spans="8:22" x14ac:dyDescent="0.3">
      <c r="H133">
        <v>8.7537929999999999</v>
      </c>
      <c r="I133">
        <v>7.999765</v>
      </c>
      <c r="S133"/>
      <c r="T133"/>
      <c r="U133"/>
      <c r="V133"/>
    </row>
    <row r="134" spans="8:22" x14ac:dyDescent="0.3">
      <c r="H134">
        <v>5.8588389999999997</v>
      </c>
      <c r="I134">
        <v>5.8571730000000004</v>
      </c>
      <c r="S134"/>
      <c r="T134"/>
      <c r="U134"/>
      <c r="V134"/>
    </row>
    <row r="135" spans="8:22" x14ac:dyDescent="0.3">
      <c r="H135">
        <v>5.1850680000000002</v>
      </c>
      <c r="I135">
        <v>5.0109240000000002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2021-04-29T00:06:40Z</dcterms:modified>
</cp:coreProperties>
</file>