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D995EA9-2E06-4560-A103-04740B894547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l="1"/>
  <c r="B7" i="1" s="1"/>
  <c r="I2" i="1"/>
  <c r="B9" i="1" s="1"/>
  <c r="B3" i="1" l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<sst xmlns="http://schemas.openxmlformats.org/spreadsheetml/2006/main" count="24" uniqueCount="24">
  <si>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</si>
  <si>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</si>
  <si>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</si>
  <si>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</si>
  <si>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</si>
  <si>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</si>
  <si>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</si>
  <si>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</si>
  <si>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</si>
  <si>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</si>
  <si>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</si>
  <si>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</si>
  <si>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</si>
  <si>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</si>
  <si>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</si>
  <si>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</si>
  <si>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</si>
  <si>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</si>
  <si>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</si>
  <si>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</si>
  <si>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</si>
  <si>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</si>
  <si>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>simulated flow on reach 23773373</t>
  </si>
  <si>
    <t>gaged flow at USGS gage 14158500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</si>
</sst>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v. gaged flow at the outlet of Clear Lake, 2010-18 (CW3M ver. 98)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simulated flow on reach 23773373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547.29949999999997</c:v>
                </c:pt>
                <c:pt idx="1">
                  <c:v>434.72363300000001</c:v>
                </c:pt>
                <c:pt idx="2">
                  <c:v>416.19131499999997</c:v>
                </c:pt>
                <c:pt idx="3">
                  <c:v>483.17001299999998</c:v>
                </c:pt>
                <c:pt idx="4">
                  <c:v>437.47421300000002</c:v>
                </c:pt>
                <c:pt idx="5">
                  <c:v>473.07403599999998</c:v>
                </c:pt>
                <c:pt idx="6">
                  <c:v>374.508759</c:v>
                </c:pt>
                <c:pt idx="7">
                  <c:v>371.30618299999998</c:v>
                </c:pt>
                <c:pt idx="8">
                  <c:v>370.60470600000002</c:v>
                </c:pt>
                <c:pt idx="9">
                  <c:v>377.082672</c:v>
                </c:pt>
                <c:pt idx="10">
                  <c:v>456.72323599999999</c:v>
                </c:pt>
                <c:pt idx="11">
                  <c:v>608.92083700000001</c:v>
                </c:pt>
                <c:pt idx="12">
                  <c:v>627.442139</c:v>
                </c:pt>
                <c:pt idx="13">
                  <c:v>434.78814699999998</c:v>
                </c:pt>
                <c:pt idx="14">
                  <c:v>565.23681599999998</c:v>
                </c:pt>
                <c:pt idx="15">
                  <c:v>579.80285600000002</c:v>
                </c:pt>
                <c:pt idx="16">
                  <c:v>508.13568099999998</c:v>
                </c:pt>
                <c:pt idx="17">
                  <c:v>404.260468</c:v>
                </c:pt>
                <c:pt idx="18">
                  <c:v>376.55847199999999</c:v>
                </c:pt>
                <c:pt idx="19">
                  <c:v>373.89291400000002</c:v>
                </c:pt>
                <c:pt idx="20">
                  <c:v>372.87762500000002</c:v>
                </c:pt>
                <c:pt idx="21">
                  <c:v>372.63012700000002</c:v>
                </c:pt>
                <c:pt idx="22">
                  <c:v>390.97814899999997</c:v>
                </c:pt>
                <c:pt idx="23">
                  <c:v>457.35363799999999</c:v>
                </c:pt>
                <c:pt idx="24">
                  <c:v>540.68841599999996</c:v>
                </c:pt>
                <c:pt idx="25">
                  <c:v>566.37756300000001</c:v>
                </c:pt>
                <c:pt idx="26">
                  <c:v>599.04547100000002</c:v>
                </c:pt>
                <c:pt idx="27">
                  <c:v>680.20837400000005</c:v>
                </c:pt>
                <c:pt idx="28">
                  <c:v>429.095032</c:v>
                </c:pt>
                <c:pt idx="29">
                  <c:v>403.39407299999999</c:v>
                </c:pt>
                <c:pt idx="30">
                  <c:v>379.44470200000001</c:v>
                </c:pt>
                <c:pt idx="31">
                  <c:v>374.64855999999997</c:v>
                </c:pt>
                <c:pt idx="32">
                  <c:v>373.475708</c:v>
                </c:pt>
                <c:pt idx="33">
                  <c:v>409.07839999999999</c:v>
                </c:pt>
                <c:pt idx="34">
                  <c:v>610.46807899999999</c:v>
                </c:pt>
                <c:pt idx="35">
                  <c:v>559.92895499999997</c:v>
                </c:pt>
                <c:pt idx="36">
                  <c:v>415.01101699999998</c:v>
                </c:pt>
                <c:pt idx="37">
                  <c:v>450.06332400000002</c:v>
                </c:pt>
                <c:pt idx="38">
                  <c:v>574.71203600000001</c:v>
                </c:pt>
                <c:pt idx="39">
                  <c:v>515.74169900000004</c:v>
                </c:pt>
                <c:pt idx="40">
                  <c:v>393.22958399999999</c:v>
                </c:pt>
                <c:pt idx="41">
                  <c:v>383.51483200000001</c:v>
                </c:pt>
                <c:pt idx="42">
                  <c:v>375.891907</c:v>
                </c:pt>
                <c:pt idx="43">
                  <c:v>373.41403200000002</c:v>
                </c:pt>
                <c:pt idx="44">
                  <c:v>373.25735500000002</c:v>
                </c:pt>
                <c:pt idx="45">
                  <c:v>401.638397</c:v>
                </c:pt>
                <c:pt idx="46">
                  <c:v>417.75390599999997</c:v>
                </c:pt>
                <c:pt idx="47">
                  <c:v>417.04070999999999</c:v>
                </c:pt>
                <c:pt idx="48">
                  <c:v>432.68768299999999</c:v>
                </c:pt>
                <c:pt idx="49">
                  <c:v>646.39935300000002</c:v>
                </c:pt>
                <c:pt idx="50">
                  <c:v>747.51580799999999</c:v>
                </c:pt>
                <c:pt idx="51">
                  <c:v>480.43673699999999</c:v>
                </c:pt>
                <c:pt idx="52">
                  <c:v>449.11077899999998</c:v>
                </c:pt>
                <c:pt idx="53">
                  <c:v>380.83746300000001</c:v>
                </c:pt>
                <c:pt idx="54">
                  <c:v>375.60879499999999</c:v>
                </c:pt>
                <c:pt idx="55">
                  <c:v>373.40905800000002</c:v>
                </c:pt>
                <c:pt idx="56">
                  <c:v>372.45739700000001</c:v>
                </c:pt>
                <c:pt idx="57">
                  <c:v>389.580963</c:v>
                </c:pt>
                <c:pt idx="58">
                  <c:v>603.79559300000005</c:v>
                </c:pt>
                <c:pt idx="59">
                  <c:v>637.53497300000004</c:v>
                </c:pt>
                <c:pt idx="60">
                  <c:v>476.978363</c:v>
                </c:pt>
                <c:pt idx="61">
                  <c:v>475.95977800000003</c:v>
                </c:pt>
                <c:pt idx="62">
                  <c:v>392.74298099999999</c:v>
                </c:pt>
                <c:pt idx="63">
                  <c:v>405.44396999999998</c:v>
                </c:pt>
                <c:pt idx="64">
                  <c:v>379.18585200000001</c:v>
                </c:pt>
                <c:pt idx="65">
                  <c:v>373.97943099999998</c:v>
                </c:pt>
                <c:pt idx="66">
                  <c:v>371.78298999999998</c:v>
                </c:pt>
                <c:pt idx="67">
                  <c:v>370.85949699999998</c:v>
                </c:pt>
                <c:pt idx="68">
                  <c:v>370.079407</c:v>
                </c:pt>
                <c:pt idx="69">
                  <c:v>369.32437099999999</c:v>
                </c:pt>
                <c:pt idx="70">
                  <c:v>473.70327800000001</c:v>
                </c:pt>
                <c:pt idx="71">
                  <c:v>668.39593500000001</c:v>
                </c:pt>
                <c:pt idx="72">
                  <c:v>637.540527</c:v>
                </c:pt>
                <c:pt idx="73">
                  <c:v>562.02093500000001</c:v>
                </c:pt>
                <c:pt idx="74">
                  <c:v>577.13189699999998</c:v>
                </c:pt>
                <c:pt idx="75">
                  <c:v>401.99520899999999</c:v>
                </c:pt>
                <c:pt idx="76">
                  <c:v>383.17617799999999</c:v>
                </c:pt>
                <c:pt idx="77">
                  <c:v>376.1026</c:v>
                </c:pt>
                <c:pt idx="78">
                  <c:v>373.49960299999998</c:v>
                </c:pt>
                <c:pt idx="79">
                  <c:v>372.14581299999998</c:v>
                </c:pt>
                <c:pt idx="80">
                  <c:v>371.30218500000001</c:v>
                </c:pt>
                <c:pt idx="81">
                  <c:v>580.43951400000003</c:v>
                </c:pt>
                <c:pt idx="82">
                  <c:v>508.77359000000001</c:v>
                </c:pt>
                <c:pt idx="83">
                  <c:v>418.23178100000001</c:v>
                </c:pt>
                <c:pt idx="84">
                  <c:v>377.04577599999999</c:v>
                </c:pt>
                <c:pt idx="85">
                  <c:v>574.86492899999996</c:v>
                </c:pt>
                <c:pt idx="86">
                  <c:v>931.18786599999999</c:v>
                </c:pt>
                <c:pt idx="87">
                  <c:v>594.79064900000003</c:v>
                </c:pt>
                <c:pt idx="88">
                  <c:v>411.55682400000001</c:v>
                </c:pt>
                <c:pt idx="89">
                  <c:v>380.682343</c:v>
                </c:pt>
                <c:pt idx="90">
                  <c:v>376.72280899999998</c:v>
                </c:pt>
                <c:pt idx="91">
                  <c:v>375.34982300000001</c:v>
                </c:pt>
                <c:pt idx="92">
                  <c:v>375.43502799999999</c:v>
                </c:pt>
                <c:pt idx="93">
                  <c:v>434.81234699999999</c:v>
                </c:pt>
                <c:pt idx="94">
                  <c:v>600.07031300000006</c:v>
                </c:pt>
                <c:pt idx="95">
                  <c:v>398.56967200000003</c:v>
                </c:pt>
                <c:pt idx="96">
                  <c:v>568.15399200000002</c:v>
                </c:pt>
                <c:pt idx="97">
                  <c:v>433.28787199999999</c:v>
                </c:pt>
                <c:pt idx="98">
                  <c:v>541.56036400000005</c:v>
                </c:pt>
                <c:pt idx="99">
                  <c:v>513.02374299999997</c:v>
                </c:pt>
                <c:pt idx="100">
                  <c:v>385.03088400000001</c:v>
                </c:pt>
                <c:pt idx="101">
                  <c:v>376.24456800000002</c:v>
                </c:pt>
                <c:pt idx="102">
                  <c:v>374.27654999999999</c:v>
                </c:pt>
                <c:pt idx="103">
                  <c:v>373.212738</c:v>
                </c:pt>
                <c:pt idx="104">
                  <c:v>372.33102400000001</c:v>
                </c:pt>
                <c:pt idx="105">
                  <c:v>371.56933600000002</c:v>
                </c:pt>
                <c:pt idx="106">
                  <c:v>386.90426600000001</c:v>
                </c:pt>
                <c:pt idx="107">
                  <c:v>550.22039800000005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4822-AF0B-C859ACF8BB3F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gaged flow at USGS gage 14158500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633.59283400000004</c:v>
                </c:pt>
                <c:pt idx="1">
                  <c:v>425.65698200000003</c:v>
                </c:pt>
                <c:pt idx="2">
                  <c:v>373.90524299999998</c:v>
                </c:pt>
                <c:pt idx="3">
                  <c:v>516.30627400000003</c:v>
                </c:pt>
                <c:pt idx="4">
                  <c:v>510.29437300000001</c:v>
                </c:pt>
                <c:pt idx="5">
                  <c:v>628.17913799999997</c:v>
                </c:pt>
                <c:pt idx="6">
                  <c:v>374.57525600000002</c:v>
                </c:pt>
                <c:pt idx="7">
                  <c:v>275.82794200000001</c:v>
                </c:pt>
                <c:pt idx="8">
                  <c:v>241.34721400000001</c:v>
                </c:pt>
                <c:pt idx="9">
                  <c:v>229.03131099999999</c:v>
                </c:pt>
                <c:pt idx="10">
                  <c:v>366.80126999999999</c:v>
                </c:pt>
                <c:pt idx="11">
                  <c:v>656.46301300000005</c:v>
                </c:pt>
                <c:pt idx="12">
                  <c:v>758.90728799999999</c:v>
                </c:pt>
                <c:pt idx="13">
                  <c:v>523.816101</c:v>
                </c:pt>
                <c:pt idx="14">
                  <c:v>472.20327800000001</c:v>
                </c:pt>
                <c:pt idx="15">
                  <c:v>686.89923099999999</c:v>
                </c:pt>
                <c:pt idx="16">
                  <c:v>778.66332999999997</c:v>
                </c:pt>
                <c:pt idx="17">
                  <c:v>826.61328100000003</c:v>
                </c:pt>
                <c:pt idx="18">
                  <c:v>513.37567100000001</c:v>
                </c:pt>
                <c:pt idx="19">
                  <c:v>398.268799</c:v>
                </c:pt>
                <c:pt idx="20">
                  <c:v>310.50412</c:v>
                </c:pt>
                <c:pt idx="21">
                  <c:v>267.33938599999999</c:v>
                </c:pt>
                <c:pt idx="22">
                  <c:v>271.36877399999997</c:v>
                </c:pt>
                <c:pt idx="23">
                  <c:v>332.02279700000003</c:v>
                </c:pt>
                <c:pt idx="24">
                  <c:v>747.57867399999998</c:v>
                </c:pt>
                <c:pt idx="25">
                  <c:v>626.625</c:v>
                </c:pt>
                <c:pt idx="26">
                  <c:v>563.50689699999998</c:v>
                </c:pt>
                <c:pt idx="27">
                  <c:v>898.37103300000001</c:v>
                </c:pt>
                <c:pt idx="28">
                  <c:v>996.23992899999996</c:v>
                </c:pt>
                <c:pt idx="29">
                  <c:v>681.18328899999995</c:v>
                </c:pt>
                <c:pt idx="30">
                  <c:v>481.72918700000002</c:v>
                </c:pt>
                <c:pt idx="31">
                  <c:v>366.778595</c:v>
                </c:pt>
                <c:pt idx="32">
                  <c:v>294.694458</c:v>
                </c:pt>
                <c:pt idx="33">
                  <c:v>274.35879499999999</c:v>
                </c:pt>
                <c:pt idx="34">
                  <c:v>514.78887899999995</c:v>
                </c:pt>
                <c:pt idx="35">
                  <c:v>824.81103499999995</c:v>
                </c:pt>
                <c:pt idx="36">
                  <c:v>412.20935100000003</c:v>
                </c:pt>
                <c:pt idx="37">
                  <c:v>382.81478900000002</c:v>
                </c:pt>
                <c:pt idx="38">
                  <c:v>437.68179300000003</c:v>
                </c:pt>
                <c:pt idx="39">
                  <c:v>782.16125499999998</c:v>
                </c:pt>
                <c:pt idx="40">
                  <c:v>584.118652</c:v>
                </c:pt>
                <c:pt idx="41">
                  <c:v>451.94134500000001</c:v>
                </c:pt>
                <c:pt idx="42">
                  <c:v>334.18719499999997</c:v>
                </c:pt>
                <c:pt idx="43">
                  <c:v>244.20327800000001</c:v>
                </c:pt>
                <c:pt idx="44">
                  <c:v>220.821213</c:v>
                </c:pt>
                <c:pt idx="45">
                  <c:v>315.99529999999999</c:v>
                </c:pt>
                <c:pt idx="46">
                  <c:v>307.77313199999998</c:v>
                </c:pt>
                <c:pt idx="47">
                  <c:v>356.69754</c:v>
                </c:pt>
                <c:pt idx="48">
                  <c:v>335.19628899999998</c:v>
                </c:pt>
                <c:pt idx="49">
                  <c:v>805.42468299999996</c:v>
                </c:pt>
                <c:pt idx="50">
                  <c:v>1049.1136469999999</c:v>
                </c:pt>
                <c:pt idx="51">
                  <c:v>720.01660200000003</c:v>
                </c:pt>
                <c:pt idx="52">
                  <c:v>658.71105999999997</c:v>
                </c:pt>
                <c:pt idx="53">
                  <c:v>441.70452899999998</c:v>
                </c:pt>
                <c:pt idx="54">
                  <c:v>362.28997800000002</c:v>
                </c:pt>
                <c:pt idx="55">
                  <c:v>278.85382099999998</c:v>
                </c:pt>
                <c:pt idx="56">
                  <c:v>235.81594799999999</c:v>
                </c:pt>
                <c:pt idx="57">
                  <c:v>223.83869899999999</c:v>
                </c:pt>
                <c:pt idx="58">
                  <c:v>411.79901100000001</c:v>
                </c:pt>
                <c:pt idx="59">
                  <c:v>656.54193099999998</c:v>
                </c:pt>
                <c:pt idx="60">
                  <c:v>514.29370100000006</c:v>
                </c:pt>
                <c:pt idx="61">
                  <c:v>565.96466099999998</c:v>
                </c:pt>
                <c:pt idx="62">
                  <c:v>385.28106700000001</c:v>
                </c:pt>
                <c:pt idx="63">
                  <c:v>396.03781099999998</c:v>
                </c:pt>
                <c:pt idx="64">
                  <c:v>293.912689</c:v>
                </c:pt>
                <c:pt idx="65">
                  <c:v>220.25415000000001</c:v>
                </c:pt>
                <c:pt idx="66">
                  <c:v>173.981537</c:v>
                </c:pt>
                <c:pt idx="67">
                  <c:v>152.941193</c:v>
                </c:pt>
                <c:pt idx="68">
                  <c:v>139.972916</c:v>
                </c:pt>
                <c:pt idx="69">
                  <c:v>126.537308</c:v>
                </c:pt>
                <c:pt idx="70">
                  <c:v>221.43119799999999</c:v>
                </c:pt>
                <c:pt idx="71">
                  <c:v>607.42169200000001</c:v>
                </c:pt>
                <c:pt idx="72">
                  <c:v>434.39514200000002</c:v>
                </c:pt>
                <c:pt idx="73">
                  <c:v>641.31897000000004</c:v>
                </c:pt>
                <c:pt idx="74">
                  <c:v>707.70825200000002</c:v>
                </c:pt>
                <c:pt idx="75">
                  <c:v>676.07458499999996</c:v>
                </c:pt>
                <c:pt idx="76">
                  <c:v>452.76947000000001</c:v>
                </c:pt>
                <c:pt idx="77">
                  <c:v>336.61318999999997</c:v>
                </c:pt>
                <c:pt idx="78">
                  <c:v>252.70665</c:v>
                </c:pt>
                <c:pt idx="79">
                  <c:v>204.46639999999999</c:v>
                </c:pt>
                <c:pt idx="80">
                  <c:v>178.68644699999999</c:v>
                </c:pt>
                <c:pt idx="81">
                  <c:v>331.07891799999999</c:v>
                </c:pt>
                <c:pt idx="82">
                  <c:v>404.97912600000001</c:v>
                </c:pt>
                <c:pt idx="83">
                  <c:v>411.908569</c:v>
                </c:pt>
                <c:pt idx="84">
                  <c:v>335.74652099999997</c:v>
                </c:pt>
                <c:pt idx="85">
                  <c:v>599.73553500000003</c:v>
                </c:pt>
                <c:pt idx="86">
                  <c:v>821.78002900000001</c:v>
                </c:pt>
                <c:pt idx="87">
                  <c:v>915.23547399999995</c:v>
                </c:pt>
                <c:pt idx="88">
                  <c:v>970.514771</c:v>
                </c:pt>
                <c:pt idx="89">
                  <c:v>608.74694799999997</c:v>
                </c:pt>
                <c:pt idx="90">
                  <c:v>433.807343</c:v>
                </c:pt>
                <c:pt idx="91">
                  <c:v>333.24765000000002</c:v>
                </c:pt>
                <c:pt idx="92">
                  <c:v>279.36144999999999</c:v>
                </c:pt>
                <c:pt idx="93">
                  <c:v>325.57327299999997</c:v>
                </c:pt>
                <c:pt idx="94">
                  <c:v>611.67675799999995</c:v>
                </c:pt>
                <c:pt idx="95">
                  <c:v>490.97482300000001</c:v>
                </c:pt>
                <c:pt idx="96">
                  <c:v>515.40911900000003</c:v>
                </c:pt>
                <c:pt idx="97">
                  <c:v>531.03466800000001</c:v>
                </c:pt>
                <c:pt idx="98">
                  <c:v>404.23397799999998</c:v>
                </c:pt>
                <c:pt idx="99">
                  <c:v>656.39202899999998</c:v>
                </c:pt>
                <c:pt idx="100">
                  <c:v>521.24169900000004</c:v>
                </c:pt>
                <c:pt idx="101">
                  <c:v>358.698395</c:v>
                </c:pt>
                <c:pt idx="102">
                  <c:v>279.09741200000002</c:v>
                </c:pt>
                <c:pt idx="103">
                  <c:v>232.69052099999999</c:v>
                </c:pt>
                <c:pt idx="104">
                  <c:v>199.79652400000001</c:v>
                </c:pt>
                <c:pt idx="105">
                  <c:v>175.65425099999999</c:v>
                </c:pt>
                <c:pt idx="106">
                  <c:v>177.17825300000001</c:v>
                </c:pt>
                <c:pt idx="107">
                  <c:v>328.79098499999998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3-4822-AF0B-C859ACF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6144"/>
        <c:axId val="646079568"/>
      </c:lineChart>
      <c:catAx>
        <c:axId val="132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79568"/>
        <c:crosses val="autoZero"/>
        <c:auto val="1"/>
        <c:lblAlgn val="ctr"/>
        <c:lblOffset val="100"/>
        <c:noMultiLvlLbl val="0"/>
      </c:catAx>
      <c:valAx>
        <c:axId val="646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flow, cfs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30479</xdr:colOff>
      <xdr:row>3</xdr:row>
      <xdr:rowOff>1905</xdr:rowOff>
    </xdr:from>
    <xdr:to>
      <xdr:col>24</xdr:col>
      <xdr:colOff>457199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C27B8-74B0-4A07-9CEE-1A5ED2F49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90"/>
  <sheetViews>
    <sheetView tabSelected="1" topLeftCell="A3" workbookViewId="0">
      <selection activeCell="V39" sqref="V38:W39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7" width="15.5546875" style="2" customWidth="1"/>
  </cols>
  <sheetData>
    <row r="1" spans="1:17" x14ac:dyDescent="0.3">
      <c r="H1"/>
      <c r="I1"/>
    </row>
    <row r="2" spans="1:17" s="3" customFormat="1" x14ac:dyDescent="0.3">
      <c r="D2" t="s">
        <v>21</v>
      </c>
      <c r="E2"/>
      <c r="F2"/>
      <c r="G2">
        <f>AVERAGE(G4:G111)</f>
        <v>30.435185185185187</v>
      </c>
      <c r="H2">
        <f>AVERAGE(H4:H111)</f>
        <v>458.23363581481465</v>
      </c>
      <c r="I2">
        <f>AVERAGE(I4:I111)</f>
        <v>459.16568304629612</v>
      </c>
      <c r="J2" s="4"/>
      <c r="K2" s="4"/>
      <c r="L2" s="4"/>
      <c r="M2" s="4"/>
      <c r="N2" s="4"/>
      <c r="O2" s="4"/>
      <c r="P2" s="4"/>
      <c r="Q2" s="4"/>
    </row>
    <row r="3" spans="1:17" s="3" customFormat="1" ht="28.8" x14ac:dyDescent="0.3">
      <c r="A3" s="3" t="s">
        <v>4</v>
      </c>
      <c r="B3" s="6">
        <f>(I2-H2)/H2</f>
        <v>2.0340000354276558E-3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t="s">
        <v>22</v>
      </c>
      <c r="I3" t="s">
        <v>23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</row>
    <row r="4" spans="1:17" x14ac:dyDescent="0.3">
      <c r="A4" t="s">
        <v>5</v>
      </c>
      <c r="B4" s="7">
        <f>1-SUM(P4:P111)/SUM(M4:M111)</f>
        <v>0.37853187841417313</v>
      </c>
      <c r="C4" s="1"/>
      <c r="D4">
        <v>0</v>
      </c>
      <c r="E4">
        <v>2010</v>
      </c>
      <c r="F4">
        <v>1</v>
      </c>
      <c r="G4">
        <v>31</v>
      </c>
      <c r="H4">
        <v>547.29949999999997</v>
      </c>
      <c r="I4">
        <v>633.59283400000004</v>
      </c>
      <c r="J4" s="2">
        <f>I4-H4</f>
        <v>86.293334000000073</v>
      </c>
      <c r="K4" s="2">
        <f>I4-I$2</f>
        <v>174.42715095370392</v>
      </c>
      <c r="L4" s="2">
        <f>H4-H$2</f>
        <v>89.065864185185319</v>
      </c>
      <c r="M4" s="2">
        <f>K4*K4</f>
        <v>30424.830989826212</v>
      </c>
      <c r="N4" s="2">
        <f>L4*L4</f>
        <v>7932.7281630538773</v>
      </c>
      <c r="O4" s="2">
        <f>K4*L4</f>
        <v>15535.504937051412</v>
      </c>
      <c r="P4" s="2">
        <f>J4*J4</f>
        <v>7446.5394928355681</v>
      </c>
      <c r="Q4" s="2">
        <f>(I4-H$2)*(I4-H$2)</f>
        <v>30750.848388151127</v>
      </c>
    </row>
    <row r="5" spans="1:17" x14ac:dyDescent="0.3">
      <c r="A5" t="s">
        <v>6</v>
      </c>
      <c r="B5" s="7">
        <f>SQRT(SUM(P4:P111))/SQRT(SUM(Q4:Q111))</f>
        <v>0.78832476405498664</v>
      </c>
      <c r="C5" s="1"/>
      <c r="D5">
        <v>1</v>
      </c>
      <c r="E5">
        <v>2010</v>
      </c>
      <c r="F5">
        <v>2</v>
      </c>
      <c r="G5">
        <v>28</v>
      </c>
      <c r="H5">
        <v>434.72363300000001</v>
      </c>
      <c r="I5">
        <v>425.65698200000003</v>
      </c>
      <c r="J5" s="2">
        <f t="shared" ref="J5:J68" si="0">I5-H5</f>
        <v>-9.0666509999999789</v>
      </c>
      <c r="K5" s="2">
        <f t="shared" ref="K5:K68" si="1">I5-I$2</f>
        <v>-33.508701046296096</v>
      </c>
      <c r="L5" s="2">
        <f t="shared" ref="L5:L68" si="2">H5-H$2</f>
        <v>-23.510002814814641</v>
      </c>
      <c r="M5" s="2">
        <f t="shared" ref="M5:M68" si="3">K5*K5</f>
        <v>1122.8330458100452</v>
      </c>
      <c r="N5" s="2">
        <f t="shared" ref="N5:N68" si="4">L5*L5</f>
        <v>552.72023235259235</v>
      </c>
      <c r="O5" s="2">
        <f t="shared" ref="O5:O68" si="5">K5*L5</f>
        <v>787.78965591920348</v>
      </c>
      <c r="P5" s="2">
        <f t="shared" ref="P5:P68" si="6">J5*J5</f>
        <v>82.204160355800624</v>
      </c>
      <c r="Q5" s="2">
        <f t="shared" ref="Q5:Q68" si="7">(I5-H$2)*(I5-H$2)</f>
        <v>1061.238373770276</v>
      </c>
    </row>
    <row r="6" spans="1:17" x14ac:dyDescent="0.3">
      <c r="A6" t="s">
        <v>7</v>
      </c>
      <c r="B6" s="7">
        <f>B12*B12</f>
        <v>0.3969341305464813</v>
      </c>
      <c r="C6" s="1"/>
      <c r="D6">
        <v>2</v>
      </c>
      <c r="E6">
        <v>2010</v>
      </c>
      <c r="F6">
        <v>3</v>
      </c>
      <c r="G6">
        <v>31</v>
      </c>
      <c r="H6">
        <v>416.19131499999997</v>
      </c>
      <c r="I6">
        <v>373.90524299999998</v>
      </c>
      <c r="J6" s="2">
        <f t="shared" si="0"/>
        <v>-42.28607199999999</v>
      </c>
      <c r="K6" s="2">
        <f t="shared" si="1"/>
        <v>-85.260440046296139</v>
      </c>
      <c r="L6" s="2">
        <f t="shared" si="2"/>
        <v>-42.042320814814673</v>
      </c>
      <c r="M6" s="2">
        <f t="shared" si="3"/>
        <v>7269.3426368880582</v>
      </c>
      <c r="N6" s="2">
        <f t="shared" si="4"/>
        <v>1767.5567394957991</v>
      </c>
      <c r="O6" s="2">
        <f t="shared" si="5"/>
        <v>3584.5467732386546</v>
      </c>
      <c r="P6" s="2">
        <f t="shared" si="6"/>
        <v>1788.1118851891831</v>
      </c>
      <c r="Q6" s="2">
        <f t="shared" si="7"/>
        <v>7111.2778347296853</v>
      </c>
    </row>
    <row r="7" spans="1:17" x14ac:dyDescent="0.3">
      <c r="A7" t="s">
        <v>8</v>
      </c>
      <c r="B7" s="8">
        <f>H2</f>
        <v>458.23363581481465</v>
      </c>
      <c r="C7" s="2"/>
      <c r="D7">
        <v>3</v>
      </c>
      <c r="E7">
        <v>2010</v>
      </c>
      <c r="F7">
        <v>4</v>
      </c>
      <c r="G7">
        <v>30</v>
      </c>
      <c r="H7">
        <v>483.17001299999998</v>
      </c>
      <c r="I7">
        <v>516.30627400000003</v>
      </c>
      <c r="J7" s="2">
        <f t="shared" si="0"/>
        <v>33.136261000000047</v>
      </c>
      <c r="K7" s="2">
        <f t="shared" si="1"/>
        <v>57.140590953703907</v>
      </c>
      <c r="L7" s="2">
        <f t="shared" si="2"/>
        <v>24.936377185185336</v>
      </c>
      <c r="M7" s="2">
        <f t="shared" si="3"/>
        <v>3265.0471345385085</v>
      </c>
      <c r="N7" s="2">
        <f t="shared" si="4"/>
        <v>621.82290712183169</v>
      </c>
      <c r="O7" s="2">
        <f t="shared" si="5"/>
        <v>1424.8793286059497</v>
      </c>
      <c r="P7" s="2">
        <f t="shared" si="6"/>
        <v>1098.0117930601241</v>
      </c>
      <c r="Q7" s="2">
        <f t="shared" si="7"/>
        <v>3372.4313057874515</v>
      </c>
    </row>
    <row r="8" spans="1:17" x14ac:dyDescent="0.3">
      <c r="A8" t="s">
        <v>9</v>
      </c>
      <c r="B8" s="8">
        <f>_xlfn.STDEV.P(H4:H111)</f>
        <v>104.06269315301547</v>
      </c>
      <c r="C8" s="5"/>
      <c r="D8">
        <v>4</v>
      </c>
      <c r="E8">
        <v>2010</v>
      </c>
      <c r="F8">
        <v>5</v>
      </c>
      <c r="G8">
        <v>31</v>
      </c>
      <c r="H8">
        <v>437.47421300000002</v>
      </c>
      <c r="I8">
        <v>510.29437300000001</v>
      </c>
      <c r="J8" s="2">
        <f t="shared" si="0"/>
        <v>72.820159999999987</v>
      </c>
      <c r="K8" s="2">
        <f t="shared" si="1"/>
        <v>51.128689953703883</v>
      </c>
      <c r="L8" s="2">
        <f t="shared" si="2"/>
        <v>-20.759422814814627</v>
      </c>
      <c r="M8" s="2">
        <f t="shared" si="3"/>
        <v>2614.1429363819802</v>
      </c>
      <c r="N8" s="2">
        <f t="shared" si="4"/>
        <v>430.95363560424607</v>
      </c>
      <c r="O8" s="2">
        <f t="shared" si="5"/>
        <v>-1061.4020927165038</v>
      </c>
      <c r="P8" s="2">
        <f t="shared" si="6"/>
        <v>5302.775702425598</v>
      </c>
      <c r="Q8" s="2">
        <f t="shared" si="7"/>
        <v>2710.3203562649419</v>
      </c>
    </row>
    <row r="9" spans="1:17" x14ac:dyDescent="0.3">
      <c r="A9" t="s">
        <v>10</v>
      </c>
      <c r="B9" s="8">
        <f>I2</f>
        <v>459.16568304629612</v>
      </c>
      <c r="C9" s="2"/>
      <c r="D9">
        <v>5</v>
      </c>
      <c r="E9">
        <v>2010</v>
      </c>
      <c r="F9">
        <v>6</v>
      </c>
      <c r="G9">
        <v>30</v>
      </c>
      <c r="H9">
        <v>473.07403599999998</v>
      </c>
      <c r="I9">
        <v>628.17913799999997</v>
      </c>
      <c r="J9" s="2">
        <f t="shared" si="0"/>
        <v>155.10510199999999</v>
      </c>
      <c r="K9" s="2">
        <f t="shared" si="1"/>
        <v>169.01345495370384</v>
      </c>
      <c r="L9" s="2">
        <f t="shared" si="2"/>
        <v>14.840400185185331</v>
      </c>
      <c r="M9" s="2">
        <f t="shared" si="3"/>
        <v>28565.547955387679</v>
      </c>
      <c r="N9" s="2">
        <f t="shared" si="4"/>
        <v>220.23747765644882</v>
      </c>
      <c r="O9" s="2">
        <f t="shared" si="5"/>
        <v>2508.2273081937592</v>
      </c>
      <c r="P9" s="2">
        <f t="shared" si="6"/>
        <v>24057.592666430399</v>
      </c>
      <c r="Q9" s="2">
        <f t="shared" si="7"/>
        <v>28881.473712974828</v>
      </c>
    </row>
    <row r="10" spans="1:17" x14ac:dyDescent="0.3">
      <c r="A10" t="s">
        <v>11</v>
      </c>
      <c r="B10" s="8">
        <f>_xlfn.STDEV.P(I4:I111)</f>
        <v>210.46385366426577</v>
      </c>
      <c r="D10">
        <v>6</v>
      </c>
      <c r="E10">
        <v>2010</v>
      </c>
      <c r="F10">
        <v>7</v>
      </c>
      <c r="G10">
        <v>31</v>
      </c>
      <c r="H10">
        <v>374.508759</v>
      </c>
      <c r="I10">
        <v>374.57525600000002</v>
      </c>
      <c r="J10" s="2">
        <f t="shared" si="0"/>
        <v>6.6497000000026674E-2</v>
      </c>
      <c r="K10" s="2">
        <f t="shared" si="1"/>
        <v>-84.590427046296099</v>
      </c>
      <c r="L10" s="2">
        <f t="shared" si="2"/>
        <v>-83.72487681481465</v>
      </c>
      <c r="M10" s="2">
        <f t="shared" si="3"/>
        <v>7155.540347874743</v>
      </c>
      <c r="N10" s="2">
        <f t="shared" si="4"/>
        <v>7009.8549976558879</v>
      </c>
      <c r="O10" s="2">
        <f t="shared" si="5"/>
        <v>7082.323084163706</v>
      </c>
      <c r="P10" s="2">
        <f t="shared" si="6"/>
        <v>4.4218510090035471E-3</v>
      </c>
      <c r="Q10" s="2">
        <f t="shared" si="7"/>
        <v>6998.7245132397829</v>
      </c>
    </row>
    <row r="11" spans="1:17" x14ac:dyDescent="0.3">
      <c r="D11">
        <v>7</v>
      </c>
      <c r="E11">
        <v>2010</v>
      </c>
      <c r="F11">
        <v>8</v>
      </c>
      <c r="G11">
        <v>31</v>
      </c>
      <c r="H11">
        <v>371.30618299999998</v>
      </c>
      <c r="I11">
        <v>275.82794200000001</v>
      </c>
      <c r="J11" s="2">
        <f t="shared" si="0"/>
        <v>-95.478240999999969</v>
      </c>
      <c r="K11" s="2">
        <f t="shared" si="1"/>
        <v>-183.33774104629612</v>
      </c>
      <c r="L11" s="2">
        <f t="shared" si="2"/>
        <v>-86.927452814814671</v>
      </c>
      <c r="M11" s="2">
        <f t="shared" si="3"/>
        <v>33612.727291958734</v>
      </c>
      <c r="N11" s="2">
        <f t="shared" si="4"/>
        <v>7556.3820528718315</v>
      </c>
      <c r="O11" s="2">
        <f t="shared" si="5"/>
        <v>15937.082833976616</v>
      </c>
      <c r="P11" s="2">
        <f t="shared" si="6"/>
        <v>9116.0945044540749</v>
      </c>
      <c r="Q11" s="2">
        <f t="shared" si="7"/>
        <v>33271.837136063907</v>
      </c>
    </row>
    <row r="12" spans="1:17" x14ac:dyDescent="0.3">
      <c r="A12" t="s">
        <v>18</v>
      </c>
      <c r="B12" s="7">
        <f>SUM(O4:O111)/SQRT(SUM(M4:M111)*SUM(N4:N111))</f>
        <v>0.63002708715299005</v>
      </c>
      <c r="C12" s="7"/>
      <c r="D12">
        <v>8</v>
      </c>
      <c r="E12">
        <v>2010</v>
      </c>
      <c r="F12">
        <v>9</v>
      </c>
      <c r="G12">
        <v>30</v>
      </c>
      <c r="H12">
        <v>370.60470600000002</v>
      </c>
      <c r="I12">
        <v>241.34721400000001</v>
      </c>
      <c r="J12" s="2">
        <f t="shared" si="0"/>
        <v>-129.25749200000001</v>
      </c>
      <c r="K12" s="2">
        <f t="shared" si="1"/>
        <v>-217.81846904629612</v>
      </c>
      <c r="L12" s="2">
        <f t="shared" si="2"/>
        <v>-87.628929814814626</v>
      </c>
      <c r="M12" s="2">
        <f t="shared" si="3"/>
        <v>47444.885457672259</v>
      </c>
      <c r="N12" s="2">
        <f t="shared" si="4"/>
        <v>7678.8293404897076</v>
      </c>
      <c r="O12" s="2">
        <f t="shared" si="5"/>
        <v>19087.199336428253</v>
      </c>
      <c r="P12" s="2">
        <f t="shared" si="6"/>
        <v>16707.499238130069</v>
      </c>
      <c r="Q12" s="2">
        <f t="shared" si="7"/>
        <v>47039.719967633704</v>
      </c>
    </row>
    <row r="13" spans="1:17" x14ac:dyDescent="0.3">
      <c r="D13">
        <v>9</v>
      </c>
      <c r="E13">
        <v>2010</v>
      </c>
      <c r="F13">
        <v>10</v>
      </c>
      <c r="G13">
        <v>31</v>
      </c>
      <c r="H13">
        <v>377.082672</v>
      </c>
      <c r="I13">
        <v>229.03131099999999</v>
      </c>
      <c r="J13" s="2">
        <f t="shared" si="0"/>
        <v>-148.05136100000001</v>
      </c>
      <c r="K13" s="2">
        <f t="shared" si="1"/>
        <v>-230.13437204629614</v>
      </c>
      <c r="L13" s="2">
        <f t="shared" si="2"/>
        <v>-81.150963814814645</v>
      </c>
      <c r="M13" s="2">
        <f t="shared" si="3"/>
        <v>52961.829197143052</v>
      </c>
      <c r="N13" s="2">
        <f t="shared" si="4"/>
        <v>6585.4789280733557</v>
      </c>
      <c r="O13" s="2">
        <f t="shared" si="5"/>
        <v>18675.626098474069</v>
      </c>
      <c r="P13" s="2">
        <f t="shared" si="6"/>
        <v>21919.205493952326</v>
      </c>
      <c r="Q13" s="2">
        <f t="shared" si="7"/>
        <v>52533.705700515806</v>
      </c>
    </row>
    <row r="14" spans="1:17" x14ac:dyDescent="0.3">
      <c r="D14">
        <v>10</v>
      </c>
      <c r="E14">
        <v>2010</v>
      </c>
      <c r="F14">
        <v>11</v>
      </c>
      <c r="G14">
        <v>30</v>
      </c>
      <c r="H14">
        <v>456.72323599999999</v>
      </c>
      <c r="I14">
        <v>366.80126999999999</v>
      </c>
      <c r="J14" s="2">
        <f t="shared" si="0"/>
        <v>-89.921965999999998</v>
      </c>
      <c r="K14" s="2">
        <f t="shared" si="1"/>
        <v>-92.364413046296136</v>
      </c>
      <c r="L14" s="2">
        <f t="shared" si="2"/>
        <v>-1.5103998148146616</v>
      </c>
      <c r="M14" s="2">
        <f t="shared" si="3"/>
        <v>8531.1847973867989</v>
      </c>
      <c r="N14" s="2">
        <f t="shared" si="4"/>
        <v>2.281307600592164</v>
      </c>
      <c r="O14" s="2">
        <f t="shared" si="5"/>
        <v>139.50719236059061</v>
      </c>
      <c r="P14" s="2">
        <f t="shared" si="6"/>
        <v>8085.9599693051559</v>
      </c>
      <c r="Q14" s="2">
        <f t="shared" si="7"/>
        <v>8359.8775184940878</v>
      </c>
    </row>
    <row r="15" spans="1:17" x14ac:dyDescent="0.3">
      <c r="D15">
        <v>11</v>
      </c>
      <c r="E15">
        <v>2010</v>
      </c>
      <c r="F15">
        <v>12</v>
      </c>
      <c r="G15">
        <v>31</v>
      </c>
      <c r="H15">
        <v>608.92083700000001</v>
      </c>
      <c r="I15">
        <v>656.46301300000005</v>
      </c>
      <c r="J15" s="2">
        <f t="shared" si="0"/>
        <v>47.54217600000004</v>
      </c>
      <c r="K15" s="2">
        <f t="shared" si="1"/>
        <v>197.29732995370392</v>
      </c>
      <c r="L15" s="2">
        <f t="shared" si="2"/>
        <v>150.68720118518536</v>
      </c>
      <c r="M15" s="2">
        <f t="shared" si="3"/>
        <v>38926.236406860713</v>
      </c>
      <c r="N15" s="2">
        <f t="shared" si="4"/>
        <v>22706.632601024528</v>
      </c>
      <c r="O15" s="2">
        <f t="shared" si="5"/>
        <v>29730.182452033681</v>
      </c>
      <c r="P15" s="2">
        <f t="shared" si="6"/>
        <v>2260.2584988149797</v>
      </c>
      <c r="Q15" s="2">
        <f t="shared" si="7"/>
        <v>39294.885979226499</v>
      </c>
    </row>
    <row r="16" spans="1:17" x14ac:dyDescent="0.3">
      <c r="D16">
        <v>12</v>
      </c>
      <c r="E16">
        <v>2011</v>
      </c>
      <c r="F16">
        <v>1</v>
      </c>
      <c r="G16">
        <v>31</v>
      </c>
      <c r="H16">
        <v>627.442139</v>
      </c>
      <c r="I16">
        <v>758.90728799999999</v>
      </c>
      <c r="J16" s="2">
        <f t="shared" si="0"/>
        <v>131.465149</v>
      </c>
      <c r="K16" s="2">
        <f t="shared" si="1"/>
        <v>299.74160495370387</v>
      </c>
      <c r="L16" s="2">
        <f t="shared" si="2"/>
        <v>169.20850318518535</v>
      </c>
      <c r="M16" s="2">
        <f t="shared" si="3"/>
        <v>89845.029740222279</v>
      </c>
      <c r="N16" s="2">
        <f t="shared" si="4"/>
        <v>28631.51755017088</v>
      </c>
      <c r="O16" s="2">
        <f t="shared" si="5"/>
        <v>50718.828316541367</v>
      </c>
      <c r="P16" s="2">
        <f t="shared" si="6"/>
        <v>17283.085401592201</v>
      </c>
      <c r="Q16" s="2">
        <f t="shared" si="7"/>
        <v>90404.645118377812</v>
      </c>
    </row>
    <row r="17" spans="4:17" x14ac:dyDescent="0.3">
      <c r="D17">
        <v>13</v>
      </c>
      <c r="E17">
        <v>2011</v>
      </c>
      <c r="F17">
        <v>2</v>
      </c>
      <c r="G17">
        <v>28</v>
      </c>
      <c r="H17">
        <v>434.78814699999998</v>
      </c>
      <c r="I17">
        <v>523.816101</v>
      </c>
      <c r="J17" s="2">
        <f t="shared" si="0"/>
        <v>89.027954000000022</v>
      </c>
      <c r="K17" s="2">
        <f t="shared" si="1"/>
        <v>64.650417953703879</v>
      </c>
      <c r="L17" s="2">
        <f t="shared" si="2"/>
        <v>-23.445488814814667</v>
      </c>
      <c r="M17" s="2">
        <f t="shared" si="3"/>
        <v>4179.6765415885966</v>
      </c>
      <c r="N17" s="2">
        <f t="shared" si="4"/>
        <v>549.69094576559962</v>
      </c>
      <c r="O17" s="2">
        <f t="shared" si="5"/>
        <v>-1515.7606510066576</v>
      </c>
      <c r="P17" s="2">
        <f t="shared" si="6"/>
        <v>7925.9765934261204</v>
      </c>
      <c r="Q17" s="2">
        <f t="shared" si="7"/>
        <v>4301.0597397660495</v>
      </c>
    </row>
    <row r="18" spans="4:17" x14ac:dyDescent="0.3">
      <c r="D18">
        <v>14</v>
      </c>
      <c r="E18">
        <v>2011</v>
      </c>
      <c r="F18">
        <v>3</v>
      </c>
      <c r="G18">
        <v>31</v>
      </c>
      <c r="H18">
        <v>565.23681599999998</v>
      </c>
      <c r="I18">
        <v>472.20327800000001</v>
      </c>
      <c r="J18" s="2">
        <f t="shared" si="0"/>
        <v>-93.033537999999965</v>
      </c>
      <c r="K18" s="2">
        <f t="shared" si="1"/>
        <v>13.037594953703888</v>
      </c>
      <c r="L18" s="2">
        <f t="shared" si="2"/>
        <v>107.00318018518533</v>
      </c>
      <c r="M18" s="2">
        <f t="shared" si="3"/>
        <v>169.97888217684508</v>
      </c>
      <c r="N18" s="2">
        <f t="shared" si="4"/>
        <v>11449.680569743237</v>
      </c>
      <c r="O18" s="2">
        <f t="shared" si="5"/>
        <v>1395.0641220126402</v>
      </c>
      <c r="P18" s="2">
        <f t="shared" si="6"/>
        <v>8655.2391927974368</v>
      </c>
      <c r="Q18" s="2">
        <f t="shared" si="7"/>
        <v>195.15090278211051</v>
      </c>
    </row>
    <row r="19" spans="4:17" x14ac:dyDescent="0.3">
      <c r="D19">
        <v>15</v>
      </c>
      <c r="E19">
        <v>2011</v>
      </c>
      <c r="F19">
        <v>4</v>
      </c>
      <c r="G19">
        <v>30</v>
      </c>
      <c r="H19">
        <v>579.80285600000002</v>
      </c>
      <c r="I19">
        <v>686.89923099999999</v>
      </c>
      <c r="J19" s="2">
        <f t="shared" si="0"/>
        <v>107.09637499999997</v>
      </c>
      <c r="K19" s="2">
        <f t="shared" si="1"/>
        <v>227.73354795370386</v>
      </c>
      <c r="L19" s="2">
        <f t="shared" si="2"/>
        <v>121.56922018518537</v>
      </c>
      <c r="M19" s="2">
        <f t="shared" si="3"/>
        <v>51862.568863581939</v>
      </c>
      <c r="N19" s="2">
        <f t="shared" si="4"/>
        <v>14779.075296434083</v>
      </c>
      <c r="O19" s="2">
        <f t="shared" si="5"/>
        <v>27685.389834737296</v>
      </c>
      <c r="P19" s="2">
        <f t="shared" si="6"/>
        <v>11469.633538140617</v>
      </c>
      <c r="Q19" s="2">
        <f t="shared" si="7"/>
        <v>52287.954421395058</v>
      </c>
    </row>
    <row r="20" spans="4:17" x14ac:dyDescent="0.3">
      <c r="D20">
        <v>16</v>
      </c>
      <c r="E20">
        <v>2011</v>
      </c>
      <c r="F20">
        <v>5</v>
      </c>
      <c r="G20">
        <v>31</v>
      </c>
      <c r="H20">
        <v>508.13568099999998</v>
      </c>
      <c r="I20">
        <v>778.66332999999997</v>
      </c>
      <c r="J20" s="2">
        <f t="shared" si="0"/>
        <v>270.527649</v>
      </c>
      <c r="K20" s="2">
        <f t="shared" si="1"/>
        <v>319.49764695370385</v>
      </c>
      <c r="L20" s="2">
        <f t="shared" si="2"/>
        <v>49.90204518518533</v>
      </c>
      <c r="M20" s="2">
        <f t="shared" si="3"/>
        <v>102078.74640895359</v>
      </c>
      <c r="N20" s="2">
        <f t="shared" si="4"/>
        <v>2490.2141136642781</v>
      </c>
      <c r="O20" s="2">
        <f t="shared" si="5"/>
        <v>15943.586014844119</v>
      </c>
      <c r="P20" s="2">
        <f t="shared" si="6"/>
        <v>73185.2088734672</v>
      </c>
      <c r="Q20" s="2">
        <f t="shared" si="7"/>
        <v>102675.18891561139</v>
      </c>
    </row>
    <row r="21" spans="4:17" x14ac:dyDescent="0.3">
      <c r="D21">
        <v>17</v>
      </c>
      <c r="E21">
        <v>2011</v>
      </c>
      <c r="F21">
        <v>6</v>
      </c>
      <c r="G21">
        <v>30</v>
      </c>
      <c r="H21">
        <v>404.260468</v>
      </c>
      <c r="I21">
        <v>826.61328100000003</v>
      </c>
      <c r="J21" s="2">
        <f t="shared" si="0"/>
        <v>422.35281300000003</v>
      </c>
      <c r="K21" s="2">
        <f t="shared" si="1"/>
        <v>367.44759795370391</v>
      </c>
      <c r="L21" s="2">
        <f t="shared" si="2"/>
        <v>-53.973167814814644</v>
      </c>
      <c r="M21" s="2">
        <f t="shared" si="3"/>
        <v>135017.73724194683</v>
      </c>
      <c r="N21" s="2">
        <f t="shared" si="4"/>
        <v>2913.1028439661436</v>
      </c>
      <c r="O21" s="2">
        <f t="shared" si="5"/>
        <v>-19832.310867505803</v>
      </c>
      <c r="P21" s="2">
        <f t="shared" si="6"/>
        <v>178381.89864901299</v>
      </c>
      <c r="Q21" s="2">
        <f t="shared" si="7"/>
        <v>135703.56298676308</v>
      </c>
    </row>
    <row r="22" spans="4:17" x14ac:dyDescent="0.3">
      <c r="D22">
        <v>18</v>
      </c>
      <c r="E22">
        <v>2011</v>
      </c>
      <c r="F22">
        <v>7</v>
      </c>
      <c r="G22">
        <v>31</v>
      </c>
      <c r="H22">
        <v>376.55847199999999</v>
      </c>
      <c r="I22">
        <v>513.37567100000001</v>
      </c>
      <c r="J22" s="2">
        <f t="shared" si="0"/>
        <v>136.81719900000002</v>
      </c>
      <c r="K22" s="2">
        <f t="shared" si="1"/>
        <v>54.209987953703887</v>
      </c>
      <c r="L22" s="2">
        <f t="shared" si="2"/>
        <v>-81.675163814814653</v>
      </c>
      <c r="M22" s="2">
        <f t="shared" si="3"/>
        <v>2938.7227939407207</v>
      </c>
      <c r="N22" s="2">
        <f t="shared" si="4"/>
        <v>6670.8323841768088</v>
      </c>
      <c r="O22" s="2">
        <f t="shared" si="5"/>
        <v>-4427.6096465178944</v>
      </c>
      <c r="P22" s="2">
        <f t="shared" si="6"/>
        <v>18718.945942205606</v>
      </c>
      <c r="Q22" s="2">
        <f t="shared" si="7"/>
        <v>3040.6440443642205</v>
      </c>
    </row>
    <row r="23" spans="4:17" x14ac:dyDescent="0.3">
      <c r="D23">
        <v>19</v>
      </c>
      <c r="E23">
        <v>2011</v>
      </c>
      <c r="F23">
        <v>8</v>
      </c>
      <c r="G23">
        <v>31</v>
      </c>
      <c r="H23">
        <v>373.89291400000002</v>
      </c>
      <c r="I23">
        <v>398.268799</v>
      </c>
      <c r="J23" s="2">
        <f t="shared" si="0"/>
        <v>24.375884999999982</v>
      </c>
      <c r="K23" s="2">
        <f t="shared" si="1"/>
        <v>-60.896884046296123</v>
      </c>
      <c r="L23" s="2">
        <f t="shared" si="2"/>
        <v>-84.340721814814628</v>
      </c>
      <c r="M23" s="2">
        <f t="shared" si="3"/>
        <v>3708.4304865480353</v>
      </c>
      <c r="N23" s="2">
        <f t="shared" si="4"/>
        <v>7113.3573562439478</v>
      </c>
      <c r="O23" s="2">
        <f t="shared" si="5"/>
        <v>5136.0871567376844</v>
      </c>
      <c r="P23" s="2">
        <f t="shared" si="6"/>
        <v>594.18376953322411</v>
      </c>
      <c r="Q23" s="2">
        <f t="shared" si="7"/>
        <v>3595.7816542273499</v>
      </c>
    </row>
    <row r="24" spans="4:17" x14ac:dyDescent="0.3">
      <c r="D24">
        <v>20</v>
      </c>
      <c r="E24">
        <v>2011</v>
      </c>
      <c r="F24">
        <v>9</v>
      </c>
      <c r="G24">
        <v>30</v>
      </c>
      <c r="H24">
        <v>372.87762500000002</v>
      </c>
      <c r="I24">
        <v>310.50412</v>
      </c>
      <c r="J24" s="2">
        <f t="shared" si="0"/>
        <v>-62.373505000000023</v>
      </c>
      <c r="K24" s="2">
        <f t="shared" si="1"/>
        <v>-148.66156304629612</v>
      </c>
      <c r="L24" s="2">
        <f t="shared" si="2"/>
        <v>-85.356010814814624</v>
      </c>
      <c r="M24" s="2">
        <f t="shared" si="3"/>
        <v>22100.260327367876</v>
      </c>
      <c r="N24" s="2">
        <f t="shared" si="4"/>
        <v>7285.6485822187515</v>
      </c>
      <c r="O24" s="2">
        <f t="shared" si="5"/>
        <v>12689.157983126897</v>
      </c>
      <c r="P24" s="2">
        <f t="shared" si="6"/>
        <v>3890.454125985028</v>
      </c>
      <c r="Q24" s="2">
        <f t="shared" si="7"/>
        <v>21824.009842879572</v>
      </c>
    </row>
    <row r="25" spans="4:17" x14ac:dyDescent="0.3">
      <c r="D25">
        <v>21</v>
      </c>
      <c r="E25">
        <v>2011</v>
      </c>
      <c r="F25">
        <v>10</v>
      </c>
      <c r="G25">
        <v>31</v>
      </c>
      <c r="H25">
        <v>372.63012700000002</v>
      </c>
      <c r="I25">
        <v>267.33938599999999</v>
      </c>
      <c r="J25" s="2">
        <f t="shared" si="0"/>
        <v>-105.29074100000003</v>
      </c>
      <c r="K25" s="2">
        <f t="shared" si="1"/>
        <v>-191.82629704629613</v>
      </c>
      <c r="L25" s="2">
        <f t="shared" si="2"/>
        <v>-85.603508814814631</v>
      </c>
      <c r="M25" s="2">
        <f t="shared" si="3"/>
        <v>36797.328238493843</v>
      </c>
      <c r="N25" s="2">
        <f t="shared" si="4"/>
        <v>7327.9607214080461</v>
      </c>
      <c r="O25" s="2">
        <f t="shared" si="5"/>
        <v>16421.00411011586</v>
      </c>
      <c r="P25" s="2">
        <f t="shared" si="6"/>
        <v>11086.140140329086</v>
      </c>
      <c r="Q25" s="2">
        <f t="shared" si="7"/>
        <v>36440.614612360863</v>
      </c>
    </row>
    <row r="26" spans="4:17" x14ac:dyDescent="0.3">
      <c r="D26">
        <v>22</v>
      </c>
      <c r="E26">
        <v>2011</v>
      </c>
      <c r="F26">
        <v>11</v>
      </c>
      <c r="G26">
        <v>30</v>
      </c>
      <c r="H26">
        <v>390.97814899999997</v>
      </c>
      <c r="I26">
        <v>271.36877399999997</v>
      </c>
      <c r="J26" s="2">
        <f t="shared" si="0"/>
        <v>-119.609375</v>
      </c>
      <c r="K26" s="2">
        <f t="shared" si="1"/>
        <v>-187.79690904629615</v>
      </c>
      <c r="L26" s="2">
        <f t="shared" si="2"/>
        <v>-67.255486814814674</v>
      </c>
      <c r="M26" s="2">
        <f t="shared" si="3"/>
        <v>35267.679047342826</v>
      </c>
      <c r="N26" s="2">
        <f t="shared" si="4"/>
        <v>4523.3005066977103</v>
      </c>
      <c r="O26" s="2">
        <f t="shared" si="5"/>
        <v>12630.372540226121</v>
      </c>
      <c r="P26" s="2">
        <f t="shared" si="6"/>
        <v>14306.402587890625</v>
      </c>
      <c r="Q26" s="2">
        <f t="shared" si="7"/>
        <v>34918.476581069786</v>
      </c>
    </row>
    <row r="27" spans="4:17" x14ac:dyDescent="0.3">
      <c r="D27">
        <v>23</v>
      </c>
      <c r="E27">
        <v>2011</v>
      </c>
      <c r="F27">
        <v>12</v>
      </c>
      <c r="G27">
        <v>31</v>
      </c>
      <c r="H27">
        <v>457.35363799999999</v>
      </c>
      <c r="I27">
        <v>332.02279700000003</v>
      </c>
      <c r="J27" s="2">
        <f t="shared" si="0"/>
        <v>-125.33084099999996</v>
      </c>
      <c r="K27" s="2">
        <f t="shared" si="1"/>
        <v>-127.1428860462961</v>
      </c>
      <c r="L27" s="2">
        <f t="shared" si="2"/>
        <v>-0.87999781481465789</v>
      </c>
      <c r="M27" s="2">
        <f t="shared" si="3"/>
        <v>16165.313472181435</v>
      </c>
      <c r="N27" s="2">
        <f t="shared" si="4"/>
        <v>0.77439615407857287</v>
      </c>
      <c r="O27" s="2">
        <f t="shared" si="5"/>
        <v>111.88546188996962</v>
      </c>
      <c r="P27" s="2">
        <f t="shared" si="6"/>
        <v>15707.819705767271</v>
      </c>
      <c r="Q27" s="2">
        <f t="shared" si="7"/>
        <v>15929.175834339118</v>
      </c>
    </row>
    <row r="28" spans="4:17" x14ac:dyDescent="0.3">
      <c r="D28">
        <v>24</v>
      </c>
      <c r="E28">
        <v>2012</v>
      </c>
      <c r="F28">
        <v>1</v>
      </c>
      <c r="G28">
        <v>31</v>
      </c>
      <c r="H28">
        <v>540.68841599999996</v>
      </c>
      <c r="I28">
        <v>747.57867399999998</v>
      </c>
      <c r="J28" s="2">
        <f t="shared" si="0"/>
        <v>206.89025800000002</v>
      </c>
      <c r="K28" s="2">
        <f t="shared" si="1"/>
        <v>288.41299095370385</v>
      </c>
      <c r="L28" s="2">
        <f t="shared" si="2"/>
        <v>82.454780185185314</v>
      </c>
      <c r="M28" s="2">
        <f t="shared" si="3"/>
        <v>83182.053350861257</v>
      </c>
      <c r="N28" s="2">
        <f t="shared" si="4"/>
        <v>6798.7907753872287</v>
      </c>
      <c r="O28" s="2">
        <f t="shared" si="5"/>
        <v>23781.029771639493</v>
      </c>
      <c r="P28" s="2">
        <f t="shared" si="6"/>
        <v>42803.578855306572</v>
      </c>
      <c r="Q28" s="2">
        <f t="shared" si="7"/>
        <v>83720.551122386358</v>
      </c>
    </row>
    <row r="29" spans="4:17" x14ac:dyDescent="0.3">
      <c r="D29">
        <v>25</v>
      </c>
      <c r="E29">
        <v>2012</v>
      </c>
      <c r="F29">
        <v>2</v>
      </c>
      <c r="G29">
        <v>29</v>
      </c>
      <c r="H29">
        <v>566.37756300000001</v>
      </c>
      <c r="I29">
        <v>626.625</v>
      </c>
      <c r="J29" s="2">
        <f t="shared" si="0"/>
        <v>60.247436999999991</v>
      </c>
      <c r="K29" s="2">
        <f t="shared" si="1"/>
        <v>167.45931695370388</v>
      </c>
      <c r="L29" s="2">
        <f t="shared" si="2"/>
        <v>108.14392718518536</v>
      </c>
      <c r="M29" s="2">
        <f t="shared" si="3"/>
        <v>28042.622834601054</v>
      </c>
      <c r="N29" s="2">
        <f t="shared" si="4"/>
        <v>11695.108987034673</v>
      </c>
      <c r="O29" s="2">
        <f t="shared" si="5"/>
        <v>18109.70817912223</v>
      </c>
      <c r="P29" s="2">
        <f t="shared" si="6"/>
        <v>3629.7536650689681</v>
      </c>
      <c r="Q29" s="2">
        <f t="shared" si="7"/>
        <v>28355.651532147724</v>
      </c>
    </row>
    <row r="30" spans="4:17" x14ac:dyDescent="0.3">
      <c r="D30">
        <v>26</v>
      </c>
      <c r="E30">
        <v>2012</v>
      </c>
      <c r="F30">
        <v>3</v>
      </c>
      <c r="G30">
        <v>31</v>
      </c>
      <c r="H30">
        <v>599.04547100000002</v>
      </c>
      <c r="I30">
        <v>563.50689699999998</v>
      </c>
      <c r="J30" s="2">
        <f t="shared" si="0"/>
        <v>-35.53857400000004</v>
      </c>
      <c r="K30" s="2">
        <f t="shared" si="1"/>
        <v>104.34121395370386</v>
      </c>
      <c r="L30" s="2">
        <f t="shared" si="2"/>
        <v>140.81183518518537</v>
      </c>
      <c r="M30" s="2">
        <f t="shared" si="3"/>
        <v>10887.088929332604</v>
      </c>
      <c r="N30" s="2">
        <f t="shared" si="4"/>
        <v>19827.97292821981</v>
      </c>
      <c r="O30" s="2">
        <f t="shared" si="5"/>
        <v>14692.477822271112</v>
      </c>
      <c r="P30" s="2">
        <f t="shared" si="6"/>
        <v>1262.9902419534787</v>
      </c>
      <c r="Q30" s="2">
        <f t="shared" si="7"/>
        <v>11082.459520564249</v>
      </c>
    </row>
    <row r="31" spans="4:17" x14ac:dyDescent="0.3">
      <c r="D31">
        <v>27</v>
      </c>
      <c r="E31">
        <v>2012</v>
      </c>
      <c r="F31">
        <v>4</v>
      </c>
      <c r="G31">
        <v>30</v>
      </c>
      <c r="H31">
        <v>680.20837400000005</v>
      </c>
      <c r="I31">
        <v>898.37103300000001</v>
      </c>
      <c r="J31" s="2">
        <f t="shared" si="0"/>
        <v>218.16265899999996</v>
      </c>
      <c r="K31" s="2">
        <f t="shared" si="1"/>
        <v>439.20534995370389</v>
      </c>
      <c r="L31" s="2">
        <f t="shared" si="2"/>
        <v>221.9747381851854</v>
      </c>
      <c r="M31" s="2">
        <f t="shared" si="3"/>
        <v>192901.33942795551</v>
      </c>
      <c r="N31" s="2">
        <f t="shared" si="4"/>
        <v>49272.784392381604</v>
      </c>
      <c r="O31" s="2">
        <f t="shared" si="5"/>
        <v>97492.492565506152</v>
      </c>
      <c r="P31" s="2">
        <f t="shared" si="6"/>
        <v>47594.945781950264</v>
      </c>
      <c r="Q31" s="2">
        <f t="shared" si="7"/>
        <v>193720.9284009496</v>
      </c>
    </row>
    <row r="32" spans="4:17" x14ac:dyDescent="0.3">
      <c r="D32">
        <v>28</v>
      </c>
      <c r="E32">
        <v>2012</v>
      </c>
      <c r="F32">
        <v>5</v>
      </c>
      <c r="G32">
        <v>31</v>
      </c>
      <c r="H32">
        <v>429.095032</v>
      </c>
      <c r="I32">
        <v>996.23992899999996</v>
      </c>
      <c r="J32" s="2">
        <f t="shared" si="0"/>
        <v>567.1448969999999</v>
      </c>
      <c r="K32" s="2">
        <f t="shared" si="1"/>
        <v>537.07424595370389</v>
      </c>
      <c r="L32" s="2">
        <f t="shared" si="2"/>
        <v>-29.138603814814644</v>
      </c>
      <c r="M32" s="2">
        <f t="shared" si="3"/>
        <v>288448.74566673965</v>
      </c>
      <c r="N32" s="2">
        <f t="shared" si="4"/>
        <v>849.05823227673056</v>
      </c>
      <c r="O32" s="2">
        <f t="shared" si="5"/>
        <v>-15649.593671985294</v>
      </c>
      <c r="P32" s="2">
        <f t="shared" si="6"/>
        <v>321653.3341931405</v>
      </c>
      <c r="Q32" s="2">
        <f t="shared" si="7"/>
        <v>289450.77150686359</v>
      </c>
    </row>
    <row r="33" spans="4:17" x14ac:dyDescent="0.3">
      <c r="D33">
        <v>29</v>
      </c>
      <c r="E33">
        <v>2012</v>
      </c>
      <c r="F33">
        <v>6</v>
      </c>
      <c r="G33">
        <v>30</v>
      </c>
      <c r="H33">
        <v>403.39407299999999</v>
      </c>
      <c r="I33">
        <v>681.18328899999995</v>
      </c>
      <c r="J33" s="2">
        <f t="shared" si="0"/>
        <v>277.78921599999995</v>
      </c>
      <c r="K33" s="2">
        <f t="shared" si="1"/>
        <v>222.01760595370382</v>
      </c>
      <c r="L33" s="2">
        <f t="shared" si="2"/>
        <v>-54.839562814814656</v>
      </c>
      <c r="M33" s="2">
        <f t="shared" si="3"/>
        <v>49291.817353414102</v>
      </c>
      <c r="N33" s="2">
        <f t="shared" si="4"/>
        <v>3007.3776497200024</v>
      </c>
      <c r="O33" s="2">
        <f t="shared" si="5"/>
        <v>-12175.34844769291</v>
      </c>
      <c r="P33" s="2">
        <f t="shared" si="6"/>
        <v>77166.848525894631</v>
      </c>
      <c r="Q33" s="2">
        <f t="shared" si="7"/>
        <v>49706.547855394405</v>
      </c>
    </row>
    <row r="34" spans="4:17" x14ac:dyDescent="0.3">
      <c r="D34">
        <v>30</v>
      </c>
      <c r="E34">
        <v>2012</v>
      </c>
      <c r="F34">
        <v>7</v>
      </c>
      <c r="G34">
        <v>31</v>
      </c>
      <c r="H34">
        <v>379.44470200000001</v>
      </c>
      <c r="I34">
        <v>481.72918700000002</v>
      </c>
      <c r="J34" s="2">
        <f t="shared" si="0"/>
        <v>102.28448500000002</v>
      </c>
      <c r="K34" s="2">
        <f t="shared" si="1"/>
        <v>22.563503953703901</v>
      </c>
      <c r="L34" s="2">
        <f t="shared" si="2"/>
        <v>-78.788933814814641</v>
      </c>
      <c r="M34" s="2">
        <f t="shared" si="3"/>
        <v>509.11171066881155</v>
      </c>
      <c r="N34" s="2">
        <f t="shared" si="4"/>
        <v>6207.6960916752423</v>
      </c>
      <c r="O34" s="2">
        <f t="shared" si="5"/>
        <v>-1777.754419638685</v>
      </c>
      <c r="P34" s="2">
        <f t="shared" si="6"/>
        <v>10462.115871715228</v>
      </c>
      <c r="Q34" s="2">
        <f t="shared" si="7"/>
        <v>552.04092549566599</v>
      </c>
    </row>
    <row r="35" spans="4:17" x14ac:dyDescent="0.3">
      <c r="D35">
        <v>31</v>
      </c>
      <c r="E35">
        <v>2012</v>
      </c>
      <c r="F35">
        <v>8</v>
      </c>
      <c r="G35">
        <v>31</v>
      </c>
      <c r="H35">
        <v>374.64855999999997</v>
      </c>
      <c r="I35">
        <v>366.778595</v>
      </c>
      <c r="J35" s="2">
        <f t="shared" si="0"/>
        <v>-7.8699649999999792</v>
      </c>
      <c r="K35" s="2">
        <f t="shared" si="1"/>
        <v>-92.387088046296128</v>
      </c>
      <c r="L35" s="2">
        <f t="shared" si="2"/>
        <v>-83.585075814814672</v>
      </c>
      <c r="M35" s="2">
        <f t="shared" si="3"/>
        <v>8535.3740376740734</v>
      </c>
      <c r="N35" s="2">
        <f t="shared" si="4"/>
        <v>6986.4648989683164</v>
      </c>
      <c r="O35" s="2">
        <f t="shared" si="5"/>
        <v>7722.1817586596198</v>
      </c>
      <c r="P35" s="2">
        <f t="shared" si="6"/>
        <v>61.936349101224671</v>
      </c>
      <c r="Q35" s="2">
        <f t="shared" si="7"/>
        <v>8364.0244904394131</v>
      </c>
    </row>
    <row r="36" spans="4:17" x14ac:dyDescent="0.3">
      <c r="D36">
        <v>32</v>
      </c>
      <c r="E36">
        <v>2012</v>
      </c>
      <c r="F36">
        <v>9</v>
      </c>
      <c r="G36">
        <v>30</v>
      </c>
      <c r="H36">
        <v>373.475708</v>
      </c>
      <c r="I36">
        <v>294.694458</v>
      </c>
      <c r="J36" s="2">
        <f t="shared" si="0"/>
        <v>-78.78125</v>
      </c>
      <c r="K36" s="2">
        <f t="shared" si="1"/>
        <v>-164.47122504629613</v>
      </c>
      <c r="L36" s="2">
        <f t="shared" si="2"/>
        <v>-84.75792781481465</v>
      </c>
      <c r="M36" s="2">
        <f t="shared" si="3"/>
        <v>27050.783868229388</v>
      </c>
      <c r="N36" s="2">
        <f t="shared" si="4"/>
        <v>7183.9063274613309</v>
      </c>
      <c r="O36" s="2">
        <f t="shared" si="5"/>
        <v>13940.240220088102</v>
      </c>
      <c r="P36" s="2">
        <f t="shared" si="6"/>
        <v>6206.4853515625</v>
      </c>
      <c r="Q36" s="2">
        <f t="shared" si="7"/>
        <v>26745.062680345563</v>
      </c>
    </row>
    <row r="37" spans="4:17" x14ac:dyDescent="0.3">
      <c r="D37">
        <v>33</v>
      </c>
      <c r="E37">
        <v>2012</v>
      </c>
      <c r="F37">
        <v>10</v>
      </c>
      <c r="G37">
        <v>31</v>
      </c>
      <c r="H37">
        <v>409.07839999999999</v>
      </c>
      <c r="I37">
        <v>274.35879499999999</v>
      </c>
      <c r="J37" s="2">
        <f t="shared" si="0"/>
        <v>-134.719605</v>
      </c>
      <c r="K37" s="2">
        <f t="shared" si="1"/>
        <v>-184.80688804629614</v>
      </c>
      <c r="L37" s="2">
        <f t="shared" si="2"/>
        <v>-49.15523581481466</v>
      </c>
      <c r="M37" s="2">
        <f t="shared" si="3"/>
        <v>34153.585869356233</v>
      </c>
      <c r="N37" s="2">
        <f t="shared" si="4"/>
        <v>2416.2372080100376</v>
      </c>
      <c r="O37" s="2">
        <f t="shared" si="5"/>
        <v>9084.2261621177386</v>
      </c>
      <c r="P37" s="2">
        <f t="shared" si="6"/>
        <v>18149.371971356024</v>
      </c>
      <c r="Q37" s="2">
        <f t="shared" si="7"/>
        <v>33809.957084673435</v>
      </c>
    </row>
    <row r="38" spans="4:17" x14ac:dyDescent="0.3">
      <c r="D38">
        <v>34</v>
      </c>
      <c r="E38">
        <v>2012</v>
      </c>
      <c r="F38">
        <v>11</v>
      </c>
      <c r="G38">
        <v>30</v>
      </c>
      <c r="H38">
        <v>610.46807899999999</v>
      </c>
      <c r="I38">
        <v>514.78887899999995</v>
      </c>
      <c r="J38" s="2">
        <f t="shared" si="0"/>
        <v>-95.679200000000037</v>
      </c>
      <c r="K38" s="2">
        <f t="shared" si="1"/>
        <v>55.623195953703828</v>
      </c>
      <c r="L38" s="2">
        <f t="shared" si="2"/>
        <v>152.23444318518534</v>
      </c>
      <c r="M38" s="2">
        <f t="shared" si="3"/>
        <v>3093.9399281041337</v>
      </c>
      <c r="N38" s="2">
        <f t="shared" si="4"/>
        <v>23175.325691903425</v>
      </c>
      <c r="O38" s="2">
        <f t="shared" si="5"/>
        <v>8467.7662641925563</v>
      </c>
      <c r="P38" s="2">
        <f t="shared" si="6"/>
        <v>9154.5093126400079</v>
      </c>
      <c r="Q38" s="2">
        <f t="shared" si="7"/>
        <v>3198.4955317354488</v>
      </c>
    </row>
    <row r="39" spans="4:17" x14ac:dyDescent="0.3">
      <c r="D39">
        <v>35</v>
      </c>
      <c r="E39">
        <v>2012</v>
      </c>
      <c r="F39">
        <v>12</v>
      </c>
      <c r="G39">
        <v>31</v>
      </c>
      <c r="H39">
        <v>559.92895499999997</v>
      </c>
      <c r="I39">
        <v>824.81103499999995</v>
      </c>
      <c r="J39" s="2">
        <f t="shared" si="0"/>
        <v>264.88207999999997</v>
      </c>
      <c r="K39" s="2">
        <f t="shared" si="1"/>
        <v>365.64535195370382</v>
      </c>
      <c r="L39" s="2">
        <f t="shared" si="2"/>
        <v>101.69531918518533</v>
      </c>
      <c r="M39" s="2">
        <f t="shared" si="3"/>
        <v>133696.52340534795</v>
      </c>
      <c r="N39" s="2">
        <f t="shared" si="4"/>
        <v>10341.937944176723</v>
      </c>
      <c r="O39" s="2">
        <f t="shared" si="5"/>
        <v>37184.420775511338</v>
      </c>
      <c r="P39" s="2">
        <f t="shared" si="6"/>
        <v>70162.516305126381</v>
      </c>
      <c r="Q39" s="2">
        <f t="shared" si="7"/>
        <v>134378.98959337469</v>
      </c>
    </row>
    <row r="40" spans="4:17" x14ac:dyDescent="0.3">
      <c r="D40">
        <v>36</v>
      </c>
      <c r="E40">
        <v>2013</v>
      </c>
      <c r="F40">
        <v>1</v>
      </c>
      <c r="G40">
        <v>31</v>
      </c>
      <c r="H40">
        <v>415.01101699999998</v>
      </c>
      <c r="I40">
        <v>412.20935100000003</v>
      </c>
      <c r="J40" s="2">
        <f t="shared" si="0"/>
        <v>-2.8016659999999547</v>
      </c>
      <c r="K40" s="2">
        <f t="shared" si="1"/>
        <v>-46.956332046296097</v>
      </c>
      <c r="L40" s="2">
        <f t="shared" si="2"/>
        <v>-43.222618814814666</v>
      </c>
      <c r="M40" s="2">
        <f t="shared" si="3"/>
        <v>2204.897119242014</v>
      </c>
      <c r="N40" s="2">
        <f t="shared" si="4"/>
        <v>1868.1947772107708</v>
      </c>
      <c r="O40" s="2">
        <f t="shared" si="5"/>
        <v>2029.5756409789226</v>
      </c>
      <c r="P40" s="2">
        <f t="shared" si="6"/>
        <v>7.849332375555746</v>
      </c>
      <c r="Q40" s="2">
        <f t="shared" si="7"/>
        <v>2118.2347927151759</v>
      </c>
    </row>
    <row r="41" spans="4:17" x14ac:dyDescent="0.3">
      <c r="D41">
        <v>37</v>
      </c>
      <c r="E41">
        <v>2013</v>
      </c>
      <c r="F41">
        <v>2</v>
      </c>
      <c r="G41">
        <v>28</v>
      </c>
      <c r="H41">
        <v>450.06332400000002</v>
      </c>
      <c r="I41">
        <v>382.81478900000002</v>
      </c>
      <c r="J41" s="2">
        <f t="shared" si="0"/>
        <v>-67.248535000000004</v>
      </c>
      <c r="K41" s="2">
        <f t="shared" si="1"/>
        <v>-76.350894046296105</v>
      </c>
      <c r="L41" s="2">
        <f t="shared" si="2"/>
        <v>-8.1703118148146245</v>
      </c>
      <c r="M41" s="2">
        <f t="shared" si="3"/>
        <v>5829.4590216687338</v>
      </c>
      <c r="N41" s="2">
        <f t="shared" si="4"/>
        <v>66.753995151299449</v>
      </c>
      <c r="O41" s="2">
        <f t="shared" si="5"/>
        <v>623.81061169811267</v>
      </c>
      <c r="P41" s="2">
        <f t="shared" si="6"/>
        <v>4522.3654596462256</v>
      </c>
      <c r="Q41" s="2">
        <f t="shared" si="7"/>
        <v>5688.002454876475</v>
      </c>
    </row>
    <row r="42" spans="4:17" x14ac:dyDescent="0.3">
      <c r="D42">
        <v>38</v>
      </c>
      <c r="E42">
        <v>2013</v>
      </c>
      <c r="F42">
        <v>3</v>
      </c>
      <c r="G42">
        <v>31</v>
      </c>
      <c r="H42">
        <v>574.71203600000001</v>
      </c>
      <c r="I42">
        <v>437.68179300000003</v>
      </c>
      <c r="J42" s="2">
        <f t="shared" si="0"/>
        <v>-137.03024299999998</v>
      </c>
      <c r="K42" s="2">
        <f t="shared" si="1"/>
        <v>-21.483890046296096</v>
      </c>
      <c r="L42" s="2">
        <f t="shared" si="2"/>
        <v>116.47840018518536</v>
      </c>
      <c r="M42" s="2">
        <f t="shared" si="3"/>
        <v>461.55753152134048</v>
      </c>
      <c r="N42" s="2">
        <f t="shared" si="4"/>
        <v>13567.21770970019</v>
      </c>
      <c r="O42" s="2">
        <f t="shared" si="5"/>
        <v>-2502.4091423469972</v>
      </c>
      <c r="P42" s="2">
        <f t="shared" si="6"/>
        <v>18777.287496639045</v>
      </c>
      <c r="Q42" s="2">
        <f t="shared" si="7"/>
        <v>422.37824308484733</v>
      </c>
    </row>
    <row r="43" spans="4:17" x14ac:dyDescent="0.3">
      <c r="D43">
        <v>39</v>
      </c>
      <c r="E43">
        <v>2013</v>
      </c>
      <c r="F43">
        <v>4</v>
      </c>
      <c r="G43">
        <v>30</v>
      </c>
      <c r="H43">
        <v>515.74169900000004</v>
      </c>
      <c r="I43">
        <v>782.16125499999998</v>
      </c>
      <c r="J43" s="2">
        <f t="shared" si="0"/>
        <v>266.41955599999994</v>
      </c>
      <c r="K43" s="2">
        <f t="shared" si="1"/>
        <v>322.99557195370386</v>
      </c>
      <c r="L43" s="2">
        <f t="shared" si="2"/>
        <v>57.508063185185392</v>
      </c>
      <c r="M43" s="2">
        <f t="shared" si="3"/>
        <v>104326.13950170028</v>
      </c>
      <c r="N43" s="2">
        <f t="shared" si="4"/>
        <v>3307.1773313112753</v>
      </c>
      <c r="O43" s="2">
        <f t="shared" si="5"/>
        <v>18574.849760448695</v>
      </c>
      <c r="P43" s="2">
        <f t="shared" si="6"/>
        <v>70979.379819237103</v>
      </c>
      <c r="Q43" s="2">
        <f t="shared" si="7"/>
        <v>104929.10247098246</v>
      </c>
    </row>
    <row r="44" spans="4:17" x14ac:dyDescent="0.3">
      <c r="D44">
        <v>40</v>
      </c>
      <c r="E44">
        <v>2013</v>
      </c>
      <c r="F44">
        <v>5</v>
      </c>
      <c r="G44">
        <v>31</v>
      </c>
      <c r="H44">
        <v>393.22958399999999</v>
      </c>
      <c r="I44">
        <v>584.118652</v>
      </c>
      <c r="J44" s="2">
        <f t="shared" si="0"/>
        <v>190.88906800000001</v>
      </c>
      <c r="K44" s="2">
        <f t="shared" si="1"/>
        <v>124.95296895370387</v>
      </c>
      <c r="L44" s="2">
        <f t="shared" si="2"/>
        <v>-65.004051814814659</v>
      </c>
      <c r="M44" s="2">
        <f t="shared" si="3"/>
        <v>15613.244450345284</v>
      </c>
      <c r="N44" s="2">
        <f t="shared" si="4"/>
        <v>4225.5267523431094</v>
      </c>
      <c r="O44" s="2">
        <f t="shared" si="5"/>
        <v>-8122.4492682814944</v>
      </c>
      <c r="P44" s="2">
        <f t="shared" si="6"/>
        <v>36438.636281908628</v>
      </c>
      <c r="Q44" s="2">
        <f t="shared" si="7"/>
        <v>15847.037299944377</v>
      </c>
    </row>
    <row r="45" spans="4:17" x14ac:dyDescent="0.3">
      <c r="D45">
        <v>41</v>
      </c>
      <c r="E45">
        <v>2013</v>
      </c>
      <c r="F45">
        <v>6</v>
      </c>
      <c r="G45">
        <v>30</v>
      </c>
      <c r="H45">
        <v>383.51483200000001</v>
      </c>
      <c r="I45">
        <v>451.94134500000001</v>
      </c>
      <c r="J45" s="2">
        <f t="shared" si="0"/>
        <v>68.426513</v>
      </c>
      <c r="K45" s="2">
        <f t="shared" si="1"/>
        <v>-7.2243380462961113</v>
      </c>
      <c r="L45" s="2">
        <f t="shared" si="2"/>
        <v>-74.718803814814635</v>
      </c>
      <c r="M45" s="2">
        <f t="shared" si="3"/>
        <v>52.191060207161513</v>
      </c>
      <c r="N45" s="2">
        <f t="shared" si="4"/>
        <v>5582.8996435167583</v>
      </c>
      <c r="O45" s="2">
        <f t="shared" si="5"/>
        <v>539.79389717310039</v>
      </c>
      <c r="P45" s="2">
        <f t="shared" si="6"/>
        <v>4682.1876813391691</v>
      </c>
      <c r="Q45" s="2">
        <f t="shared" si="7"/>
        <v>39.592923698200622</v>
      </c>
    </row>
    <row r="46" spans="4:17" x14ac:dyDescent="0.3">
      <c r="D46">
        <v>42</v>
      </c>
      <c r="E46">
        <v>2013</v>
      </c>
      <c r="F46">
        <v>7</v>
      </c>
      <c r="G46">
        <v>31</v>
      </c>
      <c r="H46">
        <v>375.891907</v>
      </c>
      <c r="I46">
        <v>334.18719499999997</v>
      </c>
      <c r="J46" s="2">
        <f t="shared" si="0"/>
        <v>-41.704712000000029</v>
      </c>
      <c r="K46" s="2">
        <f t="shared" si="1"/>
        <v>-124.97848804629615</v>
      </c>
      <c r="L46" s="2">
        <f t="shared" si="2"/>
        <v>-82.341728814814644</v>
      </c>
      <c r="M46" s="2">
        <f t="shared" si="3"/>
        <v>15619.62247433819</v>
      </c>
      <c r="N46" s="2">
        <f t="shared" si="4"/>
        <v>6780.1603042124761</v>
      </c>
      <c r="O46" s="2">
        <f t="shared" si="5"/>
        <v>10290.944770393671</v>
      </c>
      <c r="P46" s="2">
        <f t="shared" si="6"/>
        <v>1739.2830030029463</v>
      </c>
      <c r="Q46" s="2">
        <f t="shared" si="7"/>
        <v>15387.51947882332</v>
      </c>
    </row>
    <row r="47" spans="4:17" x14ac:dyDescent="0.3">
      <c r="D47">
        <v>43</v>
      </c>
      <c r="E47">
        <v>2013</v>
      </c>
      <c r="F47">
        <v>8</v>
      </c>
      <c r="G47">
        <v>31</v>
      </c>
      <c r="H47">
        <v>373.41403200000002</v>
      </c>
      <c r="I47">
        <v>244.20327800000001</v>
      </c>
      <c r="J47" s="2">
        <f t="shared" si="0"/>
        <v>-129.21075400000001</v>
      </c>
      <c r="K47" s="2">
        <f t="shared" si="1"/>
        <v>-214.96240504629611</v>
      </c>
      <c r="L47" s="2">
        <f t="shared" si="2"/>
        <v>-84.819603814814627</v>
      </c>
      <c r="M47" s="2">
        <f t="shared" si="3"/>
        <v>46208.835583287873</v>
      </c>
      <c r="N47" s="2">
        <f t="shared" si="4"/>
        <v>7194.3651913021158</v>
      </c>
      <c r="O47" s="2">
        <f t="shared" si="5"/>
        <v>18233.026031106543</v>
      </c>
      <c r="P47" s="2">
        <f t="shared" si="6"/>
        <v>16695.418949248517</v>
      </c>
      <c r="Q47" s="2">
        <f t="shared" si="7"/>
        <v>45808.994066337582</v>
      </c>
    </row>
    <row r="48" spans="4:17" x14ac:dyDescent="0.3">
      <c r="D48">
        <v>44</v>
      </c>
      <c r="E48">
        <v>2013</v>
      </c>
      <c r="F48">
        <v>9</v>
      </c>
      <c r="G48">
        <v>30</v>
      </c>
      <c r="H48">
        <v>373.25735500000002</v>
      </c>
      <c r="I48">
        <v>220.821213</v>
      </c>
      <c r="J48" s="2">
        <f t="shared" si="0"/>
        <v>-152.43614200000002</v>
      </c>
      <c r="K48" s="2">
        <f t="shared" si="1"/>
        <v>-238.34447004629612</v>
      </c>
      <c r="L48" s="2">
        <f t="shared" si="2"/>
        <v>-84.976280814814629</v>
      </c>
      <c r="M48" s="2">
        <f t="shared" si="3"/>
        <v>56808.086401649751</v>
      </c>
      <c r="N48" s="2">
        <f t="shared" si="4"/>
        <v>7220.9683011182324</v>
      </c>
      <c r="O48" s="2">
        <f t="shared" si="5"/>
        <v>20253.626617312235</v>
      </c>
      <c r="P48" s="2">
        <f t="shared" si="6"/>
        <v>23236.777387844169</v>
      </c>
      <c r="Q48" s="2">
        <f t="shared" si="7"/>
        <v>56364.658506800326</v>
      </c>
    </row>
    <row r="49" spans="4:17" x14ac:dyDescent="0.3">
      <c r="D49">
        <v>45</v>
      </c>
      <c r="E49">
        <v>2013</v>
      </c>
      <c r="F49">
        <v>10</v>
      </c>
      <c r="G49">
        <v>31</v>
      </c>
      <c r="H49">
        <v>401.638397</v>
      </c>
      <c r="I49">
        <v>315.99529999999999</v>
      </c>
      <c r="J49" s="2">
        <f t="shared" si="0"/>
        <v>-85.643097000000012</v>
      </c>
      <c r="K49" s="2">
        <f t="shared" si="1"/>
        <v>-143.17038304629614</v>
      </c>
      <c r="L49" s="2">
        <f t="shared" si="2"/>
        <v>-56.59523881481465</v>
      </c>
      <c r="M49" s="2">
        <f t="shared" si="3"/>
        <v>20497.758581623162</v>
      </c>
      <c r="N49" s="2">
        <f t="shared" si="4"/>
        <v>3203.0210565059028</v>
      </c>
      <c r="O49" s="2">
        <f t="shared" si="5"/>
        <v>8102.7620197136202</v>
      </c>
      <c r="P49" s="2">
        <f t="shared" si="6"/>
        <v>7334.7400637514111</v>
      </c>
      <c r="Q49" s="2">
        <f t="shared" si="7"/>
        <v>20231.744175367989</v>
      </c>
    </row>
    <row r="50" spans="4:17" x14ac:dyDescent="0.3">
      <c r="D50">
        <v>46</v>
      </c>
      <c r="E50">
        <v>2013</v>
      </c>
      <c r="F50">
        <v>11</v>
      </c>
      <c r="G50">
        <v>30</v>
      </c>
      <c r="H50">
        <v>417.75390599999997</v>
      </c>
      <c r="I50">
        <v>307.77313199999998</v>
      </c>
      <c r="J50" s="2">
        <f t="shared" si="0"/>
        <v>-109.980774</v>
      </c>
      <c r="K50" s="2">
        <f t="shared" si="1"/>
        <v>-151.39255104629615</v>
      </c>
      <c r="L50" s="2">
        <f t="shared" si="2"/>
        <v>-40.479729814814675</v>
      </c>
      <c r="M50" s="2">
        <f t="shared" si="3"/>
        <v>22919.704512305387</v>
      </c>
      <c r="N50" s="2">
        <f t="shared" si="4"/>
        <v>1638.6085258803962</v>
      </c>
      <c r="O50" s="2">
        <f t="shared" si="5"/>
        <v>6128.3295623296071</v>
      </c>
      <c r="P50" s="2">
        <f t="shared" si="6"/>
        <v>12095.770649639075</v>
      </c>
      <c r="Q50" s="2">
        <f t="shared" si="7"/>
        <v>22638.363208207862</v>
      </c>
    </row>
    <row r="51" spans="4:17" x14ac:dyDescent="0.3">
      <c r="D51">
        <v>47</v>
      </c>
      <c r="E51">
        <v>2013</v>
      </c>
      <c r="F51">
        <v>12</v>
      </c>
      <c r="G51">
        <v>31</v>
      </c>
      <c r="H51">
        <v>417.04070999999999</v>
      </c>
      <c r="I51">
        <v>356.69754</v>
      </c>
      <c r="J51" s="2">
        <f t="shared" si="0"/>
        <v>-60.343169999999986</v>
      </c>
      <c r="K51" s="2">
        <f t="shared" si="1"/>
        <v>-102.46814304629612</v>
      </c>
      <c r="L51" s="2">
        <f t="shared" si="2"/>
        <v>-41.192925814814657</v>
      </c>
      <c r="M51" s="2">
        <f t="shared" si="3"/>
        <v>10499.720339356203</v>
      </c>
      <c r="N51" s="2">
        <f t="shared" si="4"/>
        <v>1696.8571371848238</v>
      </c>
      <c r="O51" s="2">
        <f t="shared" si="5"/>
        <v>4220.9626148878924</v>
      </c>
      <c r="P51" s="2">
        <f t="shared" si="6"/>
        <v>3641.2981656488982</v>
      </c>
      <c r="Q51" s="2">
        <f t="shared" si="7"/>
        <v>10309.57875331522</v>
      </c>
    </row>
    <row r="52" spans="4:17" x14ac:dyDescent="0.3">
      <c r="D52">
        <v>48</v>
      </c>
      <c r="E52">
        <v>2014</v>
      </c>
      <c r="F52">
        <v>1</v>
      </c>
      <c r="G52">
        <v>31</v>
      </c>
      <c r="H52">
        <v>432.68768299999999</v>
      </c>
      <c r="I52">
        <v>335.19628899999998</v>
      </c>
      <c r="J52" s="2">
        <f t="shared" si="0"/>
        <v>-97.491394000000014</v>
      </c>
      <c r="K52" s="2">
        <f t="shared" si="1"/>
        <v>-123.96939404629615</v>
      </c>
      <c r="L52" s="2">
        <f t="shared" si="2"/>
        <v>-25.545952814814655</v>
      </c>
      <c r="M52" s="2">
        <f t="shared" si="3"/>
        <v>15368.410660205845</v>
      </c>
      <c r="N52" s="2">
        <f t="shared" si="4"/>
        <v>652.59570521673675</v>
      </c>
      <c r="O52" s="2">
        <f t="shared" si="5"/>
        <v>3166.9162907878463</v>
      </c>
      <c r="P52" s="2">
        <f t="shared" si="6"/>
        <v>9504.5719040632393</v>
      </c>
      <c r="Q52" s="2">
        <f t="shared" si="7"/>
        <v>15138.188711228986</v>
      </c>
    </row>
    <row r="53" spans="4:17" x14ac:dyDescent="0.3">
      <c r="D53">
        <v>49</v>
      </c>
      <c r="E53">
        <v>2014</v>
      </c>
      <c r="F53">
        <v>2</v>
      </c>
      <c r="G53">
        <v>28</v>
      </c>
      <c r="H53">
        <v>646.39935300000002</v>
      </c>
      <c r="I53">
        <v>805.42468299999996</v>
      </c>
      <c r="J53" s="2">
        <f t="shared" si="0"/>
        <v>159.02532999999994</v>
      </c>
      <c r="K53" s="2">
        <f t="shared" si="1"/>
        <v>346.25899995370384</v>
      </c>
      <c r="L53" s="2">
        <f t="shared" si="2"/>
        <v>188.16571718518537</v>
      </c>
      <c r="M53" s="2">
        <f t="shared" si="3"/>
        <v>119895.29504893908</v>
      </c>
      <c r="N53" s="2">
        <f t="shared" si="4"/>
        <v>35406.337123815167</v>
      </c>
      <c r="O53" s="2">
        <f t="shared" si="5"/>
        <v>65154.073058113754</v>
      </c>
      <c r="P53" s="2">
        <f t="shared" si="6"/>
        <v>25289.055581608882</v>
      </c>
      <c r="Q53" s="2">
        <f t="shared" si="7"/>
        <v>120541.62324554558</v>
      </c>
    </row>
    <row r="54" spans="4:17" x14ac:dyDescent="0.3">
      <c r="D54">
        <v>50</v>
      </c>
      <c r="E54">
        <v>2014</v>
      </c>
      <c r="F54">
        <v>3</v>
      </c>
      <c r="G54">
        <v>31</v>
      </c>
      <c r="H54">
        <v>747.51580799999999</v>
      </c>
      <c r="I54">
        <v>1049.1136469999999</v>
      </c>
      <c r="J54" s="2">
        <f t="shared" si="0"/>
        <v>301.59783899999991</v>
      </c>
      <c r="K54" s="2">
        <f t="shared" si="1"/>
        <v>589.94796395370372</v>
      </c>
      <c r="L54" s="2">
        <f t="shared" si="2"/>
        <v>289.28217218518535</v>
      </c>
      <c r="M54" s="2">
        <f t="shared" si="3"/>
        <v>348038.6001731205</v>
      </c>
      <c r="N54" s="2">
        <f t="shared" si="4"/>
        <v>83684.175144179215</v>
      </c>
      <c r="O54" s="2">
        <f t="shared" si="5"/>
        <v>170661.42848875484</v>
      </c>
      <c r="P54" s="2">
        <f t="shared" si="6"/>
        <v>90961.256489469859</v>
      </c>
      <c r="Q54" s="2">
        <f t="shared" si="7"/>
        <v>349139.18761820463</v>
      </c>
    </row>
    <row r="55" spans="4:17" x14ac:dyDescent="0.3">
      <c r="D55">
        <v>51</v>
      </c>
      <c r="E55">
        <v>2014</v>
      </c>
      <c r="F55">
        <v>4</v>
      </c>
      <c r="G55">
        <v>30</v>
      </c>
      <c r="H55">
        <v>480.43673699999999</v>
      </c>
      <c r="I55">
        <v>720.01660200000003</v>
      </c>
      <c r="J55" s="2">
        <f t="shared" si="0"/>
        <v>239.57986500000004</v>
      </c>
      <c r="K55" s="2">
        <f t="shared" si="1"/>
        <v>260.85091895370391</v>
      </c>
      <c r="L55" s="2">
        <f t="shared" si="2"/>
        <v>22.203101185185346</v>
      </c>
      <c r="M55" s="2">
        <f t="shared" si="3"/>
        <v>68043.201918991806</v>
      </c>
      <c r="N55" s="2">
        <f t="shared" si="4"/>
        <v>492.97770223957895</v>
      </c>
      <c r="O55" s="2">
        <f t="shared" si="5"/>
        <v>5791.6993477776696</v>
      </c>
      <c r="P55" s="2">
        <f t="shared" si="6"/>
        <v>57398.511713418244</v>
      </c>
      <c r="Q55" s="2">
        <f t="shared" si="7"/>
        <v>68530.321384713912</v>
      </c>
    </row>
    <row r="56" spans="4:17" x14ac:dyDescent="0.3">
      <c r="D56">
        <v>52</v>
      </c>
      <c r="E56">
        <v>2014</v>
      </c>
      <c r="F56">
        <v>5</v>
      </c>
      <c r="G56">
        <v>31</v>
      </c>
      <c r="H56">
        <v>449.11077899999998</v>
      </c>
      <c r="I56">
        <v>658.71105999999997</v>
      </c>
      <c r="J56" s="2">
        <f t="shared" si="0"/>
        <v>209.600281</v>
      </c>
      <c r="K56" s="2">
        <f t="shared" si="1"/>
        <v>199.54537695370385</v>
      </c>
      <c r="L56" s="2">
        <f t="shared" si="2"/>
        <v>-9.1228568148146678</v>
      </c>
      <c r="M56" s="2">
        <f t="shared" si="3"/>
        <v>39818.357463595763</v>
      </c>
      <c r="N56" s="2">
        <f t="shared" si="4"/>
        <v>83.226516463610423</v>
      </c>
      <c r="O56" s="2">
        <f t="shared" si="5"/>
        <v>-1820.423902006859</v>
      </c>
      <c r="P56" s="2">
        <f t="shared" si="6"/>
        <v>43932.277795278962</v>
      </c>
      <c r="Q56" s="2">
        <f t="shared" si="7"/>
        <v>40191.197607926733</v>
      </c>
    </row>
    <row r="57" spans="4:17" x14ac:dyDescent="0.3">
      <c r="D57">
        <v>53</v>
      </c>
      <c r="E57">
        <v>2014</v>
      </c>
      <c r="F57">
        <v>6</v>
      </c>
      <c r="G57">
        <v>30</v>
      </c>
      <c r="H57">
        <v>380.83746300000001</v>
      </c>
      <c r="I57">
        <v>441.70452899999998</v>
      </c>
      <c r="J57" s="2">
        <f t="shared" si="0"/>
        <v>60.867065999999966</v>
      </c>
      <c r="K57" s="2">
        <f t="shared" si="1"/>
        <v>-17.461154046296144</v>
      </c>
      <c r="L57" s="2">
        <f t="shared" si="2"/>
        <v>-77.396172814814634</v>
      </c>
      <c r="M57" s="2">
        <f t="shared" si="3"/>
        <v>304.89190062848422</v>
      </c>
      <c r="N57" s="2">
        <f t="shared" si="4"/>
        <v>5990.1675663806518</v>
      </c>
      <c r="O57" s="2">
        <f t="shared" si="5"/>
        <v>1351.4264961132362</v>
      </c>
      <c r="P57" s="2">
        <f t="shared" si="6"/>
        <v>3704.7997234483519</v>
      </c>
      <c r="Q57" s="2">
        <f t="shared" si="7"/>
        <v>273.21137209555269</v>
      </c>
    </row>
    <row r="58" spans="4:17" x14ac:dyDescent="0.3">
      <c r="D58">
        <v>54</v>
      </c>
      <c r="E58">
        <v>2014</v>
      </c>
      <c r="F58">
        <v>7</v>
      </c>
      <c r="G58">
        <v>31</v>
      </c>
      <c r="H58">
        <v>375.60879499999999</v>
      </c>
      <c r="I58">
        <v>362.28997800000002</v>
      </c>
      <c r="J58" s="2">
        <f t="shared" si="0"/>
        <v>-13.318816999999967</v>
      </c>
      <c r="K58" s="2">
        <f t="shared" si="1"/>
        <v>-96.875705046296105</v>
      </c>
      <c r="L58" s="2">
        <f t="shared" si="2"/>
        <v>-82.624840814814661</v>
      </c>
      <c r="M58" s="2">
        <f t="shared" si="3"/>
        <v>9384.9022282169608</v>
      </c>
      <c r="N58" s="2">
        <f t="shared" si="4"/>
        <v>6826.8643196734629</v>
      </c>
      <c r="O58" s="2">
        <f t="shared" si="5"/>
        <v>8004.3397082731526</v>
      </c>
      <c r="P58" s="2">
        <f t="shared" si="6"/>
        <v>177.39088627948811</v>
      </c>
      <c r="Q58" s="2">
        <f t="shared" si="7"/>
        <v>9205.1854748862406</v>
      </c>
    </row>
    <row r="59" spans="4:17" x14ac:dyDescent="0.3">
      <c r="D59">
        <v>55</v>
      </c>
      <c r="E59">
        <v>2014</v>
      </c>
      <c r="F59">
        <v>8</v>
      </c>
      <c r="G59">
        <v>31</v>
      </c>
      <c r="H59">
        <v>373.40905800000002</v>
      </c>
      <c r="I59">
        <v>278.85382099999998</v>
      </c>
      <c r="J59" s="2">
        <f t="shared" si="0"/>
        <v>-94.555237000000034</v>
      </c>
      <c r="K59" s="2">
        <f t="shared" si="1"/>
        <v>-180.31186204629614</v>
      </c>
      <c r="L59" s="2">
        <f t="shared" si="2"/>
        <v>-84.824577814814631</v>
      </c>
      <c r="M59" s="2">
        <f t="shared" si="3"/>
        <v>32512.367594602532</v>
      </c>
      <c r="N59" s="2">
        <f t="shared" si="4"/>
        <v>7195.2090014615424</v>
      </c>
      <c r="O59" s="2">
        <f t="shared" si="5"/>
        <v>15294.877573080168</v>
      </c>
      <c r="P59" s="2">
        <f t="shared" si="6"/>
        <v>8940.6928441261753</v>
      </c>
      <c r="Q59" s="2">
        <f t="shared" si="7"/>
        <v>32177.117962997203</v>
      </c>
    </row>
    <row r="60" spans="4:17" x14ac:dyDescent="0.3">
      <c r="D60">
        <v>56</v>
      </c>
      <c r="E60">
        <v>2014</v>
      </c>
      <c r="F60">
        <v>9</v>
      </c>
      <c r="G60">
        <v>30</v>
      </c>
      <c r="H60">
        <v>372.45739700000001</v>
      </c>
      <c r="I60">
        <v>235.81594799999999</v>
      </c>
      <c r="J60" s="2">
        <f t="shared" si="0"/>
        <v>-136.64144900000002</v>
      </c>
      <c r="K60" s="2">
        <f t="shared" si="1"/>
        <v>-223.34973504629613</v>
      </c>
      <c r="L60" s="2">
        <f t="shared" si="2"/>
        <v>-85.776238814814633</v>
      </c>
      <c r="M60" s="2">
        <f t="shared" si="3"/>
        <v>49885.104145250683</v>
      </c>
      <c r="N60" s="2">
        <f t="shared" si="4"/>
        <v>7357.5631452161124</v>
      </c>
      <c r="O60" s="2">
        <f t="shared" si="5"/>
        <v>19158.10021255667</v>
      </c>
      <c r="P60" s="2">
        <f t="shared" si="6"/>
        <v>18670.885584819607</v>
      </c>
      <c r="Q60" s="2">
        <f t="shared" si="7"/>
        <v>49469.627852888349</v>
      </c>
    </row>
    <row r="61" spans="4:17" x14ac:dyDescent="0.3">
      <c r="D61">
        <v>57</v>
      </c>
      <c r="E61">
        <v>2014</v>
      </c>
      <c r="F61">
        <v>10</v>
      </c>
      <c r="G61">
        <v>31</v>
      </c>
      <c r="H61">
        <v>389.580963</v>
      </c>
      <c r="I61">
        <v>223.83869899999999</v>
      </c>
      <c r="J61" s="2">
        <f t="shared" si="0"/>
        <v>-165.74226400000001</v>
      </c>
      <c r="K61" s="2">
        <f t="shared" si="1"/>
        <v>-235.32698404629613</v>
      </c>
      <c r="L61" s="2">
        <f t="shared" si="2"/>
        <v>-68.65267281481465</v>
      </c>
      <c r="M61" s="2">
        <f t="shared" si="3"/>
        <v>55378.789420325716</v>
      </c>
      <c r="N61" s="2">
        <f t="shared" si="4"/>
        <v>4713.1894846179903</v>
      </c>
      <c r="O61" s="2">
        <f t="shared" si="5"/>
        <v>16155.826440227476</v>
      </c>
      <c r="P61" s="2">
        <f t="shared" si="6"/>
        <v>27470.498075845699</v>
      </c>
      <c r="Q61" s="2">
        <f t="shared" si="7"/>
        <v>54940.986404420953</v>
      </c>
    </row>
    <row r="62" spans="4:17" x14ac:dyDescent="0.3">
      <c r="D62">
        <v>58</v>
      </c>
      <c r="E62">
        <v>2014</v>
      </c>
      <c r="F62">
        <v>11</v>
      </c>
      <c r="G62">
        <v>30</v>
      </c>
      <c r="H62">
        <v>603.79559300000005</v>
      </c>
      <c r="I62">
        <v>411.79901100000001</v>
      </c>
      <c r="J62" s="2">
        <f t="shared" si="0"/>
        <v>-191.99658200000005</v>
      </c>
      <c r="K62" s="2">
        <f t="shared" si="1"/>
        <v>-47.366672046296117</v>
      </c>
      <c r="L62" s="2">
        <f t="shared" si="2"/>
        <v>145.56195718518541</v>
      </c>
      <c r="M62" s="2">
        <f t="shared" si="3"/>
        <v>2243.60162074137</v>
      </c>
      <c r="N62" s="2">
        <f t="shared" si="4"/>
        <v>21188.28337958175</v>
      </c>
      <c r="O62" s="2">
        <f t="shared" si="5"/>
        <v>-6894.7854884076742</v>
      </c>
      <c r="P62" s="2">
        <f t="shared" si="6"/>
        <v>36862.687499682739</v>
      </c>
      <c r="Q62" s="2">
        <f t="shared" si="7"/>
        <v>2156.1743816925996</v>
      </c>
    </row>
    <row r="63" spans="4:17" x14ac:dyDescent="0.3">
      <c r="D63">
        <v>59</v>
      </c>
      <c r="E63">
        <v>2014</v>
      </c>
      <c r="F63">
        <v>12</v>
      </c>
      <c r="G63">
        <v>31</v>
      </c>
      <c r="H63">
        <v>637.53497300000004</v>
      </c>
      <c r="I63">
        <v>656.54193099999998</v>
      </c>
      <c r="J63" s="2">
        <f t="shared" si="0"/>
        <v>19.006957999999941</v>
      </c>
      <c r="K63" s="2">
        <f t="shared" si="1"/>
        <v>197.37624795370385</v>
      </c>
      <c r="L63" s="2">
        <f t="shared" si="2"/>
        <v>179.30133718518539</v>
      </c>
      <c r="M63" s="2">
        <f t="shared" si="3"/>
        <v>38957.383256281988</v>
      </c>
      <c r="N63" s="2">
        <f t="shared" si="4"/>
        <v>32148.969516395544</v>
      </c>
      <c r="O63" s="2">
        <f t="shared" si="5"/>
        <v>35389.825186693815</v>
      </c>
      <c r="P63" s="2">
        <f t="shared" si="6"/>
        <v>361.26445241376172</v>
      </c>
      <c r="Q63" s="2">
        <f t="shared" si="7"/>
        <v>39326.179939254602</v>
      </c>
    </row>
    <row r="64" spans="4:17" x14ac:dyDescent="0.3">
      <c r="D64">
        <v>60</v>
      </c>
      <c r="E64">
        <v>2015</v>
      </c>
      <c r="F64">
        <v>1</v>
      </c>
      <c r="G64">
        <v>31</v>
      </c>
      <c r="H64">
        <v>476.978363</v>
      </c>
      <c r="I64">
        <v>514.29370100000006</v>
      </c>
      <c r="J64" s="2">
        <f t="shared" si="0"/>
        <v>37.315338000000054</v>
      </c>
      <c r="K64" s="2">
        <f t="shared" si="1"/>
        <v>55.128017953703932</v>
      </c>
      <c r="L64" s="2">
        <f t="shared" si="2"/>
        <v>18.744727185185354</v>
      </c>
      <c r="M64" s="2">
        <f t="shared" si="3"/>
        <v>3039.0983635039029</v>
      </c>
      <c r="N64" s="2">
        <f t="shared" si="4"/>
        <v>351.36479724702684</v>
      </c>
      <c r="O64" s="2">
        <f t="shared" si="5"/>
        <v>1033.3596568021803</v>
      </c>
      <c r="P64" s="2">
        <f t="shared" si="6"/>
        <v>1392.4344500542479</v>
      </c>
      <c r="Q64" s="2">
        <f t="shared" si="7"/>
        <v>3142.7309085672373</v>
      </c>
    </row>
    <row r="65" spans="4:17" x14ac:dyDescent="0.3">
      <c r="D65">
        <v>61</v>
      </c>
      <c r="E65">
        <v>2015</v>
      </c>
      <c r="F65">
        <v>2</v>
      </c>
      <c r="G65">
        <v>28</v>
      </c>
      <c r="H65">
        <v>475.95977800000003</v>
      </c>
      <c r="I65">
        <v>565.96466099999998</v>
      </c>
      <c r="J65" s="2">
        <f t="shared" si="0"/>
        <v>90.00488299999995</v>
      </c>
      <c r="K65" s="2">
        <f t="shared" si="1"/>
        <v>106.79897795370385</v>
      </c>
      <c r="L65" s="2">
        <f t="shared" si="2"/>
        <v>17.726142185185381</v>
      </c>
      <c r="M65" s="2">
        <f t="shared" si="3"/>
        <v>11406.021691955722</v>
      </c>
      <c r="N65" s="2">
        <f t="shared" si="4"/>
        <v>314.21611676940876</v>
      </c>
      <c r="O65" s="2">
        <f t="shared" si="5"/>
        <v>1893.1338684398333</v>
      </c>
      <c r="P65" s="2">
        <f t="shared" si="6"/>
        <v>8100.8789638436801</v>
      </c>
      <c r="Q65" s="2">
        <f t="shared" si="7"/>
        <v>11605.973787451036</v>
      </c>
    </row>
    <row r="66" spans="4:17" x14ac:dyDescent="0.3">
      <c r="D66">
        <v>62</v>
      </c>
      <c r="E66">
        <v>2015</v>
      </c>
      <c r="F66">
        <v>3</v>
      </c>
      <c r="G66">
        <v>31</v>
      </c>
      <c r="H66">
        <v>392.74298099999999</v>
      </c>
      <c r="I66">
        <v>385.28106700000001</v>
      </c>
      <c r="J66" s="2">
        <f t="shared" si="0"/>
        <v>-7.4619139999999788</v>
      </c>
      <c r="K66" s="2">
        <f t="shared" si="1"/>
        <v>-73.884616046296117</v>
      </c>
      <c r="L66" s="2">
        <f t="shared" si="2"/>
        <v>-65.490654814814661</v>
      </c>
      <c r="M66" s="2">
        <f t="shared" si="3"/>
        <v>5458.9364883085973</v>
      </c>
      <c r="N66" s="2">
        <f t="shared" si="4"/>
        <v>4289.0258680732068</v>
      </c>
      <c r="O66" s="2">
        <f t="shared" si="5"/>
        <v>4838.7518856130955</v>
      </c>
      <c r="P66" s="2">
        <f t="shared" si="6"/>
        <v>55.680160543395687</v>
      </c>
      <c r="Q66" s="2">
        <f t="shared" si="7"/>
        <v>5322.0772966802651</v>
      </c>
    </row>
    <row r="67" spans="4:17" x14ac:dyDescent="0.3">
      <c r="D67">
        <v>63</v>
      </c>
      <c r="E67">
        <v>2015</v>
      </c>
      <c r="F67">
        <v>4</v>
      </c>
      <c r="G67">
        <v>30</v>
      </c>
      <c r="H67">
        <v>405.44396999999998</v>
      </c>
      <c r="I67">
        <v>396.03781099999998</v>
      </c>
      <c r="J67" s="2">
        <f t="shared" si="0"/>
        <v>-9.4061590000000024</v>
      </c>
      <c r="K67" s="2">
        <f t="shared" si="1"/>
        <v>-63.127872046296147</v>
      </c>
      <c r="L67" s="2">
        <f t="shared" si="2"/>
        <v>-52.789665814814668</v>
      </c>
      <c r="M67" s="2">
        <f t="shared" si="3"/>
        <v>3985.1282290935387</v>
      </c>
      <c r="N67" s="2">
        <f t="shared" si="4"/>
        <v>2786.7488168398127</v>
      </c>
      <c r="O67" s="2">
        <f t="shared" si="5"/>
        <v>3332.4992689243541</v>
      </c>
      <c r="P67" s="2">
        <f t="shared" si="6"/>
        <v>88.475827133281044</v>
      </c>
      <c r="Q67" s="2">
        <f t="shared" si="7"/>
        <v>3868.3206243951163</v>
      </c>
    </row>
    <row r="68" spans="4:17" x14ac:dyDescent="0.3">
      <c r="D68">
        <v>64</v>
      </c>
      <c r="E68">
        <v>2015</v>
      </c>
      <c r="F68">
        <v>5</v>
      </c>
      <c r="G68">
        <v>31</v>
      </c>
      <c r="H68">
        <v>379.18585200000001</v>
      </c>
      <c r="I68">
        <v>293.912689</v>
      </c>
      <c r="J68" s="2">
        <f t="shared" si="0"/>
        <v>-85.273163000000011</v>
      </c>
      <c r="K68" s="2">
        <f t="shared" si="1"/>
        <v>-165.25299404629612</v>
      </c>
      <c r="L68" s="2">
        <f t="shared" si="2"/>
        <v>-79.047783814814636</v>
      </c>
      <c r="M68" s="2">
        <f t="shared" si="3"/>
        <v>27308.552041265182</v>
      </c>
      <c r="N68" s="2">
        <f t="shared" si="4"/>
        <v>6248.5521260336709</v>
      </c>
      <c r="O68" s="2">
        <f t="shared" si="5"/>
        <v>13062.882948122466</v>
      </c>
      <c r="P68" s="2">
        <f t="shared" si="6"/>
        <v>7271.5123280245707</v>
      </c>
      <c r="Q68" s="2">
        <f t="shared" si="7"/>
        <v>27001.373562117144</v>
      </c>
    </row>
    <row r="69" spans="4:17" x14ac:dyDescent="0.3">
      <c r="D69">
        <v>65</v>
      </c>
      <c r="E69">
        <v>2015</v>
      </c>
      <c r="F69">
        <v>6</v>
      </c>
      <c r="G69">
        <v>30</v>
      </c>
      <c r="H69">
        <v>373.97943099999998</v>
      </c>
      <c r="I69">
        <v>220.25415000000001</v>
      </c>
      <c r="J69" s="2">
        <f t="shared" ref="J69:J111" si="8">I69-H69</f>
        <v>-153.72528099999997</v>
      </c>
      <c r="K69" s="2">
        <f t="shared" ref="K69:K111" si="9">I69-I$2</f>
        <v>-238.91153304629611</v>
      </c>
      <c r="L69" s="2">
        <f t="shared" ref="L69:L111" si="10">H69-H$2</f>
        <v>-84.25420481481467</v>
      </c>
      <c r="M69" s="2">
        <f t="shared" ref="M69:M111" si="11">K69*K69</f>
        <v>57078.720622531437</v>
      </c>
      <c r="N69" s="2">
        <f t="shared" ref="N69:N111" si="12">L69*L69</f>
        <v>7098.7710289767392</v>
      </c>
      <c r="O69" s="2">
        <f t="shared" ref="O69:O111" si="13">K69*L69</f>
        <v>20129.301237903997</v>
      </c>
      <c r="P69" s="2">
        <f t="shared" ref="P69:P111" si="14">J69*J69</f>
        <v>23631.46201852895</v>
      </c>
      <c r="Q69" s="2">
        <f t="shared" ref="Q69:Q111" si="15">(I69-H$2)*(I69-H$2)</f>
        <v>56634.235668683563</v>
      </c>
    </row>
    <row r="70" spans="4:17" x14ac:dyDescent="0.3">
      <c r="D70">
        <v>66</v>
      </c>
      <c r="E70">
        <v>2015</v>
      </c>
      <c r="F70">
        <v>7</v>
      </c>
      <c r="G70">
        <v>31</v>
      </c>
      <c r="H70">
        <v>371.78298999999998</v>
      </c>
      <c r="I70">
        <v>173.981537</v>
      </c>
      <c r="J70" s="2">
        <f t="shared" si="8"/>
        <v>-197.80145299999998</v>
      </c>
      <c r="K70" s="2">
        <f t="shared" si="9"/>
        <v>-285.18414604629612</v>
      </c>
      <c r="L70" s="2">
        <f t="shared" si="10"/>
        <v>-86.450645814814663</v>
      </c>
      <c r="M70" s="2">
        <f t="shared" si="11"/>
        <v>81329.99715615515</v>
      </c>
      <c r="N70" s="2">
        <f t="shared" si="12"/>
        <v>7473.7141617985317</v>
      </c>
      <c r="O70" s="2">
        <f t="shared" si="13"/>
        <v>24654.353601848725</v>
      </c>
      <c r="P70" s="2">
        <f t="shared" si="14"/>
        <v>39125.414808911199</v>
      </c>
      <c r="Q70" s="2">
        <f t="shared" si="15"/>
        <v>80799.255680627146</v>
      </c>
    </row>
    <row r="71" spans="4:17" x14ac:dyDescent="0.3">
      <c r="D71">
        <v>67</v>
      </c>
      <c r="E71">
        <v>2015</v>
      </c>
      <c r="F71">
        <v>8</v>
      </c>
      <c r="G71">
        <v>31</v>
      </c>
      <c r="H71">
        <v>370.85949699999998</v>
      </c>
      <c r="I71">
        <v>152.941193</v>
      </c>
      <c r="J71" s="2">
        <f t="shared" si="8"/>
        <v>-217.91830399999998</v>
      </c>
      <c r="K71" s="2">
        <f t="shared" si="9"/>
        <v>-306.22449004629613</v>
      </c>
      <c r="L71" s="2">
        <f t="shared" si="10"/>
        <v>-87.374138814814671</v>
      </c>
      <c r="M71" s="2">
        <f t="shared" si="11"/>
        <v>93773.438304114112</v>
      </c>
      <c r="N71" s="2">
        <f t="shared" si="12"/>
        <v>7634.2401336305038</v>
      </c>
      <c r="O71" s="2">
        <f t="shared" si="13"/>
        <v>26756.101101800912</v>
      </c>
      <c r="P71" s="2">
        <f t="shared" si="14"/>
        <v>47488.387218236407</v>
      </c>
      <c r="Q71" s="2">
        <f t="shared" si="15"/>
        <v>93203.475639836877</v>
      </c>
    </row>
    <row r="72" spans="4:17" x14ac:dyDescent="0.3">
      <c r="D72">
        <v>68</v>
      </c>
      <c r="E72">
        <v>2015</v>
      </c>
      <c r="F72">
        <v>9</v>
      </c>
      <c r="G72">
        <v>30</v>
      </c>
      <c r="H72">
        <v>370.079407</v>
      </c>
      <c r="I72">
        <v>139.972916</v>
      </c>
      <c r="J72" s="2">
        <f t="shared" si="8"/>
        <v>-230.10649100000001</v>
      </c>
      <c r="K72" s="2">
        <f t="shared" si="9"/>
        <v>-319.19276704629613</v>
      </c>
      <c r="L72" s="2">
        <f t="shared" si="10"/>
        <v>-88.154228814814644</v>
      </c>
      <c r="M72" s="2">
        <f t="shared" si="11"/>
        <v>101884.02253467106</v>
      </c>
      <c r="N72" s="2">
        <f t="shared" si="12"/>
        <v>7771.1680579346967</v>
      </c>
      <c r="O72" s="2">
        <f t="shared" si="13"/>
        <v>28138.192222233018</v>
      </c>
      <c r="P72" s="2">
        <f t="shared" si="14"/>
        <v>52948.997200333084</v>
      </c>
      <c r="Q72" s="2">
        <f t="shared" si="15"/>
        <v>101289.88577704395</v>
      </c>
    </row>
    <row r="73" spans="4:17" x14ac:dyDescent="0.3">
      <c r="D73">
        <v>69</v>
      </c>
      <c r="E73">
        <v>2015</v>
      </c>
      <c r="F73">
        <v>10</v>
      </c>
      <c r="G73">
        <v>31</v>
      </c>
      <c r="H73">
        <v>369.32437099999999</v>
      </c>
      <c r="I73">
        <v>126.537308</v>
      </c>
      <c r="J73" s="2">
        <f t="shared" si="8"/>
        <v>-242.78706299999999</v>
      </c>
      <c r="K73" s="2">
        <f t="shared" si="9"/>
        <v>-332.62837504629613</v>
      </c>
      <c r="L73" s="2">
        <f t="shared" si="10"/>
        <v>-88.909264814814662</v>
      </c>
      <c r="M73" s="2">
        <f t="shared" si="11"/>
        <v>110641.63588593944</v>
      </c>
      <c r="N73" s="2">
        <f t="shared" si="12"/>
        <v>7904.8573699108401</v>
      </c>
      <c r="O73" s="2">
        <f t="shared" si="13"/>
        <v>29573.74428191263</v>
      </c>
      <c r="P73" s="2">
        <f t="shared" si="14"/>
        <v>58945.557960165963</v>
      </c>
      <c r="Q73" s="2">
        <f t="shared" si="15"/>
        <v>110022.45388583299</v>
      </c>
    </row>
    <row r="74" spans="4:17" x14ac:dyDescent="0.3">
      <c r="D74">
        <v>70</v>
      </c>
      <c r="E74">
        <v>2015</v>
      </c>
      <c r="F74">
        <v>11</v>
      </c>
      <c r="G74">
        <v>30</v>
      </c>
      <c r="H74">
        <v>473.70327800000001</v>
      </c>
      <c r="I74">
        <v>221.43119799999999</v>
      </c>
      <c r="J74" s="2">
        <f t="shared" si="8"/>
        <v>-252.27208000000002</v>
      </c>
      <c r="K74" s="2">
        <f t="shared" si="9"/>
        <v>-237.73448504629613</v>
      </c>
      <c r="L74" s="2">
        <f t="shared" si="10"/>
        <v>15.469642185185364</v>
      </c>
      <c r="M74" s="2">
        <f t="shared" si="11"/>
        <v>56517.685380227595</v>
      </c>
      <c r="N74" s="2">
        <f t="shared" si="12"/>
        <v>239.3098293376666</v>
      </c>
      <c r="O74" s="2">
        <f t="shared" si="13"/>
        <v>-3677.6674187455019</v>
      </c>
      <c r="P74" s="2">
        <f t="shared" si="14"/>
        <v>63641.202347526407</v>
      </c>
      <c r="Q74" s="2">
        <f t="shared" si="15"/>
        <v>56075.394555039158</v>
      </c>
    </row>
    <row r="75" spans="4:17" x14ac:dyDescent="0.3">
      <c r="D75">
        <v>71</v>
      </c>
      <c r="E75">
        <v>2015</v>
      </c>
      <c r="F75">
        <v>12</v>
      </c>
      <c r="G75">
        <v>31</v>
      </c>
      <c r="H75">
        <v>668.39593500000001</v>
      </c>
      <c r="I75">
        <v>607.42169200000001</v>
      </c>
      <c r="J75" s="2">
        <f t="shared" si="8"/>
        <v>-60.974243000000001</v>
      </c>
      <c r="K75" s="2">
        <f t="shared" si="9"/>
        <v>148.25600895370388</v>
      </c>
      <c r="L75" s="2">
        <f t="shared" si="10"/>
        <v>210.16229918518536</v>
      </c>
      <c r="M75" s="2">
        <f t="shared" si="11"/>
        <v>21979.844190880725</v>
      </c>
      <c r="N75" s="2">
        <f t="shared" si="12"/>
        <v>44168.191998803362</v>
      </c>
      <c r="O75" s="2">
        <f t="shared" si="13"/>
        <v>31157.823709729837</v>
      </c>
      <c r="P75" s="2">
        <f t="shared" si="14"/>
        <v>3717.8583094230494</v>
      </c>
      <c r="Q75" s="2">
        <f t="shared" si="15"/>
        <v>22257.076108314024</v>
      </c>
    </row>
    <row r="76" spans="4:17" x14ac:dyDescent="0.3">
      <c r="D76">
        <v>72</v>
      </c>
      <c r="E76">
        <v>2016</v>
      </c>
      <c r="F76">
        <v>1</v>
      </c>
      <c r="G76">
        <v>31</v>
      </c>
      <c r="H76">
        <v>637.540527</v>
      </c>
      <c r="I76">
        <v>434.39514200000002</v>
      </c>
      <c r="J76" s="2">
        <f t="shared" si="8"/>
        <v>-203.14538499999998</v>
      </c>
      <c r="K76" s="2">
        <f t="shared" si="9"/>
        <v>-24.770541046296103</v>
      </c>
      <c r="L76" s="2">
        <f t="shared" si="10"/>
        <v>179.30689118518535</v>
      </c>
      <c r="M76" s="2">
        <f t="shared" si="11"/>
        <v>613.57970372624004</v>
      </c>
      <c r="N76" s="2">
        <f t="shared" si="12"/>
        <v>32150.9612264959</v>
      </c>
      <c r="O76" s="2">
        <f t="shared" si="13"/>
        <v>-4441.5287079863829</v>
      </c>
      <c r="P76" s="2">
        <f t="shared" si="14"/>
        <v>41268.047446798213</v>
      </c>
      <c r="Q76" s="2">
        <f t="shared" si="15"/>
        <v>568.27378735895513</v>
      </c>
    </row>
    <row r="77" spans="4:17" x14ac:dyDescent="0.3">
      <c r="D77">
        <v>73</v>
      </c>
      <c r="E77">
        <v>2016</v>
      </c>
      <c r="F77">
        <v>2</v>
      </c>
      <c r="G77">
        <v>29</v>
      </c>
      <c r="H77">
        <v>562.02093500000001</v>
      </c>
      <c r="I77">
        <v>641.31897000000004</v>
      </c>
      <c r="J77" s="2">
        <f t="shared" si="8"/>
        <v>79.298035000000027</v>
      </c>
      <c r="K77" s="2">
        <f t="shared" si="9"/>
        <v>182.15328695370391</v>
      </c>
      <c r="L77" s="2">
        <f t="shared" si="10"/>
        <v>103.78729918518536</v>
      </c>
      <c r="M77" s="2">
        <f t="shared" si="11"/>
        <v>33179.819948038399</v>
      </c>
      <c r="N77" s="2">
        <f t="shared" si="12"/>
        <v>10771.803472155178</v>
      </c>
      <c r="O77" s="2">
        <f t="shared" si="13"/>
        <v>18905.197690628989</v>
      </c>
      <c r="P77" s="2">
        <f t="shared" si="14"/>
        <v>6288.1783548612293</v>
      </c>
      <c r="Q77" s="2">
        <f t="shared" si="15"/>
        <v>33520.239593701015</v>
      </c>
    </row>
    <row r="78" spans="4:17" x14ac:dyDescent="0.3">
      <c r="D78">
        <v>74</v>
      </c>
      <c r="E78">
        <v>2016</v>
      </c>
      <c r="F78">
        <v>3</v>
      </c>
      <c r="G78">
        <v>31</v>
      </c>
      <c r="H78">
        <v>577.13189699999998</v>
      </c>
      <c r="I78">
        <v>707.70825200000002</v>
      </c>
      <c r="J78" s="2">
        <f t="shared" si="8"/>
        <v>130.57635500000004</v>
      </c>
      <c r="K78" s="2">
        <f t="shared" si="9"/>
        <v>248.54256895370389</v>
      </c>
      <c r="L78" s="2">
        <f t="shared" si="10"/>
        <v>118.89826118518533</v>
      </c>
      <c r="M78" s="2">
        <f t="shared" si="11"/>
        <v>61773.408582106655</v>
      </c>
      <c r="N78" s="2">
        <f t="shared" si="12"/>
        <v>14136.79651286055</v>
      </c>
      <c r="O78" s="2">
        <f t="shared" si="13"/>
        <v>29551.279279094422</v>
      </c>
      <c r="P78" s="2">
        <f t="shared" si="14"/>
        <v>17050.184485086033</v>
      </c>
      <c r="Q78" s="2">
        <f t="shared" si="15"/>
        <v>62237.584120745552</v>
      </c>
    </row>
    <row r="79" spans="4:17" x14ac:dyDescent="0.3">
      <c r="D79">
        <v>75</v>
      </c>
      <c r="E79">
        <v>2016</v>
      </c>
      <c r="F79">
        <v>4</v>
      </c>
      <c r="G79">
        <v>30</v>
      </c>
      <c r="H79">
        <v>401.99520899999999</v>
      </c>
      <c r="I79">
        <v>676.07458499999996</v>
      </c>
      <c r="J79" s="2">
        <f t="shared" si="8"/>
        <v>274.07937599999997</v>
      </c>
      <c r="K79" s="2">
        <f t="shared" si="9"/>
        <v>216.90890195370383</v>
      </c>
      <c r="L79" s="2">
        <f t="shared" si="10"/>
        <v>-56.238426814814659</v>
      </c>
      <c r="M79" s="2">
        <f t="shared" si="11"/>
        <v>47049.471746761505</v>
      </c>
      <c r="N79" s="2">
        <f t="shared" si="12"/>
        <v>3162.7606506052643</v>
      </c>
      <c r="O79" s="2">
        <f t="shared" si="13"/>
        <v>-12198.615408005182</v>
      </c>
      <c r="P79" s="2">
        <f t="shared" si="14"/>
        <v>75119.504348549352</v>
      </c>
      <c r="Q79" s="2">
        <f t="shared" si="15"/>
        <v>47454.679141902488</v>
      </c>
    </row>
    <row r="80" spans="4:17" x14ac:dyDescent="0.3">
      <c r="D80">
        <v>76</v>
      </c>
      <c r="E80">
        <v>2016</v>
      </c>
      <c r="F80">
        <v>5</v>
      </c>
      <c r="G80">
        <v>31</v>
      </c>
      <c r="H80">
        <v>383.17617799999999</v>
      </c>
      <c r="I80">
        <v>452.76947000000001</v>
      </c>
      <c r="J80" s="2">
        <f t="shared" si="8"/>
        <v>69.593292000000019</v>
      </c>
      <c r="K80" s="2">
        <f t="shared" si="9"/>
        <v>-6.3962130462961113</v>
      </c>
      <c r="L80" s="2">
        <f t="shared" si="10"/>
        <v>-75.057457814814654</v>
      </c>
      <c r="M80" s="2">
        <f t="shared" si="11"/>
        <v>40.911541333608582</v>
      </c>
      <c r="N80" s="2">
        <f t="shared" si="12"/>
        <v>5633.6219736226813</v>
      </c>
      <c r="O80" s="2">
        <f t="shared" si="13"/>
        <v>480.08349089693752</v>
      </c>
      <c r="P80" s="2">
        <f t="shared" si="14"/>
        <v>4843.2262913972663</v>
      </c>
      <c r="Q80" s="2">
        <f t="shared" si="15"/>
        <v>29.857108051788881</v>
      </c>
    </row>
    <row r="81" spans="4:17" x14ac:dyDescent="0.3">
      <c r="D81">
        <v>77</v>
      </c>
      <c r="E81">
        <v>2016</v>
      </c>
      <c r="F81">
        <v>6</v>
      </c>
      <c r="G81">
        <v>30</v>
      </c>
      <c r="H81">
        <v>376.1026</v>
      </c>
      <c r="I81">
        <v>336.61318999999997</v>
      </c>
      <c r="J81" s="2">
        <f t="shared" si="8"/>
        <v>-39.489410000000021</v>
      </c>
      <c r="K81" s="2">
        <f t="shared" si="9"/>
        <v>-122.55249304629615</v>
      </c>
      <c r="L81" s="2">
        <f t="shared" si="10"/>
        <v>-82.131035814814652</v>
      </c>
      <c r="M81" s="2">
        <f t="shared" si="11"/>
        <v>15019.113551862467</v>
      </c>
      <c r="N81" s="2">
        <f t="shared" si="12"/>
        <v>6745.5070440143672</v>
      </c>
      <c r="O81" s="2">
        <f t="shared" si="13"/>
        <v>10065.363195580172</v>
      </c>
      <c r="P81" s="2">
        <f t="shared" si="14"/>
        <v>1559.4135021481015</v>
      </c>
      <c r="Q81" s="2">
        <f t="shared" si="15"/>
        <v>14791.532840194272</v>
      </c>
    </row>
    <row r="82" spans="4:17" x14ac:dyDescent="0.3">
      <c r="D82">
        <v>78</v>
      </c>
      <c r="E82">
        <v>2016</v>
      </c>
      <c r="F82">
        <v>7</v>
      </c>
      <c r="G82">
        <v>31</v>
      </c>
      <c r="H82">
        <v>373.49960299999998</v>
      </c>
      <c r="I82">
        <v>252.70665</v>
      </c>
      <c r="J82" s="2">
        <f t="shared" si="8"/>
        <v>-120.79295299999998</v>
      </c>
      <c r="K82" s="2">
        <f t="shared" si="9"/>
        <v>-206.45903304629613</v>
      </c>
      <c r="L82" s="2">
        <f t="shared" si="10"/>
        <v>-84.734032814814668</v>
      </c>
      <c r="M82" s="2">
        <f t="shared" si="11"/>
        <v>42625.332326411597</v>
      </c>
      <c r="N82" s="2">
        <f t="shared" si="12"/>
        <v>7179.8563170620891</v>
      </c>
      <c r="O82" s="2">
        <f t="shared" si="13"/>
        <v>17494.106481059764</v>
      </c>
      <c r="P82" s="2">
        <f t="shared" si="14"/>
        <v>14590.937494460204</v>
      </c>
      <c r="Q82" s="2">
        <f t="shared" si="15"/>
        <v>42241.341898123021</v>
      </c>
    </row>
    <row r="83" spans="4:17" x14ac:dyDescent="0.3">
      <c r="D83">
        <v>79</v>
      </c>
      <c r="E83">
        <v>2016</v>
      </c>
      <c r="F83">
        <v>8</v>
      </c>
      <c r="G83">
        <v>31</v>
      </c>
      <c r="H83">
        <v>372.14581299999998</v>
      </c>
      <c r="I83">
        <v>204.46639999999999</v>
      </c>
      <c r="J83" s="2">
        <f t="shared" si="8"/>
        <v>-167.67941299999998</v>
      </c>
      <c r="K83" s="2">
        <f t="shared" si="9"/>
        <v>-254.69928304629613</v>
      </c>
      <c r="L83" s="2">
        <f t="shared" si="10"/>
        <v>-86.087822814814672</v>
      </c>
      <c r="M83" s="2">
        <f t="shared" si="11"/>
        <v>64871.724784297272</v>
      </c>
      <c r="N83" s="2">
        <f t="shared" si="12"/>
        <v>7411.1132369949255</v>
      </c>
      <c r="O83" s="2">
        <f t="shared" si="13"/>
        <v>21926.506749949873</v>
      </c>
      <c r="P83" s="2">
        <f t="shared" si="14"/>
        <v>28116.385544024564</v>
      </c>
      <c r="Q83" s="2">
        <f t="shared" si="15"/>
        <v>64397.809973091753</v>
      </c>
    </row>
    <row r="84" spans="4:17" x14ac:dyDescent="0.3">
      <c r="D84">
        <v>80</v>
      </c>
      <c r="E84">
        <v>2016</v>
      </c>
      <c r="F84">
        <v>9</v>
      </c>
      <c r="G84">
        <v>30</v>
      </c>
      <c r="H84">
        <v>371.30218500000001</v>
      </c>
      <c r="I84">
        <v>178.68644699999999</v>
      </c>
      <c r="J84" s="2">
        <f t="shared" si="8"/>
        <v>-192.61573800000002</v>
      </c>
      <c r="K84" s="2">
        <f t="shared" si="9"/>
        <v>-280.47923604629614</v>
      </c>
      <c r="L84" s="2">
        <f t="shared" si="10"/>
        <v>-86.931450814814639</v>
      </c>
      <c r="M84" s="2">
        <f t="shared" si="11"/>
        <v>78668.601853113913</v>
      </c>
      <c r="N84" s="2">
        <f t="shared" si="12"/>
        <v>7557.077140768537</v>
      </c>
      <c r="O84" s="2">
        <f t="shared" si="13"/>
        <v>24382.466912935379</v>
      </c>
      <c r="P84" s="2">
        <f t="shared" si="14"/>
        <v>37100.822525284653</v>
      </c>
      <c r="Q84" s="2">
        <f t="shared" si="15"/>
        <v>78146.630774265635</v>
      </c>
    </row>
    <row r="85" spans="4:17" x14ac:dyDescent="0.3">
      <c r="D85">
        <v>81</v>
      </c>
      <c r="E85">
        <v>2016</v>
      </c>
      <c r="F85">
        <v>10</v>
      </c>
      <c r="G85">
        <v>31</v>
      </c>
      <c r="H85">
        <v>580.43951400000003</v>
      </c>
      <c r="I85">
        <v>331.07891799999999</v>
      </c>
      <c r="J85" s="2">
        <f t="shared" si="8"/>
        <v>-249.36059600000004</v>
      </c>
      <c r="K85" s="2">
        <f t="shared" si="9"/>
        <v>-128.08676504629614</v>
      </c>
      <c r="L85" s="2">
        <f t="shared" si="10"/>
        <v>122.20587818518538</v>
      </c>
      <c r="M85" s="2">
        <f t="shared" si="11"/>
        <v>16406.219380025068</v>
      </c>
      <c r="N85" s="2">
        <f t="shared" si="12"/>
        <v>14934.27666301237</v>
      </c>
      <c r="O85" s="2">
        <f t="shared" si="13"/>
        <v>-15652.955606382127</v>
      </c>
      <c r="P85" s="2">
        <f t="shared" si="14"/>
        <v>62180.706837475234</v>
      </c>
      <c r="Q85" s="2">
        <f t="shared" si="15"/>
        <v>16168.322262565145</v>
      </c>
    </row>
    <row r="86" spans="4:17" x14ac:dyDescent="0.3">
      <c r="D86">
        <v>82</v>
      </c>
      <c r="E86">
        <v>2016</v>
      </c>
      <c r="F86">
        <v>11</v>
      </c>
      <c r="G86">
        <v>30</v>
      </c>
      <c r="H86">
        <v>508.77359000000001</v>
      </c>
      <c r="I86">
        <v>404.97912600000001</v>
      </c>
      <c r="J86" s="2">
        <f t="shared" si="8"/>
        <v>-103.794464</v>
      </c>
      <c r="K86" s="2">
        <f t="shared" si="9"/>
        <v>-54.186557046296116</v>
      </c>
      <c r="L86" s="2">
        <f t="shared" si="10"/>
        <v>50.539954185185366</v>
      </c>
      <c r="M86" s="2">
        <f t="shared" si="11"/>
        <v>2936.1829645315033</v>
      </c>
      <c r="N86" s="2">
        <f t="shared" si="12"/>
        <v>2554.2869690406355</v>
      </c>
      <c r="O86" s="2">
        <f t="shared" si="13"/>
        <v>-2738.586110572739</v>
      </c>
      <c r="P86" s="2">
        <f t="shared" si="14"/>
        <v>10773.290757047296</v>
      </c>
      <c r="Q86" s="2">
        <f t="shared" si="15"/>
        <v>2836.0428156161888</v>
      </c>
    </row>
    <row r="87" spans="4:17" x14ac:dyDescent="0.3">
      <c r="D87">
        <v>83</v>
      </c>
      <c r="E87">
        <v>2016</v>
      </c>
      <c r="F87">
        <v>12</v>
      </c>
      <c r="G87">
        <v>31</v>
      </c>
      <c r="H87">
        <v>418.23178100000001</v>
      </c>
      <c r="I87">
        <v>411.908569</v>
      </c>
      <c r="J87" s="2">
        <f t="shared" si="8"/>
        <v>-6.3232120000000123</v>
      </c>
      <c r="K87" s="2">
        <f t="shared" si="9"/>
        <v>-47.257114046296124</v>
      </c>
      <c r="L87" s="2">
        <f t="shared" si="10"/>
        <v>-40.001854814814635</v>
      </c>
      <c r="M87" s="2">
        <f t="shared" si="11"/>
        <v>2233.2348279846383</v>
      </c>
      <c r="N87" s="2">
        <f t="shared" si="12"/>
        <v>1600.1483886255089</v>
      </c>
      <c r="O87" s="2">
        <f t="shared" si="13"/>
        <v>1890.3722150470749</v>
      </c>
      <c r="P87" s="2">
        <f t="shared" si="14"/>
        <v>39.983009996944155</v>
      </c>
      <c r="Q87" s="2">
        <f t="shared" si="15"/>
        <v>2146.0118153970411</v>
      </c>
    </row>
    <row r="88" spans="4:17" x14ac:dyDescent="0.3">
      <c r="D88">
        <v>84</v>
      </c>
      <c r="E88">
        <v>2017</v>
      </c>
      <c r="F88">
        <v>1</v>
      </c>
      <c r="G88">
        <v>31</v>
      </c>
      <c r="H88">
        <v>377.04577599999999</v>
      </c>
      <c r="I88">
        <v>335.74652099999997</v>
      </c>
      <c r="J88" s="2">
        <f t="shared" si="8"/>
        <v>-41.299255000000016</v>
      </c>
      <c r="K88" s="2">
        <f t="shared" si="9"/>
        <v>-123.41916204629615</v>
      </c>
      <c r="L88" s="2">
        <f t="shared" si="10"/>
        <v>-81.187859814814658</v>
      </c>
      <c r="M88" s="2">
        <f t="shared" si="11"/>
        <v>15232.289560209909</v>
      </c>
      <c r="N88" s="2">
        <f t="shared" si="12"/>
        <v>6591.4685813099968</v>
      </c>
      <c r="O88" s="2">
        <f t="shared" si="13"/>
        <v>10020.137626676586</v>
      </c>
      <c r="P88" s="2">
        <f t="shared" si="14"/>
        <v>1705.6284635550264</v>
      </c>
      <c r="Q88" s="2">
        <f t="shared" si="15"/>
        <v>15003.093295657593</v>
      </c>
    </row>
    <row r="89" spans="4:17" x14ac:dyDescent="0.3">
      <c r="D89">
        <v>85</v>
      </c>
      <c r="E89">
        <v>2017</v>
      </c>
      <c r="F89">
        <v>2</v>
      </c>
      <c r="G89">
        <v>28</v>
      </c>
      <c r="H89">
        <v>574.86492899999996</v>
      </c>
      <c r="I89">
        <v>599.73553500000003</v>
      </c>
      <c r="J89" s="2">
        <f t="shared" si="8"/>
        <v>24.870606000000066</v>
      </c>
      <c r="K89" s="2">
        <f t="shared" si="9"/>
        <v>140.5698519537039</v>
      </c>
      <c r="L89" s="2">
        <f t="shared" si="10"/>
        <v>116.63129318518531</v>
      </c>
      <c r="M89" s="2">
        <f t="shared" si="11"/>
        <v>19759.883278286234</v>
      </c>
      <c r="N89" s="2">
        <f t="shared" si="12"/>
        <v>13602.858550048653</v>
      </c>
      <c r="O89" s="2">
        <f t="shared" si="13"/>
        <v>16394.843616210535</v>
      </c>
      <c r="P89" s="2">
        <f t="shared" si="14"/>
        <v>618.54704280723934</v>
      </c>
      <c r="Q89" s="2">
        <f t="shared" si="15"/>
        <v>20022.787473014367</v>
      </c>
    </row>
    <row r="90" spans="4:17" x14ac:dyDescent="0.3">
      <c r="D90">
        <v>86</v>
      </c>
      <c r="E90">
        <v>2017</v>
      </c>
      <c r="F90">
        <v>3</v>
      </c>
      <c r="G90">
        <v>31</v>
      </c>
      <c r="H90">
        <v>931.18786599999999</v>
      </c>
      <c r="I90">
        <v>821.78002900000001</v>
      </c>
      <c r="J90" s="2">
        <f t="shared" si="8"/>
        <v>-109.40783699999997</v>
      </c>
      <c r="K90" s="2">
        <f t="shared" si="9"/>
        <v>362.61434595370389</v>
      </c>
      <c r="L90" s="2">
        <f t="shared" si="10"/>
        <v>472.95423018518534</v>
      </c>
      <c r="M90" s="2">
        <f t="shared" si="11"/>
        <v>131489.16389143246</v>
      </c>
      <c r="N90" s="2">
        <f t="shared" si="12"/>
        <v>223685.70385006128</v>
      </c>
      <c r="O90" s="2">
        <f t="shared" si="13"/>
        <v>171499.98884463849</v>
      </c>
      <c r="P90" s="2">
        <f t="shared" si="14"/>
        <v>11970.074797018562</v>
      </c>
      <c r="Q90" s="2">
        <f t="shared" si="15"/>
        <v>132165.97999795739</v>
      </c>
    </row>
    <row r="91" spans="4:17" x14ac:dyDescent="0.3">
      <c r="D91">
        <v>87</v>
      </c>
      <c r="E91">
        <v>2017</v>
      </c>
      <c r="F91">
        <v>4</v>
      </c>
      <c r="G91">
        <v>30</v>
      </c>
      <c r="H91">
        <v>594.79064900000003</v>
      </c>
      <c r="I91">
        <v>915.23547399999995</v>
      </c>
      <c r="J91" s="2">
        <f t="shared" si="8"/>
        <v>320.44482499999992</v>
      </c>
      <c r="K91" s="2">
        <f t="shared" si="9"/>
        <v>456.06979095370383</v>
      </c>
      <c r="L91" s="2">
        <f t="shared" si="10"/>
        <v>136.55701318518538</v>
      </c>
      <c r="M91" s="2">
        <f t="shared" si="11"/>
        <v>207999.65422055512</v>
      </c>
      <c r="N91" s="2">
        <f t="shared" si="12"/>
        <v>18647.817850058895</v>
      </c>
      <c r="O91" s="2">
        <f t="shared" si="13"/>
        <v>62279.528456629676</v>
      </c>
      <c r="P91" s="2">
        <f t="shared" si="14"/>
        <v>102684.88586928058</v>
      </c>
      <c r="Q91" s="2">
        <f t="shared" si="15"/>
        <v>208850.6801046383</v>
      </c>
    </row>
    <row r="92" spans="4:17" x14ac:dyDescent="0.3">
      <c r="D92">
        <v>88</v>
      </c>
      <c r="E92">
        <v>2017</v>
      </c>
      <c r="F92">
        <v>5</v>
      </c>
      <c r="G92">
        <v>31</v>
      </c>
      <c r="H92">
        <v>411.55682400000001</v>
      </c>
      <c r="I92">
        <v>970.514771</v>
      </c>
      <c r="J92" s="2">
        <f t="shared" si="8"/>
        <v>558.95794699999999</v>
      </c>
      <c r="K92" s="2">
        <f t="shared" si="9"/>
        <v>511.34908795370387</v>
      </c>
      <c r="L92" s="2">
        <f t="shared" si="10"/>
        <v>-46.676811814814641</v>
      </c>
      <c r="M92" s="2">
        <f t="shared" si="11"/>
        <v>261477.88975108479</v>
      </c>
      <c r="N92" s="2">
        <f t="shared" si="12"/>
        <v>2178.7247611956195</v>
      </c>
      <c r="O92" s="2">
        <f t="shared" si="13"/>
        <v>-23868.145150092136</v>
      </c>
      <c r="P92" s="2">
        <f t="shared" si="14"/>
        <v>312433.98651445482</v>
      </c>
      <c r="Q92" s="2">
        <f t="shared" si="15"/>
        <v>262431.96146662213</v>
      </c>
    </row>
    <row r="93" spans="4:17" x14ac:dyDescent="0.3">
      <c r="D93">
        <v>89</v>
      </c>
      <c r="E93">
        <v>2017</v>
      </c>
      <c r="F93">
        <v>6</v>
      </c>
      <c r="G93">
        <v>30</v>
      </c>
      <c r="H93">
        <v>380.682343</v>
      </c>
      <c r="I93">
        <v>608.74694799999997</v>
      </c>
      <c r="J93" s="2">
        <f t="shared" si="8"/>
        <v>228.06460499999997</v>
      </c>
      <c r="K93" s="2">
        <f t="shared" si="9"/>
        <v>149.58126495370385</v>
      </c>
      <c r="L93" s="2">
        <f t="shared" si="10"/>
        <v>-77.551292814814644</v>
      </c>
      <c r="M93" s="2">
        <f t="shared" si="11"/>
        <v>22374.554825150153</v>
      </c>
      <c r="N93" s="2">
        <f t="shared" si="12"/>
        <v>6014.2030172491213</v>
      </c>
      <c r="O93" s="2">
        <f t="shared" si="13"/>
        <v>-11600.220478035058</v>
      </c>
      <c r="P93" s="2">
        <f t="shared" si="14"/>
        <v>52013.464053806012</v>
      </c>
      <c r="Q93" s="2">
        <f t="shared" si="15"/>
        <v>22654.25714495506</v>
      </c>
    </row>
    <row r="94" spans="4:17" x14ac:dyDescent="0.3">
      <c r="D94">
        <v>90</v>
      </c>
      <c r="E94">
        <v>2017</v>
      </c>
      <c r="F94">
        <v>7</v>
      </c>
      <c r="G94">
        <v>31</v>
      </c>
      <c r="H94">
        <v>376.72280899999998</v>
      </c>
      <c r="I94">
        <v>433.807343</v>
      </c>
      <c r="J94" s="2">
        <f t="shared" si="8"/>
        <v>57.084534000000019</v>
      </c>
      <c r="K94" s="2">
        <f t="shared" si="9"/>
        <v>-25.358340046296121</v>
      </c>
      <c r="L94" s="2">
        <f t="shared" si="10"/>
        <v>-81.510826814814664</v>
      </c>
      <c r="M94" s="2">
        <f t="shared" si="11"/>
        <v>643.04540990358555</v>
      </c>
      <c r="N94" s="2">
        <f t="shared" si="12"/>
        <v>6644.0148880347087</v>
      </c>
      <c r="O94" s="2">
        <f t="shared" si="13"/>
        <v>2066.9792638248223</v>
      </c>
      <c r="P94" s="2">
        <f t="shared" si="14"/>
        <v>3258.6440219971582</v>
      </c>
      <c r="Q94" s="2">
        <f t="shared" si="15"/>
        <v>596.6437806750655</v>
      </c>
    </row>
    <row r="95" spans="4:17" x14ac:dyDescent="0.3">
      <c r="D95">
        <v>91</v>
      </c>
      <c r="E95">
        <v>2017</v>
      </c>
      <c r="F95">
        <v>8</v>
      </c>
      <c r="G95">
        <v>31</v>
      </c>
      <c r="H95">
        <v>375.34982300000001</v>
      </c>
      <c r="I95">
        <v>333.24765000000002</v>
      </c>
      <c r="J95" s="2">
        <f t="shared" si="8"/>
        <v>-42.102172999999993</v>
      </c>
      <c r="K95" s="2">
        <f t="shared" si="9"/>
        <v>-125.9180330462961</v>
      </c>
      <c r="L95" s="2">
        <f t="shared" si="10"/>
        <v>-82.883812814814632</v>
      </c>
      <c r="M95" s="2">
        <f t="shared" si="11"/>
        <v>15855.351046248117</v>
      </c>
      <c r="N95" s="2">
        <f t="shared" si="12"/>
        <v>6869.7264267212304</v>
      </c>
      <c r="O95" s="2">
        <f t="shared" si="13"/>
        <v>10436.566681018849</v>
      </c>
      <c r="P95" s="2">
        <f t="shared" si="14"/>
        <v>1772.5929713219284</v>
      </c>
      <c r="Q95" s="2">
        <f t="shared" si="15"/>
        <v>15621.496650101042</v>
      </c>
    </row>
    <row r="96" spans="4:17" x14ac:dyDescent="0.3">
      <c r="D96">
        <v>92</v>
      </c>
      <c r="E96">
        <v>2017</v>
      </c>
      <c r="F96">
        <v>9</v>
      </c>
      <c r="G96">
        <v>30</v>
      </c>
      <c r="H96">
        <v>375.43502799999999</v>
      </c>
      <c r="I96">
        <v>279.36144999999999</v>
      </c>
      <c r="J96" s="2">
        <f t="shared" si="8"/>
        <v>-96.073577999999998</v>
      </c>
      <c r="K96" s="2">
        <f t="shared" si="9"/>
        <v>-179.80423304629613</v>
      </c>
      <c r="L96" s="2">
        <f t="shared" si="10"/>
        <v>-82.798607814814659</v>
      </c>
      <c r="M96" s="2">
        <f t="shared" si="11"/>
        <v>32329.56222136677</v>
      </c>
      <c r="N96" s="2">
        <f t="shared" si="12"/>
        <v>6855.6094560714873</v>
      </c>
      <c r="O96" s="2">
        <f t="shared" si="13"/>
        <v>14887.540175443812</v>
      </c>
      <c r="P96" s="2">
        <f t="shared" si="14"/>
        <v>9230.1323897220827</v>
      </c>
      <c r="Q96" s="2">
        <f t="shared" si="15"/>
        <v>31995.258858169582</v>
      </c>
    </row>
    <row r="97" spans="4:17" x14ac:dyDescent="0.3">
      <c r="D97">
        <v>93</v>
      </c>
      <c r="E97">
        <v>2017</v>
      </c>
      <c r="F97">
        <v>10</v>
      </c>
      <c r="G97">
        <v>31</v>
      </c>
      <c r="H97">
        <v>434.81234699999999</v>
      </c>
      <c r="I97">
        <v>325.57327299999997</v>
      </c>
      <c r="J97" s="2">
        <f t="shared" si="8"/>
        <v>-109.23907400000002</v>
      </c>
      <c r="K97" s="2">
        <f t="shared" si="9"/>
        <v>-133.59241004629615</v>
      </c>
      <c r="L97" s="2">
        <f t="shared" si="10"/>
        <v>-23.421288814814659</v>
      </c>
      <c r="M97" s="2">
        <f t="shared" si="11"/>
        <v>17846.932021977729</v>
      </c>
      <c r="N97" s="2">
        <f t="shared" si="12"/>
        <v>548.55676974696223</v>
      </c>
      <c r="O97" s="2">
        <f t="shared" si="13"/>
        <v>3128.9064191614493</v>
      </c>
      <c r="P97" s="2">
        <f t="shared" si="14"/>
        <v>11933.175288377479</v>
      </c>
      <c r="Q97" s="2">
        <f t="shared" si="15"/>
        <v>17598.771862158264</v>
      </c>
    </row>
    <row r="98" spans="4:17" x14ac:dyDescent="0.3">
      <c r="D98">
        <v>94</v>
      </c>
      <c r="E98">
        <v>2017</v>
      </c>
      <c r="F98">
        <v>11</v>
      </c>
      <c r="G98">
        <v>30</v>
      </c>
      <c r="H98">
        <v>600.07031300000006</v>
      </c>
      <c r="I98">
        <v>611.67675799999995</v>
      </c>
      <c r="J98" s="2">
        <f t="shared" si="8"/>
        <v>11.606444999999894</v>
      </c>
      <c r="K98" s="2">
        <f t="shared" si="9"/>
        <v>152.51107495370383</v>
      </c>
      <c r="L98" s="2">
        <f t="shared" si="10"/>
        <v>141.83667718518541</v>
      </c>
      <c r="M98" s="2">
        <f t="shared" si="11"/>
        <v>23259.627983534265</v>
      </c>
      <c r="N98" s="2">
        <f t="shared" si="12"/>
        <v>20117.642994934497</v>
      </c>
      <c r="O98" s="2">
        <f t="shared" si="13"/>
        <v>21631.664105374104</v>
      </c>
      <c r="P98" s="2">
        <f t="shared" si="14"/>
        <v>134.70956553802253</v>
      </c>
      <c r="Q98" s="2">
        <f t="shared" si="15"/>
        <v>23544.791745937706</v>
      </c>
    </row>
    <row r="99" spans="4:17" x14ac:dyDescent="0.3">
      <c r="D99">
        <v>95</v>
      </c>
      <c r="E99">
        <v>2017</v>
      </c>
      <c r="F99">
        <v>12</v>
      </c>
      <c r="G99">
        <v>31</v>
      </c>
      <c r="H99">
        <v>398.56967200000003</v>
      </c>
      <c r="I99">
        <v>490.97482300000001</v>
      </c>
      <c r="J99" s="2">
        <f t="shared" si="8"/>
        <v>92.405150999999989</v>
      </c>
      <c r="K99" s="2">
        <f t="shared" si="9"/>
        <v>31.809139953703891</v>
      </c>
      <c r="L99" s="2">
        <f t="shared" si="10"/>
        <v>-59.663963814814622</v>
      </c>
      <c r="M99" s="2">
        <f t="shared" si="11"/>
        <v>1011.8213845943212</v>
      </c>
      <c r="N99" s="2">
        <f t="shared" si="12"/>
        <v>3559.7885780955085</v>
      </c>
      <c r="O99" s="2">
        <f t="shared" si="13"/>
        <v>-1897.859375178163</v>
      </c>
      <c r="P99" s="2">
        <f t="shared" si="14"/>
        <v>8538.7119313327985</v>
      </c>
      <c r="Q99" s="2">
        <f t="shared" si="15"/>
        <v>1071.9853382953465</v>
      </c>
    </row>
    <row r="100" spans="4:17" x14ac:dyDescent="0.3">
      <c r="D100">
        <v>96</v>
      </c>
      <c r="E100">
        <v>2018</v>
      </c>
      <c r="F100">
        <v>1</v>
      </c>
      <c r="G100">
        <v>31</v>
      </c>
      <c r="H100">
        <v>568.15399200000002</v>
      </c>
      <c r="I100">
        <v>515.40911900000003</v>
      </c>
      <c r="J100" s="2">
        <f t="shared" si="8"/>
        <v>-52.744872999999984</v>
      </c>
      <c r="K100" s="2">
        <f t="shared" si="9"/>
        <v>56.243435953703909</v>
      </c>
      <c r="L100" s="2">
        <f t="shared" si="10"/>
        <v>109.92035618518537</v>
      </c>
      <c r="M100" s="2">
        <f t="shared" si="11"/>
        <v>3163.3240878783936</v>
      </c>
      <c r="N100" s="2">
        <f t="shared" si="12"/>
        <v>12082.484703878019</v>
      </c>
      <c r="O100" s="2">
        <f t="shared" si="13"/>
        <v>6182.2985131097948</v>
      </c>
      <c r="P100" s="2">
        <f t="shared" si="14"/>
        <v>2782.0216277861273</v>
      </c>
      <c r="Q100" s="2">
        <f t="shared" si="15"/>
        <v>3269.0358774594165</v>
      </c>
    </row>
    <row r="101" spans="4:17" x14ac:dyDescent="0.3">
      <c r="D101">
        <v>97</v>
      </c>
      <c r="E101">
        <v>2018</v>
      </c>
      <c r="F101">
        <v>2</v>
      </c>
      <c r="G101">
        <v>28</v>
      </c>
      <c r="H101">
        <v>433.28787199999999</v>
      </c>
      <c r="I101">
        <v>531.03466800000001</v>
      </c>
      <c r="J101" s="2">
        <f t="shared" si="8"/>
        <v>97.746796000000018</v>
      </c>
      <c r="K101" s="2">
        <f t="shared" si="9"/>
        <v>71.868984953703887</v>
      </c>
      <c r="L101" s="2">
        <f t="shared" si="10"/>
        <v>-24.945763814814654</v>
      </c>
      <c r="M101" s="2">
        <f t="shared" si="11"/>
        <v>5165.1509982757152</v>
      </c>
      <c r="N101" s="2">
        <f t="shared" si="12"/>
        <v>622.29113230451617</v>
      </c>
      <c r="O101" s="2">
        <f t="shared" si="13"/>
        <v>-1792.8267242655652</v>
      </c>
      <c r="P101" s="2">
        <f t="shared" si="14"/>
        <v>9554.4361282656191</v>
      </c>
      <c r="Q101" s="2">
        <f t="shared" si="15"/>
        <v>5299.9902872283956</v>
      </c>
    </row>
    <row r="102" spans="4:17" x14ac:dyDescent="0.3">
      <c r="D102">
        <v>98</v>
      </c>
      <c r="E102">
        <v>2018</v>
      </c>
      <c r="F102">
        <v>3</v>
      </c>
      <c r="G102">
        <v>31</v>
      </c>
      <c r="H102">
        <v>541.56036400000005</v>
      </c>
      <c r="I102">
        <v>404.23397799999998</v>
      </c>
      <c r="J102" s="2">
        <f t="shared" si="8"/>
        <v>-137.32638600000007</v>
      </c>
      <c r="K102" s="2">
        <f t="shared" si="9"/>
        <v>-54.931705046296145</v>
      </c>
      <c r="L102" s="2">
        <f t="shared" si="10"/>
        <v>83.326728185185402</v>
      </c>
      <c r="M102" s="2">
        <f t="shared" si="11"/>
        <v>3017.4922192932772</v>
      </c>
      <c r="N102" s="2">
        <f t="shared" si="12"/>
        <v>6943.3436300477715</v>
      </c>
      <c r="O102" s="2">
        <f t="shared" si="13"/>
        <v>-4577.2792551414959</v>
      </c>
      <c r="P102" s="2">
        <f t="shared" si="14"/>
        <v>18858.536291821016</v>
      </c>
      <c r="Q102" s="2">
        <f t="shared" si="15"/>
        <v>2915.9630441170748</v>
      </c>
    </row>
    <row r="103" spans="4:17" x14ac:dyDescent="0.3">
      <c r="D103">
        <v>99</v>
      </c>
      <c r="E103">
        <v>2018</v>
      </c>
      <c r="F103">
        <v>4</v>
      </c>
      <c r="G103">
        <v>30</v>
      </c>
      <c r="H103">
        <v>513.02374299999997</v>
      </c>
      <c r="I103">
        <v>656.39202899999998</v>
      </c>
      <c r="J103" s="2">
        <f t="shared" si="8"/>
        <v>143.36828600000001</v>
      </c>
      <c r="K103" s="2">
        <f t="shared" si="9"/>
        <v>197.22634595370386</v>
      </c>
      <c r="L103" s="2">
        <f t="shared" si="10"/>
        <v>54.79010718518532</v>
      </c>
      <c r="M103" s="2">
        <f t="shared" si="11"/>
        <v>38898.231538250075</v>
      </c>
      <c r="N103" s="2">
        <f t="shared" si="12"/>
        <v>3001.9558453640961</v>
      </c>
      <c r="O103" s="2">
        <f t="shared" si="13"/>
        <v>10806.052634545875</v>
      </c>
      <c r="P103" s="2">
        <f t="shared" si="14"/>
        <v>20554.465430577799</v>
      </c>
      <c r="Q103" s="2">
        <f t="shared" si="15"/>
        <v>39266.748789734505</v>
      </c>
    </row>
    <row r="104" spans="4:17" x14ac:dyDescent="0.3">
      <c r="D104">
        <v>100</v>
      </c>
      <c r="E104">
        <v>2018</v>
      </c>
      <c r="F104">
        <v>5</v>
      </c>
      <c r="G104">
        <v>31</v>
      </c>
      <c r="H104">
        <v>385.03088400000001</v>
      </c>
      <c r="I104">
        <v>521.24169900000004</v>
      </c>
      <c r="J104" s="2">
        <f t="shared" si="8"/>
        <v>136.21081500000003</v>
      </c>
      <c r="K104" s="2">
        <f t="shared" si="9"/>
        <v>62.076015953703916</v>
      </c>
      <c r="L104" s="2">
        <f t="shared" si="10"/>
        <v>-73.202751814814633</v>
      </c>
      <c r="M104" s="2">
        <f t="shared" si="11"/>
        <v>3853.4317566845029</v>
      </c>
      <c r="N104" s="2">
        <f t="shared" si="12"/>
        <v>5358.6428732613467</v>
      </c>
      <c r="O104" s="2">
        <f t="shared" si="13"/>
        <v>-4544.1351895114612</v>
      </c>
      <c r="P104" s="2">
        <f t="shared" si="14"/>
        <v>18553.386122964232</v>
      </c>
      <c r="Q104" s="2">
        <f t="shared" si="15"/>
        <v>3970.0160263483149</v>
      </c>
    </row>
    <row r="105" spans="4:17" x14ac:dyDescent="0.3">
      <c r="D105">
        <v>101</v>
      </c>
      <c r="E105">
        <v>2018</v>
      </c>
      <c r="F105">
        <v>6</v>
      </c>
      <c r="G105">
        <v>30</v>
      </c>
      <c r="H105">
        <v>376.24456800000002</v>
      </c>
      <c r="I105">
        <v>358.698395</v>
      </c>
      <c r="J105" s="2">
        <f t="shared" si="8"/>
        <v>-17.54617300000001</v>
      </c>
      <c r="K105" s="2">
        <f t="shared" si="9"/>
        <v>-100.46728804629612</v>
      </c>
      <c r="L105" s="2">
        <f t="shared" si="10"/>
        <v>-81.989067814814632</v>
      </c>
      <c r="M105" s="2">
        <f t="shared" si="11"/>
        <v>10093.675967377436</v>
      </c>
      <c r="N105" s="2">
        <f t="shared" si="12"/>
        <v>6722.2072411422723</v>
      </c>
      <c r="O105" s="2">
        <f t="shared" si="13"/>
        <v>8237.2192927982887</v>
      </c>
      <c r="P105" s="2">
        <f t="shared" si="14"/>
        <v>307.86818694592938</v>
      </c>
      <c r="Q105" s="2">
        <f t="shared" si="15"/>
        <v>9907.2641640631427</v>
      </c>
    </row>
    <row r="106" spans="4:17" x14ac:dyDescent="0.3">
      <c r="D106">
        <v>102</v>
      </c>
      <c r="E106">
        <v>2018</v>
      </c>
      <c r="F106">
        <v>7</v>
      </c>
      <c r="G106">
        <v>31</v>
      </c>
      <c r="H106">
        <v>374.27654999999999</v>
      </c>
      <c r="I106">
        <v>279.09741200000002</v>
      </c>
      <c r="J106" s="2">
        <f t="shared" si="8"/>
        <v>-95.179137999999966</v>
      </c>
      <c r="K106" s="2">
        <f t="shared" si="9"/>
        <v>-180.0682710462961</v>
      </c>
      <c r="L106" s="2">
        <f t="shared" si="10"/>
        <v>-83.957085814814661</v>
      </c>
      <c r="M106" s="2">
        <f t="shared" si="11"/>
        <v>32424.582237602361</v>
      </c>
      <c r="N106" s="2">
        <f t="shared" si="12"/>
        <v>7048.7922585161532</v>
      </c>
      <c r="O106" s="2">
        <f t="shared" si="13"/>
        <v>15118.007284759187</v>
      </c>
      <c r="P106" s="2">
        <f t="shared" si="14"/>
        <v>9059.0683104230375</v>
      </c>
      <c r="Q106" s="2">
        <f t="shared" si="15"/>
        <v>32089.786682631358</v>
      </c>
    </row>
    <row r="107" spans="4:17" x14ac:dyDescent="0.3">
      <c r="D107">
        <v>103</v>
      </c>
      <c r="E107">
        <v>2018</v>
      </c>
      <c r="F107">
        <v>8</v>
      </c>
      <c r="G107">
        <v>31</v>
      </c>
      <c r="H107">
        <v>373.212738</v>
      </c>
      <c r="I107">
        <v>232.69052099999999</v>
      </c>
      <c r="J107" s="2">
        <f t="shared" si="8"/>
        <v>-140.52221700000001</v>
      </c>
      <c r="K107" s="2">
        <f t="shared" si="9"/>
        <v>-226.47516204629613</v>
      </c>
      <c r="L107" s="2">
        <f t="shared" si="10"/>
        <v>-85.020897814814646</v>
      </c>
      <c r="M107" s="2">
        <f t="shared" si="11"/>
        <v>51290.999023896096</v>
      </c>
      <c r="N107" s="2">
        <f t="shared" si="12"/>
        <v>7228.5530652371535</v>
      </c>
      <c r="O107" s="2">
        <f t="shared" si="13"/>
        <v>19255.121609931732</v>
      </c>
      <c r="P107" s="2">
        <f t="shared" si="14"/>
        <v>19746.493470595091</v>
      </c>
      <c r="Q107" s="2">
        <f t="shared" si="15"/>
        <v>50869.696640368667</v>
      </c>
    </row>
    <row r="108" spans="4:17" x14ac:dyDescent="0.3">
      <c r="D108">
        <v>104</v>
      </c>
      <c r="E108">
        <v>2018</v>
      </c>
      <c r="F108">
        <v>9</v>
      </c>
      <c r="G108">
        <v>30</v>
      </c>
      <c r="H108">
        <v>372.33102400000001</v>
      </c>
      <c r="I108">
        <v>199.79652400000001</v>
      </c>
      <c r="J108" s="2">
        <f t="shared" si="8"/>
        <v>-172.53450000000001</v>
      </c>
      <c r="K108" s="2">
        <f t="shared" si="9"/>
        <v>-259.36915904629609</v>
      </c>
      <c r="L108" s="2">
        <f t="shared" si="10"/>
        <v>-85.902611814814634</v>
      </c>
      <c r="M108" s="2">
        <f t="shared" si="11"/>
        <v>67272.360664382839</v>
      </c>
      <c r="N108" s="2">
        <f t="shared" si="12"/>
        <v>7379.2587166067306</v>
      </c>
      <c r="O108" s="2">
        <f t="shared" si="13"/>
        <v>22280.488186288891</v>
      </c>
      <c r="P108" s="2">
        <f t="shared" si="14"/>
        <v>29768.153690250001</v>
      </c>
      <c r="Q108" s="2">
        <f t="shared" si="15"/>
        <v>66789.740763183014</v>
      </c>
    </row>
    <row r="109" spans="4:17" x14ac:dyDescent="0.3">
      <c r="D109">
        <v>105</v>
      </c>
      <c r="E109">
        <v>2018</v>
      </c>
      <c r="F109">
        <v>10</v>
      </c>
      <c r="G109">
        <v>31</v>
      </c>
      <c r="H109">
        <v>371.56933600000002</v>
      </c>
      <c r="I109">
        <v>175.65425099999999</v>
      </c>
      <c r="J109" s="2">
        <f t="shared" si="8"/>
        <v>-195.91508500000003</v>
      </c>
      <c r="K109" s="2">
        <f t="shared" si="9"/>
        <v>-283.51143204629614</v>
      </c>
      <c r="L109" s="2">
        <f t="shared" si="10"/>
        <v>-86.664299814814626</v>
      </c>
      <c r="M109" s="2">
        <f t="shared" si="11"/>
        <v>80378.73210094159</v>
      </c>
      <c r="N109" s="2">
        <f t="shared" si="12"/>
        <v>7510.7008623920783</v>
      </c>
      <c r="O109" s="2">
        <f t="shared" si="13"/>
        <v>24570.319747787653</v>
      </c>
      <c r="P109" s="2">
        <f t="shared" si="14"/>
        <v>38382.720530557235</v>
      </c>
      <c r="Q109" s="2">
        <f t="shared" si="15"/>
        <v>79851.108722319099</v>
      </c>
    </row>
    <row r="110" spans="4:17" x14ac:dyDescent="0.3">
      <c r="D110">
        <v>106</v>
      </c>
      <c r="E110">
        <v>2018</v>
      </c>
      <c r="F110">
        <v>11</v>
      </c>
      <c r="G110">
        <v>30</v>
      </c>
      <c r="H110">
        <v>386.90426600000001</v>
      </c>
      <c r="I110">
        <v>177.17825300000001</v>
      </c>
      <c r="J110" s="2">
        <f t="shared" si="8"/>
        <v>-209.72601299999999</v>
      </c>
      <c r="K110" s="2">
        <f t="shared" si="9"/>
        <v>-281.98743004629614</v>
      </c>
      <c r="L110" s="2">
        <f t="shared" si="10"/>
        <v>-71.32936981481464</v>
      </c>
      <c r="M110" s="2">
        <f t="shared" si="11"/>
        <v>79516.910704114765</v>
      </c>
      <c r="N110" s="2">
        <f t="shared" si="12"/>
        <v>5087.8789981785903</v>
      </c>
      <c r="O110" s="2">
        <f t="shared" si="13"/>
        <v>20113.985680901431</v>
      </c>
      <c r="P110" s="2">
        <f t="shared" si="14"/>
        <v>43985.000528876168</v>
      </c>
      <c r="Q110" s="2">
        <f t="shared" si="15"/>
        <v>78992.128209181988</v>
      </c>
    </row>
    <row r="111" spans="4:17" x14ac:dyDescent="0.3">
      <c r="D111">
        <v>107</v>
      </c>
      <c r="E111">
        <v>2018</v>
      </c>
      <c r="F111">
        <v>12</v>
      </c>
      <c r="G111">
        <v>31</v>
      </c>
      <c r="H111">
        <v>550.22039800000005</v>
      </c>
      <c r="I111">
        <v>328.79098499999998</v>
      </c>
      <c r="J111" s="2">
        <f t="shared" si="8"/>
        <v>-221.42941300000007</v>
      </c>
      <c r="K111" s="2">
        <f t="shared" si="9"/>
        <v>-130.37469804629615</v>
      </c>
      <c r="L111" s="2">
        <f t="shared" si="10"/>
        <v>91.986762185185398</v>
      </c>
      <c r="M111" s="2">
        <f t="shared" si="11"/>
        <v>16997.561890662895</v>
      </c>
      <c r="N111" s="2">
        <f t="shared" si="12"/>
        <v>8461.5644173138535</v>
      </c>
      <c r="O111" s="2">
        <f t="shared" si="13"/>
        <v>-11992.746344149999</v>
      </c>
      <c r="P111" s="2">
        <f t="shared" si="14"/>
        <v>49030.984941524599</v>
      </c>
      <c r="Q111" s="2">
        <f t="shared" si="15"/>
        <v>16755.399849966041</v>
      </c>
    </row>
    <row r="112" spans="4:17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  <row r="1002" spans="8:9" x14ac:dyDescent="0.3">
      <c r="H1002"/>
      <c r="I1002"/>
    </row>
    <row r="1003" spans="8:9" x14ac:dyDescent="0.3">
      <c r="H1003"/>
      <c r="I1003"/>
    </row>
    <row r="1004" spans="8:9" x14ac:dyDescent="0.3">
      <c r="H1004"/>
      <c r="I1004"/>
    </row>
    <row r="1005" spans="8:9" x14ac:dyDescent="0.3">
      <c r="H1005"/>
      <c r="I1005"/>
    </row>
    <row r="1006" spans="8:9" x14ac:dyDescent="0.3">
      <c r="H1006"/>
      <c r="I1006"/>
    </row>
    <row r="1007" spans="8:9" x14ac:dyDescent="0.3">
      <c r="H1007"/>
      <c r="I1007"/>
    </row>
    <row r="1008" spans="8:9" x14ac:dyDescent="0.3">
      <c r="H1008"/>
      <c r="I1008"/>
    </row>
    <row r="1009" spans="8:9" x14ac:dyDescent="0.3">
      <c r="H1009"/>
      <c r="I1009"/>
    </row>
    <row r="1010" spans="8:9" x14ac:dyDescent="0.3">
      <c r="H1010"/>
      <c r="I1010"/>
    </row>
    <row r="1011" spans="8:9" x14ac:dyDescent="0.3">
      <c r="H1011"/>
      <c r="I1011"/>
    </row>
    <row r="1012" spans="8:9" x14ac:dyDescent="0.3">
      <c r="H1012"/>
      <c r="I1012"/>
    </row>
    <row r="1013" spans="8:9" x14ac:dyDescent="0.3">
      <c r="H1013"/>
      <c r="I1013"/>
    </row>
    <row r="1014" spans="8:9" x14ac:dyDescent="0.3">
      <c r="H1014"/>
      <c r="I1014"/>
    </row>
    <row r="1015" spans="8:9" x14ac:dyDescent="0.3">
      <c r="H1015"/>
      <c r="I1015"/>
    </row>
    <row r="1016" spans="8:9" x14ac:dyDescent="0.3">
      <c r="H1016"/>
      <c r="I1016"/>
    </row>
    <row r="1017" spans="8:9" x14ac:dyDescent="0.3">
      <c r="H1017"/>
      <c r="I1017"/>
    </row>
    <row r="1018" spans="8:9" x14ac:dyDescent="0.3">
      <c r="H1018"/>
      <c r="I1018"/>
    </row>
    <row r="1019" spans="8:9" x14ac:dyDescent="0.3">
      <c r="H1019"/>
      <c r="I1019"/>
    </row>
    <row r="1020" spans="8:9" x14ac:dyDescent="0.3">
      <c r="H1020"/>
      <c r="I1020"/>
    </row>
    <row r="1021" spans="8:9" x14ac:dyDescent="0.3">
      <c r="H1021"/>
      <c r="I1021"/>
    </row>
    <row r="1022" spans="8:9" x14ac:dyDescent="0.3">
      <c r="H1022"/>
      <c r="I1022"/>
    </row>
    <row r="1023" spans="8:9" x14ac:dyDescent="0.3">
      <c r="H1023"/>
      <c r="I1023"/>
    </row>
    <row r="1024" spans="8:9" x14ac:dyDescent="0.3">
      <c r="H1024"/>
      <c r="I1024"/>
    </row>
    <row r="1025" spans="8:9" x14ac:dyDescent="0.3">
      <c r="H1025"/>
      <c r="I1025"/>
    </row>
    <row r="1026" spans="8:9" x14ac:dyDescent="0.3">
      <c r="H1026"/>
      <c r="I1026"/>
    </row>
    <row r="1027" spans="8:9" x14ac:dyDescent="0.3">
      <c r="H1027"/>
      <c r="I1027"/>
    </row>
    <row r="1028" spans="8:9" x14ac:dyDescent="0.3">
      <c r="H1028"/>
      <c r="I1028"/>
    </row>
    <row r="1029" spans="8:9" x14ac:dyDescent="0.3">
      <c r="H1029"/>
      <c r="I1029"/>
    </row>
    <row r="1030" spans="8:9" x14ac:dyDescent="0.3">
      <c r="H1030"/>
      <c r="I1030"/>
    </row>
    <row r="1031" spans="8:9" x14ac:dyDescent="0.3">
      <c r="H1031"/>
      <c r="I1031"/>
    </row>
    <row r="1032" spans="8:9" x14ac:dyDescent="0.3">
      <c r="H1032"/>
      <c r="I1032"/>
    </row>
    <row r="1033" spans="8:9" x14ac:dyDescent="0.3">
      <c r="H1033"/>
      <c r="I1033"/>
    </row>
    <row r="1034" spans="8:9" x14ac:dyDescent="0.3">
      <c r="H1034"/>
      <c r="I1034"/>
    </row>
    <row r="1035" spans="8:9" x14ac:dyDescent="0.3">
      <c r="H1035"/>
      <c r="I1035"/>
    </row>
    <row r="1036" spans="8:9" x14ac:dyDescent="0.3">
      <c r="H1036"/>
      <c r="I1036"/>
    </row>
    <row r="1037" spans="8:9" x14ac:dyDescent="0.3">
      <c r="H1037"/>
      <c r="I1037"/>
    </row>
    <row r="1038" spans="8:9" x14ac:dyDescent="0.3">
      <c r="H1038"/>
      <c r="I1038"/>
    </row>
    <row r="1039" spans="8:9" x14ac:dyDescent="0.3">
      <c r="H1039"/>
      <c r="I1039"/>
    </row>
    <row r="1040" spans="8:9" x14ac:dyDescent="0.3">
      <c r="H1040"/>
      <c r="I1040"/>
    </row>
    <row r="1041" spans="8:9" x14ac:dyDescent="0.3">
      <c r="H1041"/>
      <c r="I1041"/>
    </row>
    <row r="1042" spans="8:9" x14ac:dyDescent="0.3">
      <c r="H1042"/>
      <c r="I1042"/>
    </row>
    <row r="1043" spans="8:9" x14ac:dyDescent="0.3">
      <c r="H1043"/>
      <c r="I1043"/>
    </row>
    <row r="1044" spans="8:9" x14ac:dyDescent="0.3">
      <c r="H1044"/>
      <c r="I1044"/>
    </row>
    <row r="1045" spans="8:9" x14ac:dyDescent="0.3">
      <c r="H1045"/>
      <c r="I1045"/>
    </row>
    <row r="1046" spans="8:9" x14ac:dyDescent="0.3">
      <c r="H1046"/>
      <c r="I1046"/>
    </row>
    <row r="1047" spans="8:9" x14ac:dyDescent="0.3">
      <c r="H1047"/>
      <c r="I1047"/>
    </row>
    <row r="1048" spans="8:9" x14ac:dyDescent="0.3">
      <c r="H1048"/>
      <c r="I1048"/>
    </row>
    <row r="1049" spans="8:9" x14ac:dyDescent="0.3">
      <c r="H1049"/>
      <c r="I1049"/>
    </row>
    <row r="1050" spans="8:9" x14ac:dyDescent="0.3">
      <c r="H1050"/>
      <c r="I1050"/>
    </row>
    <row r="1051" spans="8:9" x14ac:dyDescent="0.3">
      <c r="H1051"/>
      <c r="I1051"/>
    </row>
    <row r="1052" spans="8:9" x14ac:dyDescent="0.3">
      <c r="H1052"/>
      <c r="I1052"/>
    </row>
    <row r="1053" spans="8:9" x14ac:dyDescent="0.3">
      <c r="H1053"/>
      <c r="I1053"/>
    </row>
    <row r="1054" spans="8:9" x14ac:dyDescent="0.3">
      <c r="H1054"/>
      <c r="I1054"/>
    </row>
    <row r="1055" spans="8:9" x14ac:dyDescent="0.3">
      <c r="H1055"/>
      <c r="I1055"/>
    </row>
    <row r="1056" spans="8:9" x14ac:dyDescent="0.3">
      <c r="H1056"/>
      <c r="I1056"/>
    </row>
    <row r="1057" spans="8:9" x14ac:dyDescent="0.3">
      <c r="H1057"/>
      <c r="I1057"/>
    </row>
    <row r="1058" spans="8:9" x14ac:dyDescent="0.3">
      <c r="H1058"/>
      <c r="I1058"/>
    </row>
    <row r="1059" spans="8:9" x14ac:dyDescent="0.3">
      <c r="H1059"/>
      <c r="I1059"/>
    </row>
    <row r="1060" spans="8:9" x14ac:dyDescent="0.3">
      <c r="H1060"/>
      <c r="I1060"/>
    </row>
    <row r="1061" spans="8:9" x14ac:dyDescent="0.3">
      <c r="H1061"/>
      <c r="I1061"/>
    </row>
    <row r="1062" spans="8:9" x14ac:dyDescent="0.3">
      <c r="H1062"/>
      <c r="I1062"/>
    </row>
    <row r="1063" spans="8:9" x14ac:dyDescent="0.3">
      <c r="H1063"/>
      <c r="I1063"/>
    </row>
    <row r="1064" spans="8:9" x14ac:dyDescent="0.3">
      <c r="H1064"/>
      <c r="I1064"/>
    </row>
    <row r="1065" spans="8:9" x14ac:dyDescent="0.3">
      <c r="H1065"/>
      <c r="I1065"/>
    </row>
    <row r="1066" spans="8:9" x14ac:dyDescent="0.3">
      <c r="H1066"/>
      <c r="I1066"/>
    </row>
    <row r="1067" spans="8:9" x14ac:dyDescent="0.3">
      <c r="H1067"/>
      <c r="I1067"/>
    </row>
    <row r="1068" spans="8:9" x14ac:dyDescent="0.3">
      <c r="H1068"/>
      <c r="I1068"/>
    </row>
    <row r="1069" spans="8:9" x14ac:dyDescent="0.3">
      <c r="H1069"/>
      <c r="I1069"/>
    </row>
    <row r="1070" spans="8:9" x14ac:dyDescent="0.3">
      <c r="H1070"/>
      <c r="I1070"/>
    </row>
    <row r="1071" spans="8:9" x14ac:dyDescent="0.3">
      <c r="H1071"/>
      <c r="I1071"/>
    </row>
    <row r="1072" spans="8:9" x14ac:dyDescent="0.3">
      <c r="H1072"/>
      <c r="I1072"/>
    </row>
    <row r="1073" spans="8:9" x14ac:dyDescent="0.3">
      <c r="H1073"/>
      <c r="I1073"/>
    </row>
    <row r="1074" spans="8:9" x14ac:dyDescent="0.3">
      <c r="H1074"/>
      <c r="I1074"/>
    </row>
    <row r="1075" spans="8:9" x14ac:dyDescent="0.3">
      <c r="H1075"/>
      <c r="I1075"/>
    </row>
    <row r="1076" spans="8:9" x14ac:dyDescent="0.3">
      <c r="H1076"/>
      <c r="I1076"/>
    </row>
    <row r="1077" spans="8:9" x14ac:dyDescent="0.3">
      <c r="H1077"/>
      <c r="I1077"/>
    </row>
    <row r="1078" spans="8:9" x14ac:dyDescent="0.3">
      <c r="H1078"/>
      <c r="I1078"/>
    </row>
    <row r="1079" spans="8:9" x14ac:dyDescent="0.3">
      <c r="H1079"/>
      <c r="I1079"/>
    </row>
    <row r="1080" spans="8:9" x14ac:dyDescent="0.3">
      <c r="H1080"/>
      <c r="I1080"/>
    </row>
    <row r="1081" spans="8:9" x14ac:dyDescent="0.3">
      <c r="H1081"/>
      <c r="I1081"/>
    </row>
    <row r="1082" spans="8:9" x14ac:dyDescent="0.3">
      <c r="H1082"/>
      <c r="I1082"/>
    </row>
    <row r="1083" spans="8:9" x14ac:dyDescent="0.3">
      <c r="H1083"/>
      <c r="I1083"/>
    </row>
    <row r="1084" spans="8:9" x14ac:dyDescent="0.3">
      <c r="H1084"/>
      <c r="I1084"/>
    </row>
    <row r="1085" spans="8:9" x14ac:dyDescent="0.3">
      <c r="H1085"/>
      <c r="I1085"/>
    </row>
    <row r="1086" spans="8:9" x14ac:dyDescent="0.3">
      <c r="H1086"/>
      <c r="I1086"/>
    </row>
    <row r="1087" spans="8:9" x14ac:dyDescent="0.3">
      <c r="H1087"/>
      <c r="I1087"/>
    </row>
    <row r="1088" spans="8:9" x14ac:dyDescent="0.3">
      <c r="H1088"/>
      <c r="I1088"/>
    </row>
    <row r="1089" spans="8:9" x14ac:dyDescent="0.3">
      <c r="H1089"/>
      <c r="I1089"/>
    </row>
    <row r="1090" spans="8:9" x14ac:dyDescent="0.3">
      <c r="H1090"/>
      <c r="I1090"/>
    </row>
    <row r="1091" spans="8:9" x14ac:dyDescent="0.3">
      <c r="H1091"/>
      <c r="I1091"/>
    </row>
    <row r="1092" spans="8:9" x14ac:dyDescent="0.3">
      <c r="H1092"/>
      <c r="I1092"/>
    </row>
    <row r="1093" spans="8:9" x14ac:dyDescent="0.3">
      <c r="H1093"/>
      <c r="I1093"/>
    </row>
    <row r="1094" spans="8:9" x14ac:dyDescent="0.3">
      <c r="H1094"/>
      <c r="I1094"/>
    </row>
    <row r="1095" spans="8:9" x14ac:dyDescent="0.3">
      <c r="H1095"/>
      <c r="I1095"/>
    </row>
    <row r="1096" spans="8:9" x14ac:dyDescent="0.3">
      <c r="H1096"/>
      <c r="I1096"/>
    </row>
    <row r="1097" spans="8:9" x14ac:dyDescent="0.3">
      <c r="H1097"/>
      <c r="I1097"/>
    </row>
    <row r="1098" spans="8:9" x14ac:dyDescent="0.3">
      <c r="H1098"/>
      <c r="I1098"/>
    </row>
    <row r="1099" spans="8:9" x14ac:dyDescent="0.3">
      <c r="H1099"/>
      <c r="I1099"/>
    </row>
    <row r="1100" spans="8:9" x14ac:dyDescent="0.3">
      <c r="H1100"/>
      <c r="I1100"/>
    </row>
    <row r="1101" spans="8:9" x14ac:dyDescent="0.3">
      <c r="H1101"/>
      <c r="I1101"/>
    </row>
    <row r="1102" spans="8:9" x14ac:dyDescent="0.3">
      <c r="H1102"/>
      <c r="I1102"/>
    </row>
    <row r="1103" spans="8:9" x14ac:dyDescent="0.3">
      <c r="H1103"/>
      <c r="I1103"/>
    </row>
    <row r="1104" spans="8:9" x14ac:dyDescent="0.3">
      <c r="H1104"/>
      <c r="I1104"/>
    </row>
    <row r="1105" spans="8:9" x14ac:dyDescent="0.3">
      <c r="H1105"/>
      <c r="I1105"/>
    </row>
    <row r="1106" spans="8:9" x14ac:dyDescent="0.3">
      <c r="H1106"/>
      <c r="I1106"/>
    </row>
    <row r="1107" spans="8:9" x14ac:dyDescent="0.3">
      <c r="H1107"/>
      <c r="I1107"/>
    </row>
    <row r="1108" spans="8:9" x14ac:dyDescent="0.3">
      <c r="H1108"/>
      <c r="I1108"/>
    </row>
    <row r="1109" spans="8:9" x14ac:dyDescent="0.3">
      <c r="H1109"/>
      <c r="I1109"/>
    </row>
    <row r="1110" spans="8:9" x14ac:dyDescent="0.3">
      <c r="H1110"/>
      <c r="I1110"/>
    </row>
    <row r="1111" spans="8:9" x14ac:dyDescent="0.3">
      <c r="H1111"/>
      <c r="I1111"/>
    </row>
    <row r="1112" spans="8:9" x14ac:dyDescent="0.3">
      <c r="H1112"/>
      <c r="I1112"/>
    </row>
    <row r="1113" spans="8:9" x14ac:dyDescent="0.3">
      <c r="H1113"/>
      <c r="I1113"/>
    </row>
    <row r="1114" spans="8:9" x14ac:dyDescent="0.3">
      <c r="H1114"/>
      <c r="I1114"/>
    </row>
    <row r="1115" spans="8:9" x14ac:dyDescent="0.3">
      <c r="H1115"/>
      <c r="I1115"/>
    </row>
    <row r="1116" spans="8:9" x14ac:dyDescent="0.3">
      <c r="H1116"/>
      <c r="I1116"/>
    </row>
    <row r="1117" spans="8:9" x14ac:dyDescent="0.3">
      <c r="H1117"/>
      <c r="I1117"/>
    </row>
    <row r="1118" spans="8:9" x14ac:dyDescent="0.3">
      <c r="H1118"/>
      <c r="I1118"/>
    </row>
    <row r="1119" spans="8:9" x14ac:dyDescent="0.3">
      <c r="H1119"/>
      <c r="I1119"/>
    </row>
    <row r="1120" spans="8:9" x14ac:dyDescent="0.3">
      <c r="H1120"/>
      <c r="I1120"/>
    </row>
    <row r="1121" spans="8:9" x14ac:dyDescent="0.3">
      <c r="H1121"/>
      <c r="I1121"/>
    </row>
    <row r="1122" spans="8:9" x14ac:dyDescent="0.3">
      <c r="H1122"/>
      <c r="I1122"/>
    </row>
    <row r="1123" spans="8:9" x14ac:dyDescent="0.3">
      <c r="H1123"/>
      <c r="I1123"/>
    </row>
    <row r="1124" spans="8:9" x14ac:dyDescent="0.3">
      <c r="H1124"/>
      <c r="I1124"/>
    </row>
    <row r="1125" spans="8:9" x14ac:dyDescent="0.3">
      <c r="H1125"/>
      <c r="I1125"/>
    </row>
    <row r="1126" spans="8:9" x14ac:dyDescent="0.3">
      <c r="H1126"/>
      <c r="I1126"/>
    </row>
    <row r="1127" spans="8:9" x14ac:dyDescent="0.3">
      <c r="H1127"/>
      <c r="I1127"/>
    </row>
    <row r="1128" spans="8:9" x14ac:dyDescent="0.3">
      <c r="H1128"/>
      <c r="I1128"/>
    </row>
    <row r="1129" spans="8:9" x14ac:dyDescent="0.3">
      <c r="H1129"/>
      <c r="I1129"/>
    </row>
    <row r="1130" spans="8:9" x14ac:dyDescent="0.3">
      <c r="H1130"/>
      <c r="I1130"/>
    </row>
    <row r="1131" spans="8:9" x14ac:dyDescent="0.3">
      <c r="H1131"/>
      <c r="I1131"/>
    </row>
    <row r="1132" spans="8:9" x14ac:dyDescent="0.3">
      <c r="H1132"/>
      <c r="I1132"/>
    </row>
    <row r="1133" spans="8:9" x14ac:dyDescent="0.3">
      <c r="H1133"/>
      <c r="I1133"/>
    </row>
    <row r="1134" spans="8:9" x14ac:dyDescent="0.3">
      <c r="H1134"/>
      <c r="I1134"/>
    </row>
    <row r="1135" spans="8:9" x14ac:dyDescent="0.3">
      <c r="H1135"/>
      <c r="I1135"/>
    </row>
    <row r="1136" spans="8:9" x14ac:dyDescent="0.3">
      <c r="H1136"/>
      <c r="I1136"/>
    </row>
    <row r="1137" spans="8:9" x14ac:dyDescent="0.3">
      <c r="H1137"/>
      <c r="I1137"/>
    </row>
    <row r="1138" spans="8:9" x14ac:dyDescent="0.3">
      <c r="H1138"/>
      <c r="I1138"/>
    </row>
    <row r="1139" spans="8:9" x14ac:dyDescent="0.3">
      <c r="H1139"/>
      <c r="I1139"/>
    </row>
    <row r="1140" spans="8:9" x14ac:dyDescent="0.3">
      <c r="H1140"/>
      <c r="I1140"/>
    </row>
    <row r="1141" spans="8:9" x14ac:dyDescent="0.3">
      <c r="H1141"/>
      <c r="I1141"/>
    </row>
    <row r="1142" spans="8:9" x14ac:dyDescent="0.3">
      <c r="H1142"/>
      <c r="I1142"/>
    </row>
    <row r="1143" spans="8:9" x14ac:dyDescent="0.3">
      <c r="H1143"/>
      <c r="I1143"/>
    </row>
    <row r="1144" spans="8:9" x14ac:dyDescent="0.3">
      <c r="H1144"/>
      <c r="I1144"/>
    </row>
    <row r="1145" spans="8:9" x14ac:dyDescent="0.3">
      <c r="H1145"/>
      <c r="I1145"/>
    </row>
    <row r="1146" spans="8:9" x14ac:dyDescent="0.3">
      <c r="H1146"/>
      <c r="I1146"/>
    </row>
    <row r="1147" spans="8:9" x14ac:dyDescent="0.3">
      <c r="H1147"/>
      <c r="I1147"/>
    </row>
    <row r="1148" spans="8:9" x14ac:dyDescent="0.3">
      <c r="H1148"/>
      <c r="I1148"/>
    </row>
    <row r="1149" spans="8:9" x14ac:dyDescent="0.3">
      <c r="H1149"/>
      <c r="I1149"/>
    </row>
    <row r="1150" spans="8:9" x14ac:dyDescent="0.3">
      <c r="H1150"/>
      <c r="I1150"/>
    </row>
    <row r="1151" spans="8:9" x14ac:dyDescent="0.3">
      <c r="H1151"/>
      <c r="I1151"/>
    </row>
    <row r="1152" spans="8:9" x14ac:dyDescent="0.3">
      <c r="H1152"/>
      <c r="I1152"/>
    </row>
    <row r="1153" spans="8:9" x14ac:dyDescent="0.3">
      <c r="H1153"/>
      <c r="I1153"/>
    </row>
    <row r="1154" spans="8:9" x14ac:dyDescent="0.3">
      <c r="H1154"/>
      <c r="I1154"/>
    </row>
    <row r="1155" spans="8:9" x14ac:dyDescent="0.3">
      <c r="H1155"/>
      <c r="I1155"/>
    </row>
    <row r="1156" spans="8:9" x14ac:dyDescent="0.3">
      <c r="H1156"/>
      <c r="I1156"/>
    </row>
    <row r="1157" spans="8:9" x14ac:dyDescent="0.3">
      <c r="H1157"/>
      <c r="I1157"/>
    </row>
    <row r="1158" spans="8:9" x14ac:dyDescent="0.3">
      <c r="H1158"/>
      <c r="I1158"/>
    </row>
    <row r="1159" spans="8:9" x14ac:dyDescent="0.3">
      <c r="H1159"/>
      <c r="I1159"/>
    </row>
    <row r="1160" spans="8:9" x14ac:dyDescent="0.3">
      <c r="H1160"/>
      <c r="I1160"/>
    </row>
    <row r="1161" spans="8:9" x14ac:dyDescent="0.3">
      <c r="H1161"/>
      <c r="I1161"/>
    </row>
    <row r="1162" spans="8:9" x14ac:dyDescent="0.3">
      <c r="H1162"/>
      <c r="I1162"/>
    </row>
    <row r="1163" spans="8:9" x14ac:dyDescent="0.3">
      <c r="H1163"/>
      <c r="I1163"/>
    </row>
    <row r="1164" spans="8:9" x14ac:dyDescent="0.3">
      <c r="H1164"/>
      <c r="I1164"/>
    </row>
    <row r="1165" spans="8:9" x14ac:dyDescent="0.3">
      <c r="H1165"/>
      <c r="I1165"/>
    </row>
    <row r="1166" spans="8:9" x14ac:dyDescent="0.3">
      <c r="H1166"/>
      <c r="I1166"/>
    </row>
    <row r="1167" spans="8:9" x14ac:dyDescent="0.3">
      <c r="H1167"/>
      <c r="I1167"/>
    </row>
    <row r="1168" spans="8:9" x14ac:dyDescent="0.3">
      <c r="H1168"/>
      <c r="I1168"/>
    </row>
    <row r="1169" spans="8:9" x14ac:dyDescent="0.3">
      <c r="H1169"/>
      <c r="I1169"/>
    </row>
    <row r="1170" spans="8:9" x14ac:dyDescent="0.3">
      <c r="H1170"/>
      <c r="I1170"/>
    </row>
    <row r="1171" spans="8:9" x14ac:dyDescent="0.3">
      <c r="H1171"/>
      <c r="I1171"/>
    </row>
    <row r="1172" spans="8:9" x14ac:dyDescent="0.3">
      <c r="H1172"/>
      <c r="I1172"/>
    </row>
    <row r="1173" spans="8:9" x14ac:dyDescent="0.3">
      <c r="H1173"/>
      <c r="I1173"/>
    </row>
    <row r="1174" spans="8:9" x14ac:dyDescent="0.3">
      <c r="H1174"/>
      <c r="I1174"/>
    </row>
    <row r="1175" spans="8:9" x14ac:dyDescent="0.3">
      <c r="H1175"/>
      <c r="I1175"/>
    </row>
    <row r="1176" spans="8:9" x14ac:dyDescent="0.3">
      <c r="H1176"/>
      <c r="I1176"/>
    </row>
    <row r="1177" spans="8:9" x14ac:dyDescent="0.3">
      <c r="H1177"/>
      <c r="I1177"/>
    </row>
    <row r="1178" spans="8:9" x14ac:dyDescent="0.3">
      <c r="H1178"/>
      <c r="I1178"/>
    </row>
    <row r="1179" spans="8:9" x14ac:dyDescent="0.3">
      <c r="H1179"/>
      <c r="I1179"/>
    </row>
    <row r="1180" spans="8:9" x14ac:dyDescent="0.3">
      <c r="H1180"/>
      <c r="I1180"/>
    </row>
    <row r="1181" spans="8:9" x14ac:dyDescent="0.3">
      <c r="H1181"/>
      <c r="I1181"/>
    </row>
    <row r="1182" spans="8:9" x14ac:dyDescent="0.3">
      <c r="H1182"/>
      <c r="I1182"/>
    </row>
    <row r="1183" spans="8:9" x14ac:dyDescent="0.3">
      <c r="H1183"/>
      <c r="I1183"/>
    </row>
    <row r="1184" spans="8:9" x14ac:dyDescent="0.3">
      <c r="H1184"/>
      <c r="I1184"/>
    </row>
    <row r="1185" spans="8:9" x14ac:dyDescent="0.3">
      <c r="H1185"/>
      <c r="I1185"/>
    </row>
    <row r="1186" spans="8:9" x14ac:dyDescent="0.3">
      <c r="H1186"/>
      <c r="I1186"/>
    </row>
    <row r="1187" spans="8:9" x14ac:dyDescent="0.3">
      <c r="H1187"/>
      <c r="I1187"/>
    </row>
    <row r="1188" spans="8:9" x14ac:dyDescent="0.3">
      <c r="H1188"/>
      <c r="I1188"/>
    </row>
    <row r="1189" spans="8:9" x14ac:dyDescent="0.3">
      <c r="H1189"/>
      <c r="I1189"/>
    </row>
    <row r="1190" spans="8:9" x14ac:dyDescent="0.3">
      <c r="H1190"/>
      <c r="I1190"/>
    </row>
    <row r="1191" spans="8:9" x14ac:dyDescent="0.3">
      <c r="H1191"/>
      <c r="I1191"/>
    </row>
    <row r="1192" spans="8:9" x14ac:dyDescent="0.3">
      <c r="H1192"/>
      <c r="I1192"/>
    </row>
    <row r="1193" spans="8:9" x14ac:dyDescent="0.3">
      <c r="H1193"/>
      <c r="I1193"/>
    </row>
    <row r="1194" spans="8:9" x14ac:dyDescent="0.3">
      <c r="H1194"/>
      <c r="I1194"/>
    </row>
    <row r="1195" spans="8:9" x14ac:dyDescent="0.3">
      <c r="H1195"/>
      <c r="I1195"/>
    </row>
    <row r="1196" spans="8:9" x14ac:dyDescent="0.3">
      <c r="H1196"/>
      <c r="I1196"/>
    </row>
    <row r="1197" spans="8:9" x14ac:dyDescent="0.3">
      <c r="H1197"/>
      <c r="I1197"/>
    </row>
    <row r="1198" spans="8:9" x14ac:dyDescent="0.3">
      <c r="H1198"/>
      <c r="I1198"/>
    </row>
    <row r="1199" spans="8:9" x14ac:dyDescent="0.3">
      <c r="H1199"/>
      <c r="I1199"/>
    </row>
    <row r="1200" spans="8:9" x14ac:dyDescent="0.3">
      <c r="H1200"/>
      <c r="I1200"/>
    </row>
    <row r="1201" spans="8:9" x14ac:dyDescent="0.3">
      <c r="H1201"/>
      <c r="I1201"/>
    </row>
    <row r="1202" spans="8:9" x14ac:dyDescent="0.3">
      <c r="H1202"/>
      <c r="I1202"/>
    </row>
    <row r="1203" spans="8:9" x14ac:dyDescent="0.3">
      <c r="H1203"/>
      <c r="I1203"/>
    </row>
    <row r="1204" spans="8:9" x14ac:dyDescent="0.3">
      <c r="H1204"/>
      <c r="I1204"/>
    </row>
    <row r="1205" spans="8:9" x14ac:dyDescent="0.3">
      <c r="H1205"/>
      <c r="I1205"/>
    </row>
    <row r="1206" spans="8:9" x14ac:dyDescent="0.3">
      <c r="H1206"/>
      <c r="I1206"/>
    </row>
    <row r="1207" spans="8:9" x14ac:dyDescent="0.3">
      <c r="H1207"/>
      <c r="I1207"/>
    </row>
    <row r="1208" spans="8:9" x14ac:dyDescent="0.3">
      <c r="H1208"/>
      <c r="I1208"/>
    </row>
    <row r="1209" spans="8:9" x14ac:dyDescent="0.3">
      <c r="H1209"/>
      <c r="I1209"/>
    </row>
    <row r="1210" spans="8:9" x14ac:dyDescent="0.3">
      <c r="H1210"/>
      <c r="I1210"/>
    </row>
    <row r="1211" spans="8:9" x14ac:dyDescent="0.3">
      <c r="H1211"/>
      <c r="I1211"/>
    </row>
    <row r="1212" spans="8:9" x14ac:dyDescent="0.3">
      <c r="H1212"/>
      <c r="I1212"/>
    </row>
    <row r="1213" spans="8:9" x14ac:dyDescent="0.3">
      <c r="H1213"/>
      <c r="I1213"/>
    </row>
    <row r="1214" spans="8:9" x14ac:dyDescent="0.3">
      <c r="H1214"/>
      <c r="I1214"/>
    </row>
    <row r="1215" spans="8:9" x14ac:dyDescent="0.3">
      <c r="H1215"/>
      <c r="I1215"/>
    </row>
    <row r="1216" spans="8:9" x14ac:dyDescent="0.3">
      <c r="H1216"/>
      <c r="I1216"/>
    </row>
    <row r="1217" spans="8:9" x14ac:dyDescent="0.3">
      <c r="H1217"/>
      <c r="I1217"/>
    </row>
    <row r="1218" spans="8:9" x14ac:dyDescent="0.3">
      <c r="H1218"/>
      <c r="I1218"/>
    </row>
    <row r="1219" spans="8:9" x14ac:dyDescent="0.3">
      <c r="H1219"/>
      <c r="I1219"/>
    </row>
    <row r="1220" spans="8:9" x14ac:dyDescent="0.3">
      <c r="H1220"/>
      <c r="I1220"/>
    </row>
    <row r="1221" spans="8:9" x14ac:dyDescent="0.3">
      <c r="H1221"/>
      <c r="I1221"/>
    </row>
    <row r="1222" spans="8:9" x14ac:dyDescent="0.3">
      <c r="H1222"/>
      <c r="I1222"/>
    </row>
    <row r="1223" spans="8:9" x14ac:dyDescent="0.3">
      <c r="H1223"/>
      <c r="I1223"/>
    </row>
    <row r="1224" spans="8:9" x14ac:dyDescent="0.3">
      <c r="H1224"/>
      <c r="I1224"/>
    </row>
    <row r="1225" spans="8:9" x14ac:dyDescent="0.3">
      <c r="H1225"/>
      <c r="I1225"/>
    </row>
    <row r="1226" spans="8:9" x14ac:dyDescent="0.3">
      <c r="H1226"/>
      <c r="I1226"/>
    </row>
    <row r="1227" spans="8:9" x14ac:dyDescent="0.3">
      <c r="H1227"/>
      <c r="I1227"/>
    </row>
    <row r="1228" spans="8:9" x14ac:dyDescent="0.3">
      <c r="H1228"/>
      <c r="I1228"/>
    </row>
    <row r="1229" spans="8:9" x14ac:dyDescent="0.3">
      <c r="H1229"/>
      <c r="I1229"/>
    </row>
    <row r="1230" spans="8:9" x14ac:dyDescent="0.3">
      <c r="H1230"/>
      <c r="I1230"/>
    </row>
    <row r="1231" spans="8:9" x14ac:dyDescent="0.3">
      <c r="H1231"/>
      <c r="I1231"/>
    </row>
    <row r="1232" spans="8:9" x14ac:dyDescent="0.3">
      <c r="H1232"/>
      <c r="I1232"/>
    </row>
    <row r="1233" spans="8:9" x14ac:dyDescent="0.3">
      <c r="H1233"/>
      <c r="I1233"/>
    </row>
    <row r="1234" spans="8:9" x14ac:dyDescent="0.3">
      <c r="H1234"/>
      <c r="I1234"/>
    </row>
    <row r="1235" spans="8:9" x14ac:dyDescent="0.3">
      <c r="H1235"/>
      <c r="I1235"/>
    </row>
    <row r="1236" spans="8:9" x14ac:dyDescent="0.3">
      <c r="H1236"/>
      <c r="I1236"/>
    </row>
    <row r="1237" spans="8:9" x14ac:dyDescent="0.3">
      <c r="H1237"/>
      <c r="I1237"/>
    </row>
    <row r="1238" spans="8:9" x14ac:dyDescent="0.3">
      <c r="H1238"/>
      <c r="I1238"/>
    </row>
    <row r="1239" spans="8:9" x14ac:dyDescent="0.3">
      <c r="H1239"/>
      <c r="I1239"/>
    </row>
    <row r="1240" spans="8:9" x14ac:dyDescent="0.3">
      <c r="H1240"/>
      <c r="I1240"/>
    </row>
    <row r="1241" spans="8:9" x14ac:dyDescent="0.3">
      <c r="H1241"/>
      <c r="I1241"/>
    </row>
    <row r="1242" spans="8:9" x14ac:dyDescent="0.3">
      <c r="H1242"/>
      <c r="I1242"/>
    </row>
    <row r="1243" spans="8:9" x14ac:dyDescent="0.3">
      <c r="H1243"/>
      <c r="I1243"/>
    </row>
    <row r="1244" spans="8:9" x14ac:dyDescent="0.3">
      <c r="H1244"/>
      <c r="I1244"/>
    </row>
    <row r="1245" spans="8:9" x14ac:dyDescent="0.3">
      <c r="H1245"/>
      <c r="I1245"/>
    </row>
    <row r="1246" spans="8:9" x14ac:dyDescent="0.3">
      <c r="H1246"/>
      <c r="I1246"/>
    </row>
    <row r="1247" spans="8:9" x14ac:dyDescent="0.3">
      <c r="H1247"/>
      <c r="I1247"/>
    </row>
    <row r="1248" spans="8:9" x14ac:dyDescent="0.3">
      <c r="H1248"/>
      <c r="I1248"/>
    </row>
    <row r="1249" spans="8:9" x14ac:dyDescent="0.3">
      <c r="H1249"/>
      <c r="I1249"/>
    </row>
    <row r="1250" spans="8:9" x14ac:dyDescent="0.3">
      <c r="H1250"/>
      <c r="I1250"/>
    </row>
    <row r="1251" spans="8:9" x14ac:dyDescent="0.3">
      <c r="H1251"/>
      <c r="I1251"/>
    </row>
    <row r="1252" spans="8:9" x14ac:dyDescent="0.3">
      <c r="H1252"/>
      <c r="I1252"/>
    </row>
    <row r="1253" spans="8:9" x14ac:dyDescent="0.3">
      <c r="H1253"/>
      <c r="I1253"/>
    </row>
    <row r="1254" spans="8:9" x14ac:dyDescent="0.3">
      <c r="H1254"/>
      <c r="I1254"/>
    </row>
    <row r="1255" spans="8:9" x14ac:dyDescent="0.3">
      <c r="H1255"/>
      <c r="I1255"/>
    </row>
    <row r="1256" spans="8:9" x14ac:dyDescent="0.3">
      <c r="H1256"/>
      <c r="I1256"/>
    </row>
    <row r="1257" spans="8:9" x14ac:dyDescent="0.3">
      <c r="H1257"/>
      <c r="I1257"/>
    </row>
    <row r="1258" spans="8:9" x14ac:dyDescent="0.3">
      <c r="H1258"/>
      <c r="I1258"/>
    </row>
    <row r="1259" spans="8:9" x14ac:dyDescent="0.3">
      <c r="H1259"/>
      <c r="I1259"/>
    </row>
    <row r="1260" spans="8:9" x14ac:dyDescent="0.3">
      <c r="H1260"/>
      <c r="I1260"/>
    </row>
    <row r="1261" spans="8:9" x14ac:dyDescent="0.3">
      <c r="H1261"/>
      <c r="I1261"/>
    </row>
    <row r="1262" spans="8:9" x14ac:dyDescent="0.3">
      <c r="H1262"/>
      <c r="I1262"/>
    </row>
    <row r="1263" spans="8:9" x14ac:dyDescent="0.3">
      <c r="H1263"/>
      <c r="I1263"/>
    </row>
    <row r="1264" spans="8:9" x14ac:dyDescent="0.3">
      <c r="H1264"/>
      <c r="I1264"/>
    </row>
    <row r="1265" spans="8:9" x14ac:dyDescent="0.3">
      <c r="H1265"/>
      <c r="I1265"/>
    </row>
    <row r="1266" spans="8:9" x14ac:dyDescent="0.3">
      <c r="H1266"/>
      <c r="I1266"/>
    </row>
    <row r="1267" spans="8:9" x14ac:dyDescent="0.3">
      <c r="H1267"/>
      <c r="I1267"/>
    </row>
    <row r="1268" spans="8:9" x14ac:dyDescent="0.3">
      <c r="H1268"/>
      <c r="I1268"/>
    </row>
    <row r="1269" spans="8:9" x14ac:dyDescent="0.3">
      <c r="H1269"/>
      <c r="I1269"/>
    </row>
    <row r="1270" spans="8:9" x14ac:dyDescent="0.3">
      <c r="H1270"/>
      <c r="I1270"/>
    </row>
    <row r="1271" spans="8:9" x14ac:dyDescent="0.3">
      <c r="H1271"/>
      <c r="I1271"/>
    </row>
    <row r="1272" spans="8:9" x14ac:dyDescent="0.3">
      <c r="H1272"/>
      <c r="I1272"/>
    </row>
    <row r="1273" spans="8:9" x14ac:dyDescent="0.3">
      <c r="H1273"/>
      <c r="I1273"/>
    </row>
    <row r="1274" spans="8:9" x14ac:dyDescent="0.3">
      <c r="H1274"/>
      <c r="I1274"/>
    </row>
    <row r="1275" spans="8:9" x14ac:dyDescent="0.3">
      <c r="H1275"/>
      <c r="I1275"/>
    </row>
    <row r="1276" spans="8:9" x14ac:dyDescent="0.3">
      <c r="H1276"/>
      <c r="I1276"/>
    </row>
    <row r="1277" spans="8:9" x14ac:dyDescent="0.3">
      <c r="H1277"/>
      <c r="I1277"/>
    </row>
    <row r="1278" spans="8:9" x14ac:dyDescent="0.3">
      <c r="H1278"/>
      <c r="I1278"/>
    </row>
    <row r="1279" spans="8:9" x14ac:dyDescent="0.3">
      <c r="H1279"/>
      <c r="I1279"/>
    </row>
    <row r="1280" spans="8:9" x14ac:dyDescent="0.3">
      <c r="H1280"/>
      <c r="I1280"/>
    </row>
    <row r="1281" spans="8:9" x14ac:dyDescent="0.3">
      <c r="H1281"/>
      <c r="I1281"/>
    </row>
    <row r="1282" spans="8:9" x14ac:dyDescent="0.3">
      <c r="H1282"/>
      <c r="I1282"/>
    </row>
    <row r="1283" spans="8:9" x14ac:dyDescent="0.3">
      <c r="H1283"/>
      <c r="I1283"/>
    </row>
    <row r="1284" spans="8:9" x14ac:dyDescent="0.3">
      <c r="H1284"/>
      <c r="I1284"/>
    </row>
    <row r="1285" spans="8:9" x14ac:dyDescent="0.3">
      <c r="H1285"/>
      <c r="I1285"/>
    </row>
    <row r="1286" spans="8:9" x14ac:dyDescent="0.3">
      <c r="H1286"/>
      <c r="I1286"/>
    </row>
    <row r="1287" spans="8:9" x14ac:dyDescent="0.3">
      <c r="H1287"/>
      <c r="I1287"/>
    </row>
    <row r="1288" spans="8:9" x14ac:dyDescent="0.3">
      <c r="H1288"/>
      <c r="I1288"/>
    </row>
    <row r="1289" spans="8:9" x14ac:dyDescent="0.3">
      <c r="H1289"/>
      <c r="I1289"/>
    </row>
    <row r="1290" spans="8:9" x14ac:dyDescent="0.3">
      <c r="H1290"/>
      <c r="I1290"/>
    </row>
    <row r="1291" spans="8:9" x14ac:dyDescent="0.3">
      <c r="H1291"/>
      <c r="I1291"/>
    </row>
    <row r="1292" spans="8:9" x14ac:dyDescent="0.3">
      <c r="H1292"/>
      <c r="I1292"/>
    </row>
    <row r="1293" spans="8:9" x14ac:dyDescent="0.3">
      <c r="H1293"/>
      <c r="I1293"/>
    </row>
    <row r="1294" spans="8:9" x14ac:dyDescent="0.3">
      <c r="H1294"/>
      <c r="I1294"/>
    </row>
    <row r="1295" spans="8:9" x14ac:dyDescent="0.3">
      <c r="H1295"/>
      <c r="I1295"/>
    </row>
    <row r="1296" spans="8:9" x14ac:dyDescent="0.3">
      <c r="H1296"/>
      <c r="I1296"/>
    </row>
    <row r="1297" spans="8:9" x14ac:dyDescent="0.3">
      <c r="H1297"/>
      <c r="I1297"/>
    </row>
    <row r="1298" spans="8:9" x14ac:dyDescent="0.3">
      <c r="H1298"/>
      <c r="I1298"/>
    </row>
    <row r="1299" spans="8:9" x14ac:dyDescent="0.3">
      <c r="H1299"/>
      <c r="I1299"/>
    </row>
    <row r="1300" spans="8:9" x14ac:dyDescent="0.3">
      <c r="H1300"/>
      <c r="I1300"/>
    </row>
    <row r="1301" spans="8:9" x14ac:dyDescent="0.3">
      <c r="H1301"/>
      <c r="I1301"/>
    </row>
    <row r="1302" spans="8:9" x14ac:dyDescent="0.3">
      <c r="H1302"/>
      <c r="I1302"/>
    </row>
    <row r="1303" spans="8:9" x14ac:dyDescent="0.3">
      <c r="H1303"/>
      <c r="I1303"/>
    </row>
    <row r="1304" spans="8:9" x14ac:dyDescent="0.3">
      <c r="H1304"/>
      <c r="I1304"/>
    </row>
    <row r="1305" spans="8:9" x14ac:dyDescent="0.3">
      <c r="H1305"/>
      <c r="I1305"/>
    </row>
    <row r="1306" spans="8:9" x14ac:dyDescent="0.3">
      <c r="H1306"/>
      <c r="I1306"/>
    </row>
    <row r="1307" spans="8:9" x14ac:dyDescent="0.3">
      <c r="H1307"/>
      <c r="I1307"/>
    </row>
    <row r="1308" spans="8:9" x14ac:dyDescent="0.3">
      <c r="H1308"/>
      <c r="I1308"/>
    </row>
    <row r="1309" spans="8:9" x14ac:dyDescent="0.3">
      <c r="H1309"/>
      <c r="I1309"/>
    </row>
    <row r="1310" spans="8:9" x14ac:dyDescent="0.3">
      <c r="H1310"/>
      <c r="I1310"/>
    </row>
    <row r="1311" spans="8:9" x14ac:dyDescent="0.3">
      <c r="H1311"/>
      <c r="I1311"/>
    </row>
    <row r="1312" spans="8:9" x14ac:dyDescent="0.3">
      <c r="H1312"/>
      <c r="I1312"/>
    </row>
    <row r="1313" spans="8:9" x14ac:dyDescent="0.3">
      <c r="H1313"/>
      <c r="I1313"/>
    </row>
    <row r="1314" spans="8:9" x14ac:dyDescent="0.3">
      <c r="H1314"/>
      <c r="I1314"/>
    </row>
    <row r="1315" spans="8:9" x14ac:dyDescent="0.3">
      <c r="H1315"/>
      <c r="I1315"/>
    </row>
    <row r="1316" spans="8:9" x14ac:dyDescent="0.3">
      <c r="H1316"/>
      <c r="I1316"/>
    </row>
    <row r="1317" spans="8:9" x14ac:dyDescent="0.3">
      <c r="H1317"/>
      <c r="I1317"/>
    </row>
    <row r="1318" spans="8:9" x14ac:dyDescent="0.3">
      <c r="H1318"/>
      <c r="I1318"/>
    </row>
    <row r="1319" spans="8:9" x14ac:dyDescent="0.3">
      <c r="H1319"/>
      <c r="I1319"/>
    </row>
    <row r="1320" spans="8:9" x14ac:dyDescent="0.3">
      <c r="H1320"/>
      <c r="I1320"/>
    </row>
    <row r="1321" spans="8:9" x14ac:dyDescent="0.3">
      <c r="H1321"/>
      <c r="I1321"/>
    </row>
    <row r="1322" spans="8:9" x14ac:dyDescent="0.3">
      <c r="H1322"/>
      <c r="I1322"/>
    </row>
    <row r="1323" spans="8:9" x14ac:dyDescent="0.3">
      <c r="H1323"/>
      <c r="I1323"/>
    </row>
    <row r="1324" spans="8:9" x14ac:dyDescent="0.3">
      <c r="H1324"/>
      <c r="I1324"/>
    </row>
    <row r="1325" spans="8:9" x14ac:dyDescent="0.3">
      <c r="H1325"/>
      <c r="I1325"/>
    </row>
    <row r="1326" spans="8:9" x14ac:dyDescent="0.3">
      <c r="H1326"/>
      <c r="I1326"/>
    </row>
    <row r="1327" spans="8:9" x14ac:dyDescent="0.3">
      <c r="H1327"/>
      <c r="I1327"/>
    </row>
    <row r="1328" spans="8:9" x14ac:dyDescent="0.3">
      <c r="H1328"/>
      <c r="I1328"/>
    </row>
    <row r="1329" spans="8:9" x14ac:dyDescent="0.3">
      <c r="H1329"/>
      <c r="I1329"/>
    </row>
    <row r="1330" spans="8:9" x14ac:dyDescent="0.3">
      <c r="H1330"/>
      <c r="I1330"/>
    </row>
    <row r="1331" spans="8:9" x14ac:dyDescent="0.3">
      <c r="H1331"/>
      <c r="I1331"/>
    </row>
    <row r="1332" spans="8:9" x14ac:dyDescent="0.3">
      <c r="H1332"/>
      <c r="I1332"/>
    </row>
    <row r="1333" spans="8:9" x14ac:dyDescent="0.3">
      <c r="H1333"/>
      <c r="I1333"/>
    </row>
    <row r="1334" spans="8:9" x14ac:dyDescent="0.3">
      <c r="H1334"/>
      <c r="I1334"/>
    </row>
    <row r="1335" spans="8:9" x14ac:dyDescent="0.3">
      <c r="H1335"/>
      <c r="I1335"/>
    </row>
    <row r="1336" spans="8:9" x14ac:dyDescent="0.3">
      <c r="H1336"/>
      <c r="I1336"/>
    </row>
    <row r="1337" spans="8:9" x14ac:dyDescent="0.3">
      <c r="H1337"/>
      <c r="I1337"/>
    </row>
    <row r="1338" spans="8:9" x14ac:dyDescent="0.3">
      <c r="H1338"/>
      <c r="I1338"/>
    </row>
    <row r="1339" spans="8:9" x14ac:dyDescent="0.3">
      <c r="H1339"/>
      <c r="I1339"/>
    </row>
    <row r="1340" spans="8:9" x14ac:dyDescent="0.3">
      <c r="H1340"/>
      <c r="I1340"/>
    </row>
    <row r="1341" spans="8:9" x14ac:dyDescent="0.3">
      <c r="H1341"/>
      <c r="I1341"/>
    </row>
    <row r="1342" spans="8:9" x14ac:dyDescent="0.3">
      <c r="H1342"/>
      <c r="I1342"/>
    </row>
    <row r="1343" spans="8:9" x14ac:dyDescent="0.3">
      <c r="H1343"/>
      <c r="I1343"/>
    </row>
    <row r="1344" spans="8:9" x14ac:dyDescent="0.3">
      <c r="H1344"/>
      <c r="I1344"/>
    </row>
    <row r="1345" spans="8:9" x14ac:dyDescent="0.3">
      <c r="H1345"/>
      <c r="I1345"/>
    </row>
    <row r="1346" spans="8:9" x14ac:dyDescent="0.3">
      <c r="H1346"/>
      <c r="I1346"/>
    </row>
    <row r="1347" spans="8:9" x14ac:dyDescent="0.3">
      <c r="H1347"/>
      <c r="I1347"/>
    </row>
    <row r="1348" spans="8:9" x14ac:dyDescent="0.3">
      <c r="H1348"/>
      <c r="I1348"/>
    </row>
    <row r="1349" spans="8:9" x14ac:dyDescent="0.3">
      <c r="H1349"/>
      <c r="I1349"/>
    </row>
    <row r="1350" spans="8:9" x14ac:dyDescent="0.3">
      <c r="H1350"/>
      <c r="I1350"/>
    </row>
    <row r="1351" spans="8:9" x14ac:dyDescent="0.3">
      <c r="H1351"/>
      <c r="I1351"/>
    </row>
    <row r="1352" spans="8:9" x14ac:dyDescent="0.3">
      <c r="H1352"/>
      <c r="I1352"/>
    </row>
    <row r="1353" spans="8:9" x14ac:dyDescent="0.3">
      <c r="H1353"/>
      <c r="I1353"/>
    </row>
    <row r="1354" spans="8:9" x14ac:dyDescent="0.3">
      <c r="H1354"/>
      <c r="I1354"/>
    </row>
    <row r="1355" spans="8:9" x14ac:dyDescent="0.3">
      <c r="H1355"/>
      <c r="I1355"/>
    </row>
    <row r="1356" spans="8:9" x14ac:dyDescent="0.3">
      <c r="H1356"/>
      <c r="I1356"/>
    </row>
    <row r="1357" spans="8:9" x14ac:dyDescent="0.3">
      <c r="H1357"/>
      <c r="I1357"/>
    </row>
    <row r="1358" spans="8:9" x14ac:dyDescent="0.3">
      <c r="H1358"/>
      <c r="I1358"/>
    </row>
    <row r="1359" spans="8:9" x14ac:dyDescent="0.3">
      <c r="H1359"/>
      <c r="I1359"/>
    </row>
    <row r="1360" spans="8:9" x14ac:dyDescent="0.3">
      <c r="H1360"/>
      <c r="I1360"/>
    </row>
    <row r="1361" spans="8:9" x14ac:dyDescent="0.3">
      <c r="H1361"/>
      <c r="I1361"/>
    </row>
    <row r="1362" spans="8:9" x14ac:dyDescent="0.3">
      <c r="H1362"/>
      <c r="I1362"/>
    </row>
    <row r="1363" spans="8:9" x14ac:dyDescent="0.3">
      <c r="H1363"/>
      <c r="I1363"/>
    </row>
    <row r="1364" spans="8:9" x14ac:dyDescent="0.3">
      <c r="H1364"/>
      <c r="I1364"/>
    </row>
    <row r="1365" spans="8:9" x14ac:dyDescent="0.3">
      <c r="H1365"/>
      <c r="I1365"/>
    </row>
    <row r="1366" spans="8:9" x14ac:dyDescent="0.3">
      <c r="H1366"/>
      <c r="I1366"/>
    </row>
    <row r="1367" spans="8:9" x14ac:dyDescent="0.3">
      <c r="H1367"/>
      <c r="I1367"/>
    </row>
    <row r="1368" spans="8:9" x14ac:dyDescent="0.3">
      <c r="H1368"/>
      <c r="I1368"/>
    </row>
    <row r="1369" spans="8:9" x14ac:dyDescent="0.3">
      <c r="H1369"/>
      <c r="I1369"/>
    </row>
    <row r="1370" spans="8:9" x14ac:dyDescent="0.3">
      <c r="H1370"/>
      <c r="I1370"/>
    </row>
    <row r="1371" spans="8:9" x14ac:dyDescent="0.3">
      <c r="H1371"/>
      <c r="I1371"/>
    </row>
    <row r="1372" spans="8:9" x14ac:dyDescent="0.3">
      <c r="H1372"/>
      <c r="I1372"/>
    </row>
    <row r="1373" spans="8:9" x14ac:dyDescent="0.3">
      <c r="H1373"/>
      <c r="I1373"/>
    </row>
    <row r="1374" spans="8:9" x14ac:dyDescent="0.3">
      <c r="H1374"/>
      <c r="I1374"/>
    </row>
    <row r="1375" spans="8:9" x14ac:dyDescent="0.3">
      <c r="H1375"/>
      <c r="I1375"/>
    </row>
    <row r="1376" spans="8:9" x14ac:dyDescent="0.3">
      <c r="H1376"/>
      <c r="I1376"/>
    </row>
    <row r="1377" spans="8:9" x14ac:dyDescent="0.3">
      <c r="H1377"/>
      <c r="I1377"/>
    </row>
    <row r="1378" spans="8:9" x14ac:dyDescent="0.3">
      <c r="H1378"/>
      <c r="I1378"/>
    </row>
    <row r="1379" spans="8:9" x14ac:dyDescent="0.3">
      <c r="H1379"/>
      <c r="I1379"/>
    </row>
    <row r="1380" spans="8:9" x14ac:dyDescent="0.3">
      <c r="H1380"/>
      <c r="I1380"/>
    </row>
    <row r="1381" spans="8:9" x14ac:dyDescent="0.3">
      <c r="H1381"/>
      <c r="I1381"/>
    </row>
    <row r="1382" spans="8:9" x14ac:dyDescent="0.3">
      <c r="H1382"/>
      <c r="I1382"/>
    </row>
    <row r="1383" spans="8:9" x14ac:dyDescent="0.3">
      <c r="H1383"/>
      <c r="I1383"/>
    </row>
    <row r="1384" spans="8:9" x14ac:dyDescent="0.3">
      <c r="H1384"/>
      <c r="I1384"/>
    </row>
    <row r="1385" spans="8:9" x14ac:dyDescent="0.3">
      <c r="H1385"/>
      <c r="I1385"/>
    </row>
    <row r="1386" spans="8:9" x14ac:dyDescent="0.3">
      <c r="H1386"/>
      <c r="I1386"/>
    </row>
    <row r="1387" spans="8:9" x14ac:dyDescent="0.3">
      <c r="H1387"/>
      <c r="I1387"/>
    </row>
    <row r="1388" spans="8:9" x14ac:dyDescent="0.3">
      <c r="H1388"/>
      <c r="I1388"/>
    </row>
    <row r="1389" spans="8:9" x14ac:dyDescent="0.3">
      <c r="H1389"/>
      <c r="I1389"/>
    </row>
    <row r="1390" spans="8:9" x14ac:dyDescent="0.3">
      <c r="H1390"/>
      <c r="I1390"/>
    </row>
    <row r="1391" spans="8:9" x14ac:dyDescent="0.3">
      <c r="H1391"/>
      <c r="I1391"/>
    </row>
    <row r="1392" spans="8:9" x14ac:dyDescent="0.3">
      <c r="H1392"/>
      <c r="I1392"/>
    </row>
    <row r="1393" spans="8:9" x14ac:dyDescent="0.3">
      <c r="H1393"/>
      <c r="I1393"/>
    </row>
    <row r="1394" spans="8:9" x14ac:dyDescent="0.3">
      <c r="H1394"/>
      <c r="I1394"/>
    </row>
    <row r="1395" spans="8:9" x14ac:dyDescent="0.3">
      <c r="H1395"/>
      <c r="I1395"/>
    </row>
    <row r="1396" spans="8:9" x14ac:dyDescent="0.3">
      <c r="H1396"/>
      <c r="I1396"/>
    </row>
    <row r="1397" spans="8:9" x14ac:dyDescent="0.3">
      <c r="H1397"/>
      <c r="I1397"/>
    </row>
    <row r="1398" spans="8:9" x14ac:dyDescent="0.3">
      <c r="H1398"/>
      <c r="I1398"/>
    </row>
    <row r="1399" spans="8:9" x14ac:dyDescent="0.3">
      <c r="H1399"/>
      <c r="I1399"/>
    </row>
    <row r="1400" spans="8:9" x14ac:dyDescent="0.3">
      <c r="H1400"/>
      <c r="I1400"/>
    </row>
    <row r="1401" spans="8:9" x14ac:dyDescent="0.3">
      <c r="H1401"/>
      <c r="I1401"/>
    </row>
    <row r="1402" spans="8:9" x14ac:dyDescent="0.3">
      <c r="H1402"/>
      <c r="I1402"/>
    </row>
    <row r="1403" spans="8:9" x14ac:dyDescent="0.3">
      <c r="H1403"/>
      <c r="I1403"/>
    </row>
    <row r="1404" spans="8:9" x14ac:dyDescent="0.3">
      <c r="H1404"/>
      <c r="I1404"/>
    </row>
    <row r="1405" spans="8:9" x14ac:dyDescent="0.3">
      <c r="H1405"/>
      <c r="I1405"/>
    </row>
    <row r="1406" spans="8:9" x14ac:dyDescent="0.3">
      <c r="H1406"/>
      <c r="I1406"/>
    </row>
    <row r="1407" spans="8:9" x14ac:dyDescent="0.3">
      <c r="H1407"/>
      <c r="I1407"/>
    </row>
    <row r="1408" spans="8:9" x14ac:dyDescent="0.3">
      <c r="H1408"/>
      <c r="I1408"/>
    </row>
    <row r="1409" spans="8:9" x14ac:dyDescent="0.3">
      <c r="H1409"/>
      <c r="I1409"/>
    </row>
    <row r="1410" spans="8:9" x14ac:dyDescent="0.3">
      <c r="H1410"/>
      <c r="I1410"/>
    </row>
    <row r="1411" spans="8:9" x14ac:dyDescent="0.3">
      <c r="H1411"/>
      <c r="I1411"/>
    </row>
    <row r="1412" spans="8:9" x14ac:dyDescent="0.3">
      <c r="H1412"/>
      <c r="I1412"/>
    </row>
    <row r="1413" spans="8:9" x14ac:dyDescent="0.3">
      <c r="H1413"/>
      <c r="I1413"/>
    </row>
    <row r="1414" spans="8:9" x14ac:dyDescent="0.3">
      <c r="H1414"/>
      <c r="I1414"/>
    </row>
    <row r="1415" spans="8:9" x14ac:dyDescent="0.3">
      <c r="H1415"/>
      <c r="I1415"/>
    </row>
    <row r="1416" spans="8:9" x14ac:dyDescent="0.3">
      <c r="H1416"/>
      <c r="I1416"/>
    </row>
    <row r="1417" spans="8:9" x14ac:dyDescent="0.3">
      <c r="H1417"/>
      <c r="I1417"/>
    </row>
    <row r="1418" spans="8:9" x14ac:dyDescent="0.3">
      <c r="H1418"/>
      <c r="I1418"/>
    </row>
    <row r="1419" spans="8:9" x14ac:dyDescent="0.3">
      <c r="H1419"/>
      <c r="I1419"/>
    </row>
    <row r="1420" spans="8:9" x14ac:dyDescent="0.3">
      <c r="H1420"/>
      <c r="I1420"/>
    </row>
    <row r="1421" spans="8:9" x14ac:dyDescent="0.3">
      <c r="H1421"/>
      <c r="I1421"/>
    </row>
    <row r="1422" spans="8:9" x14ac:dyDescent="0.3">
      <c r="H1422"/>
      <c r="I1422"/>
    </row>
    <row r="1423" spans="8:9" x14ac:dyDescent="0.3">
      <c r="H1423"/>
      <c r="I1423"/>
    </row>
    <row r="1424" spans="8:9" x14ac:dyDescent="0.3">
      <c r="H1424"/>
      <c r="I1424"/>
    </row>
    <row r="1425" spans="8:9" x14ac:dyDescent="0.3">
      <c r="H1425"/>
      <c r="I1425"/>
    </row>
    <row r="1426" spans="8:9" x14ac:dyDescent="0.3">
      <c r="H1426"/>
      <c r="I1426"/>
    </row>
    <row r="1427" spans="8:9" x14ac:dyDescent="0.3">
      <c r="H1427"/>
      <c r="I1427"/>
    </row>
    <row r="1428" spans="8:9" x14ac:dyDescent="0.3">
      <c r="H1428"/>
      <c r="I1428"/>
    </row>
    <row r="1429" spans="8:9" x14ac:dyDescent="0.3">
      <c r="H1429"/>
      <c r="I1429"/>
    </row>
    <row r="1430" spans="8:9" x14ac:dyDescent="0.3">
      <c r="H1430"/>
      <c r="I1430"/>
    </row>
    <row r="1431" spans="8:9" x14ac:dyDescent="0.3">
      <c r="H1431"/>
      <c r="I1431"/>
    </row>
    <row r="1432" spans="8:9" x14ac:dyDescent="0.3">
      <c r="H1432"/>
      <c r="I1432"/>
    </row>
    <row r="1433" spans="8:9" x14ac:dyDescent="0.3">
      <c r="H1433"/>
      <c r="I1433"/>
    </row>
    <row r="1434" spans="8:9" x14ac:dyDescent="0.3">
      <c r="H1434"/>
      <c r="I1434"/>
    </row>
    <row r="1435" spans="8:9" x14ac:dyDescent="0.3">
      <c r="H1435"/>
      <c r="I1435"/>
    </row>
    <row r="1436" spans="8:9" x14ac:dyDescent="0.3">
      <c r="H1436"/>
      <c r="I1436"/>
    </row>
    <row r="1437" spans="8:9" x14ac:dyDescent="0.3">
      <c r="H1437"/>
      <c r="I1437"/>
    </row>
    <row r="1438" spans="8:9" x14ac:dyDescent="0.3">
      <c r="H1438"/>
      <c r="I1438"/>
    </row>
    <row r="1439" spans="8:9" x14ac:dyDescent="0.3">
      <c r="H1439"/>
      <c r="I1439"/>
    </row>
    <row r="1440" spans="8:9" x14ac:dyDescent="0.3">
      <c r="H1440"/>
      <c r="I1440"/>
    </row>
    <row r="1441" spans="8:9" x14ac:dyDescent="0.3">
      <c r="H1441"/>
      <c r="I1441"/>
    </row>
    <row r="1442" spans="8:9" x14ac:dyDescent="0.3">
      <c r="H1442"/>
      <c r="I1442"/>
    </row>
    <row r="1443" spans="8:9" x14ac:dyDescent="0.3">
      <c r="H1443"/>
      <c r="I1443"/>
    </row>
    <row r="1444" spans="8:9" x14ac:dyDescent="0.3">
      <c r="H1444"/>
      <c r="I1444"/>
    </row>
    <row r="1445" spans="8:9" x14ac:dyDescent="0.3">
      <c r="H1445"/>
      <c r="I1445"/>
    </row>
    <row r="1446" spans="8:9" x14ac:dyDescent="0.3">
      <c r="H1446"/>
      <c r="I1446"/>
    </row>
    <row r="1447" spans="8:9" x14ac:dyDescent="0.3">
      <c r="H1447"/>
      <c r="I1447"/>
    </row>
    <row r="1448" spans="8:9" x14ac:dyDescent="0.3">
      <c r="H1448"/>
      <c r="I1448"/>
    </row>
    <row r="1449" spans="8:9" x14ac:dyDescent="0.3">
      <c r="H1449"/>
      <c r="I1449"/>
    </row>
    <row r="1450" spans="8:9" x14ac:dyDescent="0.3">
      <c r="H1450"/>
      <c r="I1450"/>
    </row>
    <row r="1451" spans="8:9" x14ac:dyDescent="0.3">
      <c r="H1451"/>
      <c r="I1451"/>
    </row>
    <row r="1452" spans="8:9" x14ac:dyDescent="0.3">
      <c r="H1452"/>
      <c r="I1452"/>
    </row>
    <row r="1453" spans="8:9" x14ac:dyDescent="0.3">
      <c r="H1453"/>
      <c r="I1453"/>
    </row>
    <row r="1454" spans="8:9" x14ac:dyDescent="0.3">
      <c r="H1454"/>
      <c r="I1454"/>
    </row>
    <row r="1455" spans="8:9" x14ac:dyDescent="0.3">
      <c r="H1455"/>
      <c r="I1455"/>
    </row>
    <row r="1456" spans="8:9" x14ac:dyDescent="0.3">
      <c r="H1456"/>
      <c r="I1456"/>
    </row>
    <row r="1457" spans="8:9" x14ac:dyDescent="0.3">
      <c r="H1457"/>
      <c r="I1457"/>
    </row>
    <row r="1458" spans="8:9" x14ac:dyDescent="0.3">
      <c r="H1458"/>
      <c r="I1458"/>
    </row>
    <row r="1459" spans="8:9" x14ac:dyDescent="0.3">
      <c r="H1459"/>
      <c r="I1459"/>
    </row>
    <row r="1460" spans="8:9" x14ac:dyDescent="0.3">
      <c r="H1460"/>
      <c r="I1460"/>
    </row>
    <row r="1461" spans="8:9" x14ac:dyDescent="0.3">
      <c r="H1461"/>
      <c r="I1461"/>
    </row>
    <row r="1462" spans="8:9" x14ac:dyDescent="0.3">
      <c r="H1462"/>
      <c r="I1462"/>
    </row>
    <row r="1463" spans="8:9" x14ac:dyDescent="0.3">
      <c r="H1463"/>
      <c r="I1463"/>
    </row>
    <row r="1464" spans="8:9" x14ac:dyDescent="0.3">
      <c r="H1464"/>
      <c r="I1464"/>
    </row>
    <row r="1465" spans="8:9" x14ac:dyDescent="0.3">
      <c r="H1465"/>
      <c r="I1465"/>
    </row>
    <row r="1466" spans="8:9" x14ac:dyDescent="0.3">
      <c r="H1466"/>
      <c r="I1466"/>
    </row>
    <row r="1467" spans="8:9" x14ac:dyDescent="0.3">
      <c r="H1467"/>
      <c r="I1467"/>
    </row>
    <row r="1468" spans="8:9" x14ac:dyDescent="0.3">
      <c r="H1468"/>
      <c r="I1468"/>
    </row>
    <row r="1469" spans="8:9" x14ac:dyDescent="0.3">
      <c r="H1469"/>
      <c r="I1469"/>
    </row>
    <row r="1470" spans="8:9" x14ac:dyDescent="0.3">
      <c r="H1470"/>
      <c r="I1470"/>
    </row>
    <row r="1471" spans="8:9" x14ac:dyDescent="0.3">
      <c r="H1471"/>
      <c r="I1471"/>
    </row>
    <row r="1472" spans="8:9" x14ac:dyDescent="0.3">
      <c r="H1472"/>
      <c r="I1472"/>
    </row>
    <row r="1473" spans="8:9" x14ac:dyDescent="0.3">
      <c r="H1473"/>
      <c r="I1473"/>
    </row>
    <row r="1474" spans="8:9" x14ac:dyDescent="0.3">
      <c r="H1474"/>
      <c r="I1474"/>
    </row>
    <row r="1475" spans="8:9" x14ac:dyDescent="0.3">
      <c r="H1475"/>
      <c r="I1475"/>
    </row>
    <row r="1476" spans="8:9" x14ac:dyDescent="0.3">
      <c r="H1476"/>
      <c r="I1476"/>
    </row>
    <row r="1477" spans="8:9" x14ac:dyDescent="0.3">
      <c r="H1477"/>
      <c r="I1477"/>
    </row>
    <row r="1478" spans="8:9" x14ac:dyDescent="0.3">
      <c r="H1478"/>
      <c r="I1478"/>
    </row>
    <row r="1479" spans="8:9" x14ac:dyDescent="0.3">
      <c r="H1479"/>
      <c r="I1479"/>
    </row>
    <row r="1480" spans="8:9" x14ac:dyDescent="0.3">
      <c r="H1480"/>
      <c r="I1480"/>
    </row>
    <row r="1481" spans="8:9" x14ac:dyDescent="0.3">
      <c r="H1481"/>
      <c r="I1481"/>
    </row>
    <row r="1482" spans="8:9" x14ac:dyDescent="0.3">
      <c r="H1482"/>
      <c r="I1482"/>
    </row>
    <row r="1483" spans="8:9" x14ac:dyDescent="0.3">
      <c r="H1483"/>
      <c r="I1483"/>
    </row>
    <row r="1484" spans="8:9" x14ac:dyDescent="0.3">
      <c r="H1484"/>
      <c r="I1484"/>
    </row>
    <row r="1485" spans="8:9" x14ac:dyDescent="0.3">
      <c r="H1485"/>
      <c r="I1485"/>
    </row>
    <row r="1486" spans="8:9" x14ac:dyDescent="0.3">
      <c r="H1486"/>
      <c r="I1486"/>
    </row>
    <row r="1487" spans="8:9" x14ac:dyDescent="0.3">
      <c r="H1487"/>
      <c r="I1487"/>
    </row>
    <row r="1488" spans="8:9" x14ac:dyDescent="0.3">
      <c r="H1488"/>
      <c r="I1488"/>
    </row>
    <row r="1489" spans="8:9" x14ac:dyDescent="0.3">
      <c r="H1489"/>
      <c r="I1489"/>
    </row>
    <row r="1490" spans="8:9" x14ac:dyDescent="0.3">
      <c r="H1490"/>
      <c r="I1490"/>
    </row>
    <row r="1491" spans="8:9" x14ac:dyDescent="0.3">
      <c r="H1491"/>
      <c r="I1491"/>
    </row>
    <row r="1492" spans="8:9" x14ac:dyDescent="0.3">
      <c r="H1492"/>
      <c r="I1492"/>
    </row>
    <row r="1493" spans="8:9" x14ac:dyDescent="0.3">
      <c r="H1493"/>
      <c r="I1493"/>
    </row>
    <row r="1494" spans="8:9" x14ac:dyDescent="0.3">
      <c r="H1494"/>
      <c r="I1494"/>
    </row>
    <row r="1495" spans="8:9" x14ac:dyDescent="0.3">
      <c r="H1495"/>
      <c r="I1495"/>
    </row>
    <row r="1496" spans="8:9" x14ac:dyDescent="0.3">
      <c r="H1496"/>
      <c r="I1496"/>
    </row>
    <row r="1497" spans="8:9" x14ac:dyDescent="0.3">
      <c r="H1497"/>
      <c r="I1497"/>
    </row>
    <row r="1498" spans="8:9" x14ac:dyDescent="0.3">
      <c r="H1498"/>
      <c r="I1498"/>
    </row>
    <row r="1499" spans="8:9" x14ac:dyDescent="0.3">
      <c r="H1499"/>
      <c r="I1499"/>
    </row>
    <row r="1500" spans="8:9" x14ac:dyDescent="0.3">
      <c r="H1500"/>
      <c r="I1500"/>
    </row>
    <row r="1501" spans="8:9" x14ac:dyDescent="0.3">
      <c r="H1501"/>
      <c r="I1501"/>
    </row>
    <row r="1502" spans="8:9" x14ac:dyDescent="0.3">
      <c r="H1502"/>
      <c r="I1502"/>
    </row>
    <row r="1503" spans="8:9" x14ac:dyDescent="0.3">
      <c r="H1503"/>
      <c r="I1503"/>
    </row>
    <row r="1504" spans="8:9" x14ac:dyDescent="0.3">
      <c r="H1504"/>
      <c r="I1504"/>
    </row>
    <row r="1505" spans="8:9" x14ac:dyDescent="0.3">
      <c r="H1505"/>
      <c r="I1505"/>
    </row>
    <row r="1506" spans="8:9" x14ac:dyDescent="0.3">
      <c r="H1506"/>
      <c r="I1506"/>
    </row>
    <row r="1507" spans="8:9" x14ac:dyDescent="0.3">
      <c r="H1507"/>
      <c r="I1507"/>
    </row>
    <row r="1508" spans="8:9" x14ac:dyDescent="0.3">
      <c r="H1508"/>
      <c r="I1508"/>
    </row>
    <row r="1509" spans="8:9" x14ac:dyDescent="0.3">
      <c r="H1509"/>
      <c r="I1509"/>
    </row>
    <row r="1510" spans="8:9" x14ac:dyDescent="0.3">
      <c r="H1510"/>
      <c r="I1510"/>
    </row>
    <row r="1511" spans="8:9" x14ac:dyDescent="0.3">
      <c r="H1511"/>
      <c r="I1511"/>
    </row>
    <row r="1512" spans="8:9" x14ac:dyDescent="0.3">
      <c r="H1512"/>
      <c r="I1512"/>
    </row>
    <row r="1513" spans="8:9" x14ac:dyDescent="0.3">
      <c r="H1513"/>
      <c r="I1513"/>
    </row>
    <row r="1514" spans="8:9" x14ac:dyDescent="0.3">
      <c r="H1514"/>
      <c r="I1514"/>
    </row>
    <row r="1515" spans="8:9" x14ac:dyDescent="0.3">
      <c r="H1515"/>
      <c r="I1515"/>
    </row>
    <row r="1516" spans="8:9" x14ac:dyDescent="0.3">
      <c r="H1516"/>
      <c r="I1516"/>
    </row>
    <row r="1517" spans="8:9" x14ac:dyDescent="0.3">
      <c r="H1517"/>
      <c r="I1517"/>
    </row>
    <row r="1518" spans="8:9" x14ac:dyDescent="0.3">
      <c r="H1518"/>
      <c r="I1518"/>
    </row>
    <row r="1519" spans="8:9" x14ac:dyDescent="0.3">
      <c r="H1519"/>
      <c r="I1519"/>
    </row>
    <row r="1520" spans="8:9" x14ac:dyDescent="0.3">
      <c r="H1520"/>
      <c r="I1520"/>
    </row>
    <row r="1521" spans="8:9" x14ac:dyDescent="0.3">
      <c r="H1521"/>
      <c r="I1521"/>
    </row>
    <row r="1522" spans="8:9" x14ac:dyDescent="0.3">
      <c r="H1522"/>
      <c r="I1522"/>
    </row>
    <row r="1523" spans="8:9" x14ac:dyDescent="0.3">
      <c r="H1523"/>
      <c r="I1523"/>
    </row>
    <row r="1524" spans="8:9" x14ac:dyDescent="0.3">
      <c r="H1524"/>
      <c r="I1524"/>
    </row>
    <row r="1525" spans="8:9" x14ac:dyDescent="0.3">
      <c r="H1525"/>
      <c r="I1525"/>
    </row>
    <row r="1526" spans="8:9" x14ac:dyDescent="0.3">
      <c r="H1526"/>
      <c r="I1526"/>
    </row>
    <row r="1527" spans="8:9" x14ac:dyDescent="0.3">
      <c r="H1527"/>
      <c r="I1527"/>
    </row>
    <row r="1528" spans="8:9" x14ac:dyDescent="0.3">
      <c r="H1528"/>
      <c r="I1528"/>
    </row>
    <row r="1529" spans="8:9" x14ac:dyDescent="0.3">
      <c r="H1529"/>
      <c r="I1529"/>
    </row>
    <row r="1530" spans="8:9" x14ac:dyDescent="0.3">
      <c r="H1530"/>
      <c r="I1530"/>
    </row>
    <row r="1531" spans="8:9" x14ac:dyDescent="0.3">
      <c r="H1531"/>
      <c r="I1531"/>
    </row>
    <row r="1532" spans="8:9" x14ac:dyDescent="0.3">
      <c r="H1532"/>
      <c r="I1532"/>
    </row>
    <row r="1533" spans="8:9" x14ac:dyDescent="0.3">
      <c r="H1533"/>
      <c r="I1533"/>
    </row>
    <row r="1534" spans="8:9" x14ac:dyDescent="0.3">
      <c r="H1534"/>
      <c r="I1534"/>
    </row>
    <row r="1535" spans="8:9" x14ac:dyDescent="0.3">
      <c r="H1535"/>
      <c r="I1535"/>
    </row>
    <row r="1536" spans="8:9" x14ac:dyDescent="0.3">
      <c r="H1536"/>
      <c r="I1536"/>
    </row>
    <row r="1537" spans="8:9" x14ac:dyDescent="0.3">
      <c r="H1537"/>
      <c r="I1537"/>
    </row>
    <row r="1538" spans="8:9" x14ac:dyDescent="0.3">
      <c r="H1538"/>
      <c r="I1538"/>
    </row>
    <row r="1539" spans="8:9" x14ac:dyDescent="0.3">
      <c r="H1539"/>
      <c r="I1539"/>
    </row>
    <row r="1540" spans="8:9" x14ac:dyDescent="0.3">
      <c r="H1540"/>
      <c r="I1540"/>
    </row>
    <row r="1541" spans="8:9" x14ac:dyDescent="0.3">
      <c r="H1541"/>
      <c r="I1541"/>
    </row>
    <row r="1542" spans="8:9" x14ac:dyDescent="0.3">
      <c r="H1542"/>
      <c r="I1542"/>
    </row>
    <row r="1543" spans="8:9" x14ac:dyDescent="0.3">
      <c r="H1543"/>
      <c r="I1543"/>
    </row>
    <row r="1544" spans="8:9" x14ac:dyDescent="0.3">
      <c r="H1544"/>
      <c r="I1544"/>
    </row>
    <row r="1545" spans="8:9" x14ac:dyDescent="0.3">
      <c r="H1545"/>
      <c r="I1545"/>
    </row>
    <row r="1546" spans="8:9" x14ac:dyDescent="0.3">
      <c r="H1546"/>
      <c r="I1546"/>
    </row>
    <row r="1547" spans="8:9" x14ac:dyDescent="0.3">
      <c r="H1547"/>
      <c r="I1547"/>
    </row>
    <row r="1548" spans="8:9" x14ac:dyDescent="0.3">
      <c r="H1548"/>
      <c r="I1548"/>
    </row>
    <row r="1549" spans="8:9" x14ac:dyDescent="0.3">
      <c r="H1549"/>
      <c r="I1549"/>
    </row>
    <row r="1550" spans="8:9" x14ac:dyDescent="0.3">
      <c r="H1550"/>
      <c r="I1550"/>
    </row>
    <row r="1551" spans="8:9" x14ac:dyDescent="0.3">
      <c r="H1551"/>
      <c r="I1551"/>
    </row>
    <row r="1552" spans="8:9" x14ac:dyDescent="0.3">
      <c r="H1552"/>
      <c r="I1552"/>
    </row>
    <row r="1553" spans="8:9" x14ac:dyDescent="0.3">
      <c r="H1553"/>
      <c r="I1553"/>
    </row>
    <row r="1554" spans="8:9" x14ac:dyDescent="0.3">
      <c r="H1554"/>
      <c r="I1554"/>
    </row>
    <row r="1555" spans="8:9" x14ac:dyDescent="0.3">
      <c r="H1555"/>
      <c r="I1555"/>
    </row>
    <row r="1556" spans="8:9" x14ac:dyDescent="0.3">
      <c r="H1556"/>
      <c r="I1556"/>
    </row>
    <row r="1557" spans="8:9" x14ac:dyDescent="0.3">
      <c r="H1557"/>
      <c r="I1557"/>
    </row>
    <row r="1558" spans="8:9" x14ac:dyDescent="0.3">
      <c r="H1558"/>
      <c r="I1558"/>
    </row>
    <row r="1559" spans="8:9" x14ac:dyDescent="0.3">
      <c r="H1559"/>
      <c r="I1559"/>
    </row>
    <row r="1560" spans="8:9" x14ac:dyDescent="0.3">
      <c r="H1560"/>
      <c r="I1560"/>
    </row>
    <row r="1561" spans="8:9" x14ac:dyDescent="0.3">
      <c r="H1561"/>
      <c r="I1561"/>
    </row>
    <row r="1562" spans="8:9" x14ac:dyDescent="0.3">
      <c r="H1562"/>
      <c r="I1562"/>
    </row>
    <row r="1563" spans="8:9" x14ac:dyDescent="0.3">
      <c r="H1563"/>
      <c r="I1563"/>
    </row>
    <row r="1564" spans="8:9" x14ac:dyDescent="0.3">
      <c r="H1564"/>
      <c r="I1564"/>
    </row>
    <row r="1565" spans="8:9" x14ac:dyDescent="0.3">
      <c r="H1565"/>
      <c r="I1565"/>
    </row>
    <row r="1566" spans="8:9" x14ac:dyDescent="0.3">
      <c r="H1566"/>
      <c r="I1566"/>
    </row>
    <row r="1567" spans="8:9" x14ac:dyDescent="0.3">
      <c r="H1567"/>
      <c r="I1567"/>
    </row>
    <row r="1568" spans="8:9" x14ac:dyDescent="0.3">
      <c r="H1568"/>
      <c r="I1568"/>
    </row>
    <row r="1569" spans="8:9" x14ac:dyDescent="0.3">
      <c r="H1569"/>
      <c r="I1569"/>
    </row>
    <row r="1570" spans="8:9" x14ac:dyDescent="0.3">
      <c r="H1570"/>
      <c r="I1570"/>
    </row>
    <row r="1571" spans="8:9" x14ac:dyDescent="0.3">
      <c r="H1571"/>
      <c r="I1571"/>
    </row>
    <row r="1572" spans="8:9" x14ac:dyDescent="0.3">
      <c r="H1572"/>
      <c r="I1572"/>
    </row>
    <row r="1573" spans="8:9" x14ac:dyDescent="0.3">
      <c r="H1573"/>
      <c r="I1573"/>
    </row>
    <row r="1574" spans="8:9" x14ac:dyDescent="0.3">
      <c r="H1574"/>
      <c r="I1574"/>
    </row>
    <row r="1575" spans="8:9" x14ac:dyDescent="0.3">
      <c r="H1575"/>
      <c r="I1575"/>
    </row>
    <row r="1576" spans="8:9" x14ac:dyDescent="0.3">
      <c r="H1576"/>
      <c r="I1576"/>
    </row>
    <row r="1577" spans="8:9" x14ac:dyDescent="0.3">
      <c r="H1577"/>
      <c r="I1577"/>
    </row>
    <row r="1578" spans="8:9" x14ac:dyDescent="0.3">
      <c r="H1578"/>
      <c r="I1578"/>
    </row>
    <row r="1579" spans="8:9" x14ac:dyDescent="0.3">
      <c r="H1579"/>
      <c r="I1579"/>
    </row>
    <row r="1580" spans="8:9" x14ac:dyDescent="0.3">
      <c r="H1580"/>
      <c r="I1580"/>
    </row>
    <row r="1581" spans="8:9" x14ac:dyDescent="0.3">
      <c r="H1581"/>
      <c r="I1581"/>
    </row>
    <row r="1582" spans="8:9" x14ac:dyDescent="0.3">
      <c r="H1582"/>
      <c r="I1582"/>
    </row>
    <row r="1583" spans="8:9" x14ac:dyDescent="0.3">
      <c r="H1583"/>
      <c r="I1583"/>
    </row>
    <row r="1584" spans="8:9" x14ac:dyDescent="0.3">
      <c r="H1584"/>
      <c r="I1584"/>
    </row>
    <row r="1585" spans="8:9" x14ac:dyDescent="0.3">
      <c r="H1585"/>
      <c r="I1585"/>
    </row>
    <row r="1586" spans="8:9" x14ac:dyDescent="0.3">
      <c r="H1586"/>
      <c r="I1586"/>
    </row>
    <row r="1587" spans="8:9" x14ac:dyDescent="0.3">
      <c r="H1587"/>
      <c r="I1587"/>
    </row>
    <row r="1588" spans="8:9" x14ac:dyDescent="0.3">
      <c r="H1588"/>
      <c r="I1588"/>
    </row>
    <row r="1589" spans="8:9" x14ac:dyDescent="0.3">
      <c r="H1589"/>
      <c r="I1589"/>
    </row>
    <row r="1590" spans="8:9" x14ac:dyDescent="0.3">
      <c r="H1590"/>
      <c r="I1590"/>
    </row>
    <row r="1591" spans="8:9" x14ac:dyDescent="0.3">
      <c r="H1591"/>
      <c r="I1591"/>
    </row>
    <row r="1592" spans="8:9" x14ac:dyDescent="0.3">
      <c r="H1592"/>
      <c r="I1592"/>
    </row>
    <row r="1593" spans="8:9" x14ac:dyDescent="0.3">
      <c r="H1593"/>
      <c r="I1593"/>
    </row>
    <row r="1594" spans="8:9" x14ac:dyDescent="0.3">
      <c r="H1594"/>
      <c r="I1594"/>
    </row>
    <row r="1595" spans="8:9" x14ac:dyDescent="0.3">
      <c r="H1595"/>
      <c r="I1595"/>
    </row>
    <row r="1596" spans="8:9" x14ac:dyDescent="0.3">
      <c r="H1596"/>
      <c r="I1596"/>
    </row>
    <row r="1597" spans="8:9" x14ac:dyDescent="0.3">
      <c r="H1597"/>
      <c r="I1597"/>
    </row>
    <row r="1598" spans="8:9" x14ac:dyDescent="0.3">
      <c r="H1598"/>
      <c r="I1598"/>
    </row>
    <row r="1599" spans="8:9" x14ac:dyDescent="0.3">
      <c r="H1599"/>
      <c r="I1599"/>
    </row>
    <row r="1600" spans="8:9" x14ac:dyDescent="0.3">
      <c r="H1600"/>
      <c r="I1600"/>
    </row>
    <row r="1601" spans="8:9" x14ac:dyDescent="0.3">
      <c r="H1601"/>
      <c r="I1601"/>
    </row>
    <row r="1602" spans="8:9" x14ac:dyDescent="0.3">
      <c r="H1602"/>
      <c r="I1602"/>
    </row>
    <row r="1603" spans="8:9" x14ac:dyDescent="0.3">
      <c r="H1603"/>
      <c r="I1603"/>
    </row>
    <row r="1604" spans="8:9" x14ac:dyDescent="0.3">
      <c r="H1604"/>
      <c r="I1604"/>
    </row>
    <row r="1605" spans="8:9" x14ac:dyDescent="0.3">
      <c r="H1605"/>
      <c r="I1605"/>
    </row>
    <row r="1606" spans="8:9" x14ac:dyDescent="0.3">
      <c r="H1606"/>
      <c r="I1606"/>
    </row>
    <row r="1607" spans="8:9" x14ac:dyDescent="0.3">
      <c r="H1607"/>
      <c r="I1607"/>
    </row>
    <row r="1608" spans="8:9" x14ac:dyDescent="0.3">
      <c r="H1608"/>
      <c r="I1608"/>
    </row>
    <row r="1609" spans="8:9" x14ac:dyDescent="0.3">
      <c r="H1609"/>
      <c r="I1609"/>
    </row>
    <row r="1610" spans="8:9" x14ac:dyDescent="0.3">
      <c r="H1610"/>
      <c r="I1610"/>
    </row>
    <row r="1611" spans="8:9" x14ac:dyDescent="0.3">
      <c r="H1611"/>
      <c r="I1611"/>
    </row>
    <row r="1612" spans="8:9" x14ac:dyDescent="0.3">
      <c r="H1612"/>
      <c r="I1612"/>
    </row>
    <row r="1613" spans="8:9" x14ac:dyDescent="0.3">
      <c r="H1613"/>
      <c r="I1613"/>
    </row>
    <row r="1614" spans="8:9" x14ac:dyDescent="0.3">
      <c r="H1614"/>
      <c r="I1614"/>
    </row>
    <row r="1615" spans="8:9" x14ac:dyDescent="0.3">
      <c r="H1615"/>
      <c r="I1615"/>
    </row>
    <row r="1616" spans="8:9" x14ac:dyDescent="0.3">
      <c r="H1616"/>
      <c r="I1616"/>
    </row>
    <row r="1617" spans="8:9" x14ac:dyDescent="0.3">
      <c r="H1617"/>
      <c r="I1617"/>
    </row>
    <row r="1618" spans="8:9" x14ac:dyDescent="0.3">
      <c r="H1618"/>
      <c r="I1618"/>
    </row>
    <row r="1619" spans="8:9" x14ac:dyDescent="0.3">
      <c r="H1619"/>
      <c r="I1619"/>
    </row>
    <row r="1620" spans="8:9" x14ac:dyDescent="0.3">
      <c r="H1620"/>
      <c r="I1620"/>
    </row>
    <row r="1621" spans="8:9" x14ac:dyDescent="0.3">
      <c r="H1621"/>
      <c r="I1621"/>
    </row>
    <row r="1622" spans="8:9" x14ac:dyDescent="0.3">
      <c r="H1622"/>
      <c r="I1622"/>
    </row>
    <row r="1623" spans="8:9" x14ac:dyDescent="0.3">
      <c r="H1623"/>
      <c r="I1623"/>
    </row>
    <row r="1624" spans="8:9" x14ac:dyDescent="0.3">
      <c r="H1624"/>
      <c r="I1624"/>
    </row>
    <row r="1625" spans="8:9" x14ac:dyDescent="0.3">
      <c r="H1625"/>
      <c r="I1625"/>
    </row>
    <row r="1626" spans="8:9" x14ac:dyDescent="0.3">
      <c r="H1626"/>
      <c r="I1626"/>
    </row>
    <row r="1627" spans="8:9" x14ac:dyDescent="0.3">
      <c r="H1627"/>
      <c r="I1627"/>
    </row>
    <row r="1628" spans="8:9" x14ac:dyDescent="0.3">
      <c r="H1628"/>
      <c r="I1628"/>
    </row>
    <row r="1629" spans="8:9" x14ac:dyDescent="0.3">
      <c r="H1629"/>
      <c r="I1629"/>
    </row>
    <row r="1630" spans="8:9" x14ac:dyDescent="0.3">
      <c r="H1630"/>
      <c r="I1630"/>
    </row>
    <row r="1631" spans="8:9" x14ac:dyDescent="0.3">
      <c r="H1631"/>
      <c r="I1631"/>
    </row>
    <row r="1632" spans="8:9" x14ac:dyDescent="0.3">
      <c r="H1632"/>
      <c r="I1632"/>
    </row>
    <row r="1633" spans="8:9" x14ac:dyDescent="0.3">
      <c r="H1633"/>
      <c r="I1633"/>
    </row>
    <row r="1634" spans="8:9" x14ac:dyDescent="0.3">
      <c r="H1634"/>
      <c r="I1634"/>
    </row>
    <row r="1635" spans="8:9" x14ac:dyDescent="0.3">
      <c r="H1635"/>
      <c r="I1635"/>
    </row>
    <row r="1636" spans="8:9" x14ac:dyDescent="0.3">
      <c r="H1636"/>
      <c r="I1636"/>
    </row>
    <row r="1637" spans="8:9" x14ac:dyDescent="0.3">
      <c r="H1637"/>
      <c r="I1637"/>
    </row>
    <row r="1638" spans="8:9" x14ac:dyDescent="0.3">
      <c r="H1638"/>
      <c r="I1638"/>
    </row>
    <row r="1639" spans="8:9" x14ac:dyDescent="0.3">
      <c r="H1639"/>
      <c r="I1639"/>
    </row>
    <row r="1640" spans="8:9" x14ac:dyDescent="0.3">
      <c r="H1640"/>
      <c r="I1640"/>
    </row>
    <row r="1641" spans="8:9" x14ac:dyDescent="0.3">
      <c r="H1641"/>
      <c r="I1641"/>
    </row>
    <row r="1642" spans="8:9" x14ac:dyDescent="0.3">
      <c r="H1642"/>
      <c r="I1642"/>
    </row>
    <row r="1643" spans="8:9" x14ac:dyDescent="0.3">
      <c r="H1643"/>
      <c r="I1643"/>
    </row>
    <row r="1644" spans="8:9" x14ac:dyDescent="0.3">
      <c r="H1644"/>
      <c r="I1644"/>
    </row>
    <row r="1645" spans="8:9" x14ac:dyDescent="0.3">
      <c r="H1645"/>
      <c r="I1645"/>
    </row>
    <row r="1646" spans="8:9" x14ac:dyDescent="0.3">
      <c r="H1646"/>
      <c r="I1646"/>
    </row>
    <row r="1647" spans="8:9" x14ac:dyDescent="0.3">
      <c r="H1647"/>
      <c r="I1647"/>
    </row>
    <row r="1648" spans="8:9" x14ac:dyDescent="0.3">
      <c r="H1648"/>
      <c r="I1648"/>
    </row>
    <row r="1649" spans="8:9" x14ac:dyDescent="0.3">
      <c r="H1649"/>
      <c r="I1649"/>
    </row>
    <row r="1650" spans="8:9" x14ac:dyDescent="0.3">
      <c r="H1650"/>
      <c r="I1650"/>
    </row>
    <row r="1651" spans="8:9" x14ac:dyDescent="0.3">
      <c r="H1651"/>
      <c r="I1651"/>
    </row>
    <row r="1652" spans="8:9" x14ac:dyDescent="0.3">
      <c r="H1652"/>
      <c r="I1652"/>
    </row>
    <row r="1653" spans="8:9" x14ac:dyDescent="0.3">
      <c r="H1653"/>
      <c r="I1653"/>
    </row>
    <row r="1654" spans="8:9" x14ac:dyDescent="0.3">
      <c r="H1654"/>
      <c r="I1654"/>
    </row>
    <row r="1655" spans="8:9" x14ac:dyDescent="0.3">
      <c r="H1655"/>
      <c r="I1655"/>
    </row>
    <row r="1656" spans="8:9" x14ac:dyDescent="0.3">
      <c r="H1656"/>
      <c r="I1656"/>
    </row>
    <row r="1657" spans="8:9" x14ac:dyDescent="0.3">
      <c r="H1657"/>
      <c r="I1657"/>
    </row>
    <row r="1658" spans="8:9" x14ac:dyDescent="0.3">
      <c r="H1658"/>
      <c r="I1658"/>
    </row>
    <row r="1659" spans="8:9" x14ac:dyDescent="0.3">
      <c r="H1659"/>
      <c r="I1659"/>
    </row>
    <row r="1660" spans="8:9" x14ac:dyDescent="0.3">
      <c r="H1660"/>
      <c r="I1660"/>
    </row>
    <row r="1661" spans="8:9" x14ac:dyDescent="0.3">
      <c r="H1661"/>
      <c r="I1661"/>
    </row>
    <row r="1662" spans="8:9" x14ac:dyDescent="0.3">
      <c r="H1662"/>
      <c r="I1662"/>
    </row>
    <row r="1663" spans="8:9" x14ac:dyDescent="0.3">
      <c r="H1663"/>
      <c r="I1663"/>
    </row>
    <row r="1664" spans="8:9" x14ac:dyDescent="0.3">
      <c r="H1664"/>
      <c r="I1664"/>
    </row>
    <row r="1665" spans="8:9" x14ac:dyDescent="0.3">
      <c r="H1665"/>
      <c r="I1665"/>
    </row>
    <row r="1666" spans="8:9" x14ac:dyDescent="0.3">
      <c r="H1666"/>
      <c r="I1666"/>
    </row>
    <row r="1667" spans="8:9" x14ac:dyDescent="0.3">
      <c r="H1667"/>
      <c r="I1667"/>
    </row>
    <row r="1668" spans="8:9" x14ac:dyDescent="0.3">
      <c r="H1668"/>
      <c r="I1668"/>
    </row>
    <row r="1669" spans="8:9" x14ac:dyDescent="0.3">
      <c r="H1669"/>
      <c r="I1669"/>
    </row>
    <row r="1670" spans="8:9" x14ac:dyDescent="0.3">
      <c r="H1670"/>
      <c r="I1670"/>
    </row>
    <row r="1671" spans="8:9" x14ac:dyDescent="0.3">
      <c r="H1671"/>
      <c r="I1671"/>
    </row>
    <row r="1672" spans="8:9" x14ac:dyDescent="0.3">
      <c r="H1672"/>
      <c r="I1672"/>
    </row>
    <row r="1673" spans="8:9" x14ac:dyDescent="0.3">
      <c r="H1673"/>
      <c r="I1673"/>
    </row>
    <row r="1674" spans="8:9" x14ac:dyDescent="0.3">
      <c r="H1674"/>
      <c r="I1674"/>
    </row>
    <row r="1675" spans="8:9" x14ac:dyDescent="0.3">
      <c r="H1675"/>
      <c r="I1675"/>
    </row>
    <row r="1676" spans="8:9" x14ac:dyDescent="0.3">
      <c r="H1676"/>
      <c r="I1676"/>
    </row>
    <row r="1677" spans="8:9" x14ac:dyDescent="0.3">
      <c r="H1677"/>
      <c r="I1677"/>
    </row>
    <row r="1678" spans="8:9" x14ac:dyDescent="0.3">
      <c r="H1678"/>
      <c r="I1678"/>
    </row>
    <row r="1679" spans="8:9" x14ac:dyDescent="0.3">
      <c r="H1679"/>
      <c r="I1679"/>
    </row>
    <row r="1680" spans="8:9" x14ac:dyDescent="0.3">
      <c r="H1680"/>
      <c r="I1680"/>
    </row>
    <row r="1681" spans="8:9" x14ac:dyDescent="0.3">
      <c r="H1681"/>
      <c r="I1681"/>
    </row>
    <row r="1682" spans="8:9" x14ac:dyDescent="0.3">
      <c r="H1682"/>
      <c r="I1682"/>
    </row>
    <row r="1683" spans="8:9" x14ac:dyDescent="0.3">
      <c r="H1683"/>
      <c r="I1683"/>
    </row>
    <row r="1684" spans="8:9" x14ac:dyDescent="0.3">
      <c r="H1684"/>
      <c r="I1684"/>
    </row>
    <row r="1685" spans="8:9" x14ac:dyDescent="0.3">
      <c r="H1685"/>
      <c r="I1685"/>
    </row>
    <row r="1686" spans="8:9" x14ac:dyDescent="0.3">
      <c r="H1686"/>
      <c r="I1686"/>
    </row>
    <row r="1687" spans="8:9" x14ac:dyDescent="0.3">
      <c r="H1687"/>
      <c r="I1687"/>
    </row>
    <row r="1688" spans="8:9" x14ac:dyDescent="0.3">
      <c r="H1688"/>
      <c r="I1688"/>
    </row>
    <row r="1689" spans="8:9" x14ac:dyDescent="0.3">
      <c r="H1689"/>
      <c r="I1689"/>
    </row>
    <row r="1690" spans="8:9" x14ac:dyDescent="0.3">
      <c r="H1690"/>
      <c r="I1690"/>
    </row>
    <row r="1691" spans="8:9" x14ac:dyDescent="0.3">
      <c r="H1691"/>
      <c r="I1691"/>
    </row>
    <row r="1692" spans="8:9" x14ac:dyDescent="0.3">
      <c r="H1692"/>
      <c r="I1692"/>
    </row>
    <row r="1693" spans="8:9" x14ac:dyDescent="0.3">
      <c r="H1693"/>
      <c r="I1693"/>
    </row>
    <row r="1694" spans="8:9" x14ac:dyDescent="0.3">
      <c r="H1694"/>
      <c r="I1694"/>
    </row>
    <row r="1695" spans="8:9" x14ac:dyDescent="0.3">
      <c r="H1695"/>
      <c r="I1695"/>
    </row>
    <row r="1696" spans="8:9" x14ac:dyDescent="0.3">
      <c r="H1696"/>
      <c r="I1696"/>
    </row>
    <row r="1697" spans="8:9" x14ac:dyDescent="0.3">
      <c r="H1697"/>
      <c r="I1697"/>
    </row>
    <row r="1698" spans="8:9" x14ac:dyDescent="0.3">
      <c r="H1698"/>
      <c r="I1698"/>
    </row>
    <row r="1699" spans="8:9" x14ac:dyDescent="0.3">
      <c r="H1699"/>
      <c r="I1699"/>
    </row>
    <row r="1700" spans="8:9" x14ac:dyDescent="0.3">
      <c r="H1700"/>
      <c r="I1700"/>
    </row>
    <row r="1701" spans="8:9" x14ac:dyDescent="0.3">
      <c r="H1701"/>
      <c r="I1701"/>
    </row>
    <row r="1702" spans="8:9" x14ac:dyDescent="0.3">
      <c r="H1702"/>
      <c r="I1702"/>
    </row>
    <row r="1703" spans="8:9" x14ac:dyDescent="0.3">
      <c r="H1703"/>
      <c r="I1703"/>
    </row>
    <row r="1704" spans="8:9" x14ac:dyDescent="0.3">
      <c r="H1704"/>
      <c r="I1704"/>
    </row>
    <row r="1705" spans="8:9" x14ac:dyDescent="0.3">
      <c r="H1705"/>
      <c r="I1705"/>
    </row>
    <row r="1706" spans="8:9" x14ac:dyDescent="0.3">
      <c r="H1706"/>
      <c r="I1706"/>
    </row>
    <row r="1707" spans="8:9" x14ac:dyDescent="0.3">
      <c r="H1707"/>
      <c r="I1707"/>
    </row>
    <row r="1708" spans="8:9" x14ac:dyDescent="0.3">
      <c r="H1708"/>
      <c r="I1708"/>
    </row>
    <row r="1709" spans="8:9" x14ac:dyDescent="0.3">
      <c r="H1709"/>
      <c r="I1709"/>
    </row>
    <row r="1710" spans="8:9" x14ac:dyDescent="0.3">
      <c r="H1710"/>
      <c r="I1710"/>
    </row>
    <row r="1711" spans="8:9" x14ac:dyDescent="0.3">
      <c r="H1711"/>
      <c r="I1711"/>
    </row>
    <row r="1712" spans="8:9" x14ac:dyDescent="0.3">
      <c r="H1712"/>
      <c r="I1712"/>
    </row>
    <row r="1713" spans="8:9" x14ac:dyDescent="0.3">
      <c r="H1713"/>
      <c r="I1713"/>
    </row>
    <row r="1714" spans="8:9" x14ac:dyDescent="0.3">
      <c r="H1714"/>
      <c r="I1714"/>
    </row>
    <row r="1715" spans="8:9" x14ac:dyDescent="0.3">
      <c r="H1715"/>
      <c r="I1715"/>
    </row>
    <row r="1716" spans="8:9" x14ac:dyDescent="0.3">
      <c r="H1716"/>
      <c r="I1716"/>
    </row>
    <row r="1717" spans="8:9" x14ac:dyDescent="0.3">
      <c r="H1717"/>
      <c r="I1717"/>
    </row>
    <row r="1718" spans="8:9" x14ac:dyDescent="0.3">
      <c r="H1718"/>
      <c r="I1718"/>
    </row>
    <row r="1719" spans="8:9" x14ac:dyDescent="0.3">
      <c r="H1719"/>
      <c r="I1719"/>
    </row>
    <row r="1720" spans="8:9" x14ac:dyDescent="0.3">
      <c r="H1720"/>
      <c r="I1720"/>
    </row>
    <row r="1721" spans="8:9" x14ac:dyDescent="0.3">
      <c r="H1721"/>
      <c r="I1721"/>
    </row>
    <row r="1722" spans="8:9" x14ac:dyDescent="0.3">
      <c r="H1722"/>
      <c r="I1722"/>
    </row>
    <row r="1723" spans="8:9" x14ac:dyDescent="0.3">
      <c r="H1723"/>
      <c r="I1723"/>
    </row>
    <row r="1724" spans="8:9" x14ac:dyDescent="0.3">
      <c r="H1724"/>
      <c r="I1724"/>
    </row>
    <row r="1725" spans="8:9" x14ac:dyDescent="0.3">
      <c r="H1725"/>
      <c r="I1725"/>
    </row>
    <row r="1726" spans="8:9" x14ac:dyDescent="0.3">
      <c r="H1726"/>
      <c r="I1726"/>
    </row>
    <row r="1727" spans="8:9" x14ac:dyDescent="0.3">
      <c r="H1727"/>
      <c r="I1727"/>
    </row>
    <row r="1728" spans="8:9" x14ac:dyDescent="0.3">
      <c r="H1728"/>
      <c r="I1728"/>
    </row>
    <row r="1729" spans="8:9" x14ac:dyDescent="0.3">
      <c r="H1729"/>
      <c r="I1729"/>
    </row>
    <row r="1730" spans="8:9" x14ac:dyDescent="0.3">
      <c r="H1730"/>
      <c r="I1730"/>
    </row>
    <row r="1731" spans="8:9" x14ac:dyDescent="0.3">
      <c r="H1731"/>
      <c r="I1731"/>
    </row>
    <row r="1732" spans="8:9" x14ac:dyDescent="0.3">
      <c r="H1732"/>
      <c r="I1732"/>
    </row>
    <row r="1733" spans="8:9" x14ac:dyDescent="0.3">
      <c r="H1733"/>
      <c r="I1733"/>
    </row>
    <row r="1734" spans="8:9" x14ac:dyDescent="0.3">
      <c r="H1734"/>
      <c r="I1734"/>
    </row>
    <row r="1735" spans="8:9" x14ac:dyDescent="0.3">
      <c r="H1735"/>
      <c r="I1735"/>
    </row>
    <row r="1736" spans="8:9" x14ac:dyDescent="0.3">
      <c r="H1736"/>
      <c r="I1736"/>
    </row>
    <row r="1737" spans="8:9" x14ac:dyDescent="0.3">
      <c r="H1737"/>
      <c r="I1737"/>
    </row>
    <row r="1738" spans="8:9" x14ac:dyDescent="0.3">
      <c r="H1738"/>
      <c r="I1738"/>
    </row>
    <row r="1739" spans="8:9" x14ac:dyDescent="0.3">
      <c r="H1739"/>
      <c r="I1739"/>
    </row>
    <row r="1740" spans="8:9" x14ac:dyDescent="0.3">
      <c r="H1740"/>
      <c r="I1740"/>
    </row>
    <row r="1741" spans="8:9" x14ac:dyDescent="0.3">
      <c r="H1741"/>
      <c r="I1741"/>
    </row>
    <row r="1742" spans="8:9" x14ac:dyDescent="0.3">
      <c r="H1742"/>
      <c r="I1742"/>
    </row>
    <row r="1743" spans="8:9" x14ac:dyDescent="0.3">
      <c r="H1743"/>
      <c r="I1743"/>
    </row>
    <row r="1744" spans="8:9" x14ac:dyDescent="0.3">
      <c r="H1744"/>
      <c r="I1744"/>
    </row>
    <row r="1745" spans="8:9" x14ac:dyDescent="0.3">
      <c r="H1745"/>
      <c r="I1745"/>
    </row>
    <row r="1746" spans="8:9" x14ac:dyDescent="0.3">
      <c r="H1746"/>
      <c r="I1746"/>
    </row>
    <row r="1747" spans="8:9" x14ac:dyDescent="0.3">
      <c r="H1747"/>
      <c r="I1747"/>
    </row>
    <row r="1748" spans="8:9" x14ac:dyDescent="0.3">
      <c r="H1748"/>
      <c r="I1748"/>
    </row>
    <row r="1749" spans="8:9" x14ac:dyDescent="0.3">
      <c r="H1749"/>
      <c r="I1749"/>
    </row>
    <row r="1750" spans="8:9" x14ac:dyDescent="0.3">
      <c r="H1750"/>
      <c r="I1750"/>
    </row>
    <row r="1751" spans="8:9" x14ac:dyDescent="0.3">
      <c r="H1751"/>
      <c r="I1751"/>
    </row>
    <row r="1752" spans="8:9" x14ac:dyDescent="0.3">
      <c r="H1752"/>
      <c r="I1752"/>
    </row>
    <row r="1753" spans="8:9" x14ac:dyDescent="0.3">
      <c r="H1753"/>
      <c r="I1753"/>
    </row>
    <row r="1754" spans="8:9" x14ac:dyDescent="0.3">
      <c r="H1754"/>
      <c r="I1754"/>
    </row>
    <row r="1755" spans="8:9" x14ac:dyDescent="0.3">
      <c r="H1755"/>
      <c r="I1755"/>
    </row>
    <row r="1756" spans="8:9" x14ac:dyDescent="0.3">
      <c r="H1756"/>
      <c r="I1756"/>
    </row>
    <row r="1757" spans="8:9" x14ac:dyDescent="0.3">
      <c r="H1757"/>
      <c r="I1757"/>
    </row>
    <row r="1758" spans="8:9" x14ac:dyDescent="0.3">
      <c r="H1758"/>
      <c r="I1758"/>
    </row>
    <row r="1759" spans="8:9" x14ac:dyDescent="0.3">
      <c r="H1759"/>
      <c r="I1759"/>
    </row>
    <row r="1760" spans="8:9" x14ac:dyDescent="0.3">
      <c r="H1760"/>
      <c r="I1760"/>
    </row>
    <row r="1761" spans="8:9" x14ac:dyDescent="0.3">
      <c r="H1761"/>
      <c r="I1761"/>
    </row>
    <row r="1762" spans="8:9" x14ac:dyDescent="0.3">
      <c r="H1762"/>
      <c r="I1762"/>
    </row>
    <row r="1763" spans="8:9" x14ac:dyDescent="0.3">
      <c r="H1763"/>
      <c r="I1763"/>
    </row>
    <row r="1764" spans="8:9" x14ac:dyDescent="0.3">
      <c r="H1764"/>
      <c r="I1764"/>
    </row>
    <row r="1765" spans="8:9" x14ac:dyDescent="0.3">
      <c r="H1765"/>
      <c r="I1765"/>
    </row>
    <row r="1766" spans="8:9" x14ac:dyDescent="0.3">
      <c r="H1766"/>
      <c r="I1766"/>
    </row>
    <row r="1767" spans="8:9" x14ac:dyDescent="0.3">
      <c r="H1767"/>
      <c r="I1767"/>
    </row>
    <row r="1768" spans="8:9" x14ac:dyDescent="0.3">
      <c r="H1768"/>
      <c r="I1768"/>
    </row>
    <row r="1769" spans="8:9" x14ac:dyDescent="0.3">
      <c r="H1769"/>
      <c r="I1769"/>
    </row>
    <row r="1770" spans="8:9" x14ac:dyDescent="0.3">
      <c r="H1770"/>
      <c r="I1770"/>
    </row>
    <row r="1771" spans="8:9" x14ac:dyDescent="0.3">
      <c r="H1771"/>
      <c r="I1771"/>
    </row>
    <row r="1772" spans="8:9" x14ac:dyDescent="0.3">
      <c r="H1772"/>
      <c r="I1772"/>
    </row>
    <row r="1773" spans="8:9" x14ac:dyDescent="0.3">
      <c r="H1773"/>
      <c r="I1773"/>
    </row>
    <row r="1774" spans="8:9" x14ac:dyDescent="0.3">
      <c r="H1774"/>
      <c r="I1774"/>
    </row>
    <row r="1775" spans="8:9" x14ac:dyDescent="0.3">
      <c r="H1775"/>
      <c r="I1775"/>
    </row>
    <row r="1776" spans="8:9" x14ac:dyDescent="0.3">
      <c r="H1776"/>
      <c r="I1776"/>
    </row>
    <row r="1777" spans="8:9" x14ac:dyDescent="0.3">
      <c r="H1777"/>
      <c r="I1777"/>
    </row>
    <row r="1778" spans="8:9" x14ac:dyDescent="0.3">
      <c r="H1778"/>
      <c r="I1778"/>
    </row>
    <row r="1779" spans="8:9" x14ac:dyDescent="0.3">
      <c r="H1779"/>
      <c r="I1779"/>
    </row>
    <row r="1780" spans="8:9" x14ac:dyDescent="0.3">
      <c r="H1780"/>
      <c r="I1780"/>
    </row>
    <row r="1781" spans="8:9" x14ac:dyDescent="0.3">
      <c r="H1781"/>
      <c r="I1781"/>
    </row>
    <row r="1782" spans="8:9" x14ac:dyDescent="0.3">
      <c r="H1782"/>
      <c r="I1782"/>
    </row>
    <row r="1783" spans="8:9" x14ac:dyDescent="0.3">
      <c r="H1783"/>
      <c r="I1783"/>
    </row>
    <row r="1784" spans="8:9" x14ac:dyDescent="0.3">
      <c r="H1784"/>
      <c r="I1784"/>
    </row>
    <row r="1785" spans="8:9" x14ac:dyDescent="0.3">
      <c r="H1785"/>
      <c r="I1785"/>
    </row>
    <row r="1786" spans="8:9" x14ac:dyDescent="0.3">
      <c r="H1786"/>
      <c r="I1786"/>
    </row>
    <row r="1787" spans="8:9" x14ac:dyDescent="0.3">
      <c r="H1787"/>
      <c r="I1787"/>
    </row>
    <row r="1788" spans="8:9" x14ac:dyDescent="0.3">
      <c r="H1788"/>
      <c r="I1788"/>
    </row>
    <row r="1789" spans="8:9" x14ac:dyDescent="0.3">
      <c r="H1789"/>
      <c r="I1789"/>
    </row>
    <row r="1790" spans="8:9" x14ac:dyDescent="0.3">
      <c r="H1790"/>
      <c r="I1790"/>
    </row>
    <row r="1791" spans="8:9" x14ac:dyDescent="0.3">
      <c r="H1791"/>
      <c r="I1791"/>
    </row>
    <row r="1792" spans="8:9" x14ac:dyDescent="0.3">
      <c r="H1792"/>
      <c r="I1792"/>
    </row>
    <row r="1793" spans="8:9" x14ac:dyDescent="0.3">
      <c r="H1793"/>
      <c r="I1793"/>
    </row>
    <row r="1794" spans="8:9" x14ac:dyDescent="0.3">
      <c r="H1794"/>
      <c r="I1794"/>
    </row>
    <row r="1795" spans="8:9" x14ac:dyDescent="0.3">
      <c r="H1795"/>
      <c r="I1795"/>
    </row>
    <row r="1796" spans="8:9" x14ac:dyDescent="0.3">
      <c r="H1796"/>
      <c r="I1796"/>
    </row>
    <row r="1797" spans="8:9" x14ac:dyDescent="0.3">
      <c r="H1797"/>
      <c r="I1797"/>
    </row>
    <row r="1798" spans="8:9" x14ac:dyDescent="0.3">
      <c r="H1798"/>
      <c r="I1798"/>
    </row>
    <row r="1799" spans="8:9" x14ac:dyDescent="0.3">
      <c r="H1799"/>
      <c r="I1799"/>
    </row>
    <row r="1800" spans="8:9" x14ac:dyDescent="0.3">
      <c r="H1800"/>
      <c r="I1800"/>
    </row>
    <row r="1801" spans="8:9" x14ac:dyDescent="0.3">
      <c r="H1801"/>
      <c r="I1801"/>
    </row>
    <row r="1802" spans="8:9" x14ac:dyDescent="0.3">
      <c r="H1802"/>
      <c r="I1802"/>
    </row>
    <row r="1803" spans="8:9" x14ac:dyDescent="0.3">
      <c r="H1803"/>
      <c r="I1803"/>
    </row>
    <row r="1804" spans="8:9" x14ac:dyDescent="0.3">
      <c r="H1804"/>
      <c r="I1804"/>
    </row>
    <row r="1805" spans="8:9" x14ac:dyDescent="0.3">
      <c r="H1805"/>
      <c r="I1805"/>
    </row>
    <row r="1806" spans="8:9" x14ac:dyDescent="0.3">
      <c r="H1806"/>
      <c r="I1806"/>
    </row>
    <row r="1807" spans="8:9" x14ac:dyDescent="0.3">
      <c r="H1807"/>
      <c r="I1807"/>
    </row>
    <row r="1808" spans="8:9" x14ac:dyDescent="0.3">
      <c r="H1808"/>
      <c r="I1808"/>
    </row>
    <row r="1809" spans="8:9" x14ac:dyDescent="0.3">
      <c r="H1809"/>
      <c r="I1809"/>
    </row>
    <row r="1810" spans="8:9" x14ac:dyDescent="0.3">
      <c r="H1810"/>
      <c r="I1810"/>
    </row>
    <row r="1811" spans="8:9" x14ac:dyDescent="0.3">
      <c r="H1811"/>
      <c r="I1811"/>
    </row>
    <row r="1812" spans="8:9" x14ac:dyDescent="0.3">
      <c r="H1812"/>
      <c r="I1812"/>
    </row>
    <row r="1813" spans="8:9" x14ac:dyDescent="0.3">
      <c r="H1813"/>
      <c r="I1813"/>
    </row>
    <row r="1814" spans="8:9" x14ac:dyDescent="0.3">
      <c r="H1814"/>
      <c r="I1814"/>
    </row>
    <row r="1815" spans="8:9" x14ac:dyDescent="0.3">
      <c r="H1815"/>
      <c r="I1815"/>
    </row>
    <row r="1816" spans="8:9" x14ac:dyDescent="0.3">
      <c r="H1816"/>
      <c r="I1816"/>
    </row>
    <row r="1817" spans="8:9" x14ac:dyDescent="0.3">
      <c r="H1817"/>
      <c r="I1817"/>
    </row>
    <row r="1818" spans="8:9" x14ac:dyDescent="0.3">
      <c r="H1818"/>
      <c r="I1818"/>
    </row>
    <row r="1819" spans="8:9" x14ac:dyDescent="0.3">
      <c r="H1819"/>
      <c r="I1819"/>
    </row>
    <row r="1820" spans="8:9" x14ac:dyDescent="0.3">
      <c r="H1820"/>
      <c r="I1820"/>
    </row>
    <row r="1821" spans="8:9" x14ac:dyDescent="0.3">
      <c r="H1821"/>
      <c r="I1821"/>
    </row>
    <row r="1822" spans="8:9" x14ac:dyDescent="0.3">
      <c r="H1822"/>
      <c r="I1822"/>
    </row>
    <row r="1823" spans="8:9" x14ac:dyDescent="0.3">
      <c r="H1823"/>
      <c r="I1823"/>
    </row>
    <row r="1824" spans="8:9" x14ac:dyDescent="0.3">
      <c r="H1824"/>
      <c r="I1824"/>
    </row>
    <row r="1825" spans="8:9" x14ac:dyDescent="0.3">
      <c r="H1825"/>
      <c r="I1825"/>
    </row>
    <row r="1826" spans="8:9" x14ac:dyDescent="0.3">
      <c r="H1826"/>
      <c r="I1826"/>
    </row>
    <row r="1827" spans="8:9" x14ac:dyDescent="0.3">
      <c r="H1827"/>
      <c r="I1827"/>
    </row>
    <row r="1828" spans="8:9" x14ac:dyDescent="0.3">
      <c r="H1828"/>
      <c r="I1828"/>
    </row>
    <row r="1829" spans="8:9" x14ac:dyDescent="0.3">
      <c r="H1829"/>
      <c r="I1829"/>
    </row>
    <row r="1830" spans="8:9" x14ac:dyDescent="0.3">
      <c r="H1830"/>
      <c r="I1830"/>
    </row>
    <row r="1831" spans="8:9" x14ac:dyDescent="0.3">
      <c r="H1831"/>
      <c r="I1831"/>
    </row>
    <row r="1832" spans="8:9" x14ac:dyDescent="0.3">
      <c r="H1832"/>
      <c r="I1832"/>
    </row>
    <row r="1833" spans="8:9" x14ac:dyDescent="0.3">
      <c r="H1833"/>
      <c r="I1833"/>
    </row>
    <row r="1834" spans="8:9" x14ac:dyDescent="0.3">
      <c r="H1834"/>
      <c r="I1834"/>
    </row>
    <row r="1835" spans="8:9" x14ac:dyDescent="0.3">
      <c r="H1835"/>
      <c r="I1835"/>
    </row>
    <row r="1836" spans="8:9" x14ac:dyDescent="0.3">
      <c r="H1836"/>
      <c r="I1836"/>
    </row>
    <row r="1837" spans="8:9" x14ac:dyDescent="0.3">
      <c r="H1837"/>
      <c r="I1837"/>
    </row>
    <row r="1838" spans="8:9" x14ac:dyDescent="0.3">
      <c r="H1838"/>
      <c r="I1838"/>
    </row>
    <row r="1839" spans="8:9" x14ac:dyDescent="0.3">
      <c r="H1839"/>
      <c r="I1839"/>
    </row>
    <row r="1840" spans="8:9" x14ac:dyDescent="0.3">
      <c r="H1840"/>
      <c r="I1840"/>
    </row>
    <row r="1841" spans="8:9" x14ac:dyDescent="0.3">
      <c r="H1841"/>
      <c r="I1841"/>
    </row>
    <row r="1842" spans="8:9" x14ac:dyDescent="0.3">
      <c r="H1842"/>
      <c r="I1842"/>
    </row>
    <row r="1843" spans="8:9" x14ac:dyDescent="0.3">
      <c r="H1843"/>
      <c r="I1843"/>
    </row>
    <row r="1844" spans="8:9" x14ac:dyDescent="0.3">
      <c r="H1844"/>
      <c r="I1844"/>
    </row>
    <row r="1845" spans="8:9" x14ac:dyDescent="0.3">
      <c r="H1845"/>
      <c r="I1845"/>
    </row>
    <row r="1846" spans="8:9" x14ac:dyDescent="0.3">
      <c r="H1846"/>
      <c r="I1846"/>
    </row>
    <row r="1847" spans="8:9" x14ac:dyDescent="0.3">
      <c r="H1847"/>
      <c r="I1847"/>
    </row>
    <row r="1848" spans="8:9" x14ac:dyDescent="0.3">
      <c r="H1848"/>
      <c r="I1848"/>
    </row>
    <row r="1849" spans="8:9" x14ac:dyDescent="0.3">
      <c r="H1849"/>
      <c r="I1849"/>
    </row>
    <row r="1850" spans="8:9" x14ac:dyDescent="0.3">
      <c r="H1850"/>
      <c r="I1850"/>
    </row>
    <row r="1851" spans="8:9" x14ac:dyDescent="0.3">
      <c r="H1851"/>
      <c r="I1851"/>
    </row>
    <row r="1852" spans="8:9" x14ac:dyDescent="0.3">
      <c r="H1852"/>
      <c r="I1852"/>
    </row>
    <row r="1853" spans="8:9" x14ac:dyDescent="0.3">
      <c r="H1853"/>
      <c r="I1853"/>
    </row>
    <row r="1854" spans="8:9" x14ac:dyDescent="0.3">
      <c r="H1854"/>
      <c r="I1854"/>
    </row>
    <row r="1855" spans="8:9" x14ac:dyDescent="0.3">
      <c r="H1855"/>
      <c r="I1855"/>
    </row>
    <row r="1856" spans="8:9" x14ac:dyDescent="0.3">
      <c r="H1856"/>
      <c r="I1856"/>
    </row>
    <row r="1857" spans="8:9" x14ac:dyDescent="0.3">
      <c r="H1857"/>
      <c r="I1857"/>
    </row>
    <row r="1858" spans="8:9" x14ac:dyDescent="0.3">
      <c r="H1858"/>
      <c r="I1858"/>
    </row>
    <row r="1859" spans="8:9" x14ac:dyDescent="0.3">
      <c r="H1859"/>
      <c r="I1859"/>
    </row>
    <row r="1860" spans="8:9" x14ac:dyDescent="0.3">
      <c r="H1860"/>
      <c r="I1860"/>
    </row>
    <row r="1861" spans="8:9" x14ac:dyDescent="0.3">
      <c r="H1861"/>
      <c r="I1861"/>
    </row>
    <row r="1862" spans="8:9" x14ac:dyDescent="0.3">
      <c r="H1862"/>
      <c r="I1862"/>
    </row>
    <row r="1863" spans="8:9" x14ac:dyDescent="0.3">
      <c r="H1863"/>
      <c r="I1863"/>
    </row>
    <row r="1864" spans="8:9" x14ac:dyDescent="0.3">
      <c r="H1864"/>
      <c r="I1864"/>
    </row>
    <row r="1865" spans="8:9" x14ac:dyDescent="0.3">
      <c r="H1865"/>
      <c r="I1865"/>
    </row>
    <row r="1866" spans="8:9" x14ac:dyDescent="0.3">
      <c r="H1866"/>
      <c r="I1866"/>
    </row>
    <row r="1867" spans="8:9" x14ac:dyDescent="0.3">
      <c r="H1867"/>
      <c r="I1867"/>
    </row>
    <row r="1868" spans="8:9" x14ac:dyDescent="0.3">
      <c r="H1868"/>
      <c r="I1868"/>
    </row>
    <row r="1869" spans="8:9" x14ac:dyDescent="0.3">
      <c r="H1869"/>
      <c r="I1869"/>
    </row>
    <row r="1870" spans="8:9" x14ac:dyDescent="0.3">
      <c r="H1870"/>
      <c r="I1870"/>
    </row>
    <row r="1871" spans="8:9" x14ac:dyDescent="0.3">
      <c r="H1871"/>
      <c r="I1871"/>
    </row>
    <row r="1872" spans="8:9" x14ac:dyDescent="0.3">
      <c r="H1872"/>
      <c r="I1872"/>
    </row>
    <row r="1873" spans="8:9" x14ac:dyDescent="0.3">
      <c r="H1873"/>
      <c r="I1873"/>
    </row>
    <row r="1874" spans="8:9" x14ac:dyDescent="0.3">
      <c r="H1874"/>
      <c r="I1874"/>
    </row>
    <row r="1875" spans="8:9" x14ac:dyDescent="0.3">
      <c r="H1875"/>
      <c r="I1875"/>
    </row>
    <row r="1876" spans="8:9" x14ac:dyDescent="0.3">
      <c r="H1876"/>
      <c r="I1876"/>
    </row>
    <row r="1877" spans="8:9" x14ac:dyDescent="0.3">
      <c r="H1877"/>
      <c r="I1877"/>
    </row>
    <row r="1878" spans="8:9" x14ac:dyDescent="0.3">
      <c r="H1878"/>
      <c r="I1878"/>
    </row>
    <row r="1879" spans="8:9" x14ac:dyDescent="0.3">
      <c r="H1879"/>
      <c r="I1879"/>
    </row>
    <row r="1880" spans="8:9" x14ac:dyDescent="0.3">
      <c r="H1880"/>
      <c r="I1880"/>
    </row>
    <row r="1881" spans="8:9" x14ac:dyDescent="0.3">
      <c r="H1881"/>
      <c r="I1881"/>
    </row>
    <row r="1882" spans="8:9" x14ac:dyDescent="0.3">
      <c r="H1882"/>
      <c r="I1882"/>
    </row>
    <row r="1883" spans="8:9" x14ac:dyDescent="0.3">
      <c r="H1883"/>
      <c r="I1883"/>
    </row>
    <row r="1884" spans="8:9" x14ac:dyDescent="0.3">
      <c r="H1884"/>
      <c r="I1884"/>
    </row>
    <row r="1885" spans="8:9" x14ac:dyDescent="0.3">
      <c r="H1885"/>
      <c r="I1885"/>
    </row>
    <row r="1886" spans="8:9" x14ac:dyDescent="0.3">
      <c r="H1886"/>
      <c r="I1886"/>
    </row>
    <row r="1887" spans="8:9" x14ac:dyDescent="0.3">
      <c r="H1887"/>
      <c r="I1887"/>
    </row>
    <row r="1888" spans="8:9" x14ac:dyDescent="0.3">
      <c r="H1888"/>
      <c r="I1888"/>
    </row>
    <row r="1889" spans="8:9" x14ac:dyDescent="0.3">
      <c r="H1889"/>
      <c r="I1889"/>
    </row>
    <row r="1890" spans="8:9" x14ac:dyDescent="0.3">
      <c r="H1890"/>
      <c r="I1890"/>
    </row>
    <row r="1891" spans="8:9" x14ac:dyDescent="0.3">
      <c r="H1891"/>
      <c r="I1891"/>
    </row>
    <row r="1892" spans="8:9" x14ac:dyDescent="0.3">
      <c r="H1892"/>
      <c r="I1892"/>
    </row>
    <row r="1893" spans="8:9" x14ac:dyDescent="0.3">
      <c r="H1893"/>
      <c r="I1893"/>
    </row>
    <row r="1894" spans="8:9" x14ac:dyDescent="0.3">
      <c r="H1894"/>
      <c r="I1894"/>
    </row>
    <row r="1895" spans="8:9" x14ac:dyDescent="0.3">
      <c r="H1895"/>
      <c r="I1895"/>
    </row>
    <row r="1896" spans="8:9" x14ac:dyDescent="0.3">
      <c r="H1896"/>
      <c r="I1896"/>
    </row>
    <row r="1897" spans="8:9" x14ac:dyDescent="0.3">
      <c r="H1897"/>
      <c r="I1897"/>
    </row>
    <row r="1898" spans="8:9" x14ac:dyDescent="0.3">
      <c r="H1898"/>
      <c r="I1898"/>
    </row>
    <row r="1899" spans="8:9" x14ac:dyDescent="0.3">
      <c r="H1899"/>
      <c r="I1899"/>
    </row>
    <row r="1900" spans="8:9" x14ac:dyDescent="0.3">
      <c r="H1900"/>
      <c r="I1900"/>
    </row>
    <row r="1901" spans="8:9" x14ac:dyDescent="0.3">
      <c r="H1901"/>
      <c r="I1901"/>
    </row>
    <row r="1902" spans="8:9" x14ac:dyDescent="0.3">
      <c r="H1902"/>
      <c r="I1902"/>
    </row>
    <row r="1903" spans="8:9" x14ac:dyDescent="0.3">
      <c r="H1903"/>
      <c r="I1903"/>
    </row>
    <row r="1904" spans="8:9" x14ac:dyDescent="0.3">
      <c r="H1904"/>
      <c r="I1904"/>
    </row>
    <row r="1905" spans="8:9" x14ac:dyDescent="0.3">
      <c r="H1905"/>
      <c r="I1905"/>
    </row>
    <row r="1906" spans="8:9" x14ac:dyDescent="0.3">
      <c r="H1906"/>
      <c r="I1906"/>
    </row>
    <row r="1907" spans="8:9" x14ac:dyDescent="0.3">
      <c r="H1907"/>
      <c r="I1907"/>
    </row>
    <row r="1908" spans="8:9" x14ac:dyDescent="0.3">
      <c r="H1908"/>
      <c r="I1908"/>
    </row>
    <row r="1909" spans="8:9" x14ac:dyDescent="0.3">
      <c r="H1909"/>
      <c r="I1909"/>
    </row>
    <row r="1910" spans="8:9" x14ac:dyDescent="0.3">
      <c r="H1910"/>
      <c r="I1910"/>
    </row>
    <row r="1911" spans="8:9" x14ac:dyDescent="0.3">
      <c r="H1911"/>
      <c r="I1911"/>
    </row>
    <row r="1912" spans="8:9" x14ac:dyDescent="0.3">
      <c r="H1912"/>
      <c r="I1912"/>
    </row>
    <row r="1913" spans="8:9" x14ac:dyDescent="0.3">
      <c r="H1913"/>
      <c r="I1913"/>
    </row>
    <row r="1914" spans="8:9" x14ac:dyDescent="0.3">
      <c r="H1914"/>
      <c r="I1914"/>
    </row>
    <row r="1915" spans="8:9" x14ac:dyDescent="0.3">
      <c r="H1915"/>
      <c r="I1915"/>
    </row>
    <row r="1916" spans="8:9" x14ac:dyDescent="0.3">
      <c r="H1916"/>
      <c r="I1916"/>
    </row>
    <row r="1917" spans="8:9" x14ac:dyDescent="0.3">
      <c r="H1917"/>
      <c r="I1917"/>
    </row>
    <row r="1918" spans="8:9" x14ac:dyDescent="0.3">
      <c r="H1918"/>
      <c r="I1918"/>
    </row>
    <row r="1919" spans="8:9" x14ac:dyDescent="0.3">
      <c r="H1919"/>
      <c r="I1919"/>
    </row>
    <row r="1920" spans="8:9" x14ac:dyDescent="0.3">
      <c r="H1920"/>
      <c r="I1920"/>
    </row>
    <row r="1921" spans="8:9" x14ac:dyDescent="0.3">
      <c r="H1921"/>
      <c r="I1921"/>
    </row>
    <row r="1922" spans="8:9" x14ac:dyDescent="0.3">
      <c r="H1922"/>
      <c r="I1922"/>
    </row>
    <row r="1923" spans="8:9" x14ac:dyDescent="0.3">
      <c r="H1923"/>
      <c r="I1923"/>
    </row>
    <row r="1924" spans="8:9" x14ac:dyDescent="0.3">
      <c r="H1924"/>
      <c r="I1924"/>
    </row>
    <row r="1925" spans="8:9" x14ac:dyDescent="0.3">
      <c r="H1925"/>
      <c r="I1925"/>
    </row>
    <row r="1926" spans="8:9" x14ac:dyDescent="0.3">
      <c r="H1926"/>
      <c r="I1926"/>
    </row>
    <row r="1927" spans="8:9" x14ac:dyDescent="0.3">
      <c r="H1927"/>
      <c r="I1927"/>
    </row>
    <row r="1928" spans="8:9" x14ac:dyDescent="0.3">
      <c r="H1928"/>
      <c r="I1928"/>
    </row>
    <row r="1929" spans="8:9" x14ac:dyDescent="0.3">
      <c r="H1929"/>
      <c r="I1929"/>
    </row>
    <row r="1930" spans="8:9" x14ac:dyDescent="0.3">
      <c r="H1930"/>
      <c r="I1930"/>
    </row>
    <row r="1931" spans="8:9" x14ac:dyDescent="0.3">
      <c r="H1931"/>
      <c r="I1931"/>
    </row>
    <row r="1932" spans="8:9" x14ac:dyDescent="0.3">
      <c r="H1932"/>
      <c r="I1932"/>
    </row>
    <row r="1933" spans="8:9" x14ac:dyDescent="0.3">
      <c r="H1933"/>
      <c r="I1933"/>
    </row>
    <row r="1934" spans="8:9" x14ac:dyDescent="0.3">
      <c r="H1934"/>
      <c r="I1934"/>
    </row>
    <row r="1935" spans="8:9" x14ac:dyDescent="0.3">
      <c r="H1935"/>
      <c r="I1935"/>
    </row>
    <row r="1936" spans="8:9" x14ac:dyDescent="0.3">
      <c r="H1936"/>
      <c r="I1936"/>
    </row>
    <row r="1937" spans="8:9" x14ac:dyDescent="0.3">
      <c r="H1937"/>
      <c r="I1937"/>
    </row>
    <row r="1938" spans="8:9" x14ac:dyDescent="0.3">
      <c r="H1938"/>
      <c r="I1938"/>
    </row>
    <row r="1939" spans="8:9" x14ac:dyDescent="0.3">
      <c r="H1939"/>
      <c r="I1939"/>
    </row>
    <row r="1940" spans="8:9" x14ac:dyDescent="0.3">
      <c r="H1940"/>
      <c r="I1940"/>
    </row>
    <row r="1941" spans="8:9" x14ac:dyDescent="0.3">
      <c r="H1941"/>
      <c r="I1941"/>
    </row>
    <row r="1942" spans="8:9" x14ac:dyDescent="0.3">
      <c r="H1942"/>
      <c r="I1942"/>
    </row>
    <row r="1943" spans="8:9" x14ac:dyDescent="0.3">
      <c r="H1943"/>
      <c r="I1943"/>
    </row>
    <row r="1944" spans="8:9" x14ac:dyDescent="0.3">
      <c r="H1944"/>
      <c r="I1944"/>
    </row>
    <row r="1945" spans="8:9" x14ac:dyDescent="0.3">
      <c r="H1945"/>
      <c r="I1945"/>
    </row>
    <row r="1946" spans="8:9" x14ac:dyDescent="0.3">
      <c r="H1946"/>
      <c r="I1946"/>
    </row>
    <row r="1947" spans="8:9" x14ac:dyDescent="0.3">
      <c r="H1947"/>
      <c r="I1947"/>
    </row>
    <row r="1948" spans="8:9" x14ac:dyDescent="0.3">
      <c r="H1948"/>
      <c r="I1948"/>
    </row>
    <row r="1949" spans="8:9" x14ac:dyDescent="0.3">
      <c r="H1949"/>
      <c r="I1949"/>
    </row>
    <row r="1950" spans="8:9" x14ac:dyDescent="0.3">
      <c r="H1950"/>
      <c r="I1950"/>
    </row>
    <row r="1951" spans="8:9" x14ac:dyDescent="0.3">
      <c r="H1951"/>
      <c r="I1951"/>
    </row>
    <row r="1952" spans="8:9" x14ac:dyDescent="0.3">
      <c r="H1952"/>
      <c r="I1952"/>
    </row>
    <row r="1953" spans="8:9" x14ac:dyDescent="0.3">
      <c r="H1953"/>
      <c r="I1953"/>
    </row>
    <row r="1954" spans="8:9" x14ac:dyDescent="0.3">
      <c r="H1954"/>
      <c r="I1954"/>
    </row>
    <row r="1955" spans="8:9" x14ac:dyDescent="0.3">
      <c r="H1955"/>
      <c r="I1955"/>
    </row>
    <row r="1956" spans="8:9" x14ac:dyDescent="0.3">
      <c r="H1956"/>
      <c r="I1956"/>
    </row>
    <row r="1957" spans="8:9" x14ac:dyDescent="0.3">
      <c r="H1957"/>
      <c r="I1957"/>
    </row>
    <row r="1958" spans="8:9" x14ac:dyDescent="0.3">
      <c r="H1958"/>
      <c r="I1958"/>
    </row>
    <row r="1959" spans="8:9" x14ac:dyDescent="0.3">
      <c r="H1959"/>
      <c r="I1959"/>
    </row>
    <row r="1960" spans="8:9" x14ac:dyDescent="0.3">
      <c r="H1960"/>
      <c r="I1960"/>
    </row>
    <row r="1961" spans="8:9" x14ac:dyDescent="0.3">
      <c r="H1961"/>
      <c r="I1961"/>
    </row>
    <row r="1962" spans="8:9" x14ac:dyDescent="0.3">
      <c r="H1962"/>
      <c r="I1962"/>
    </row>
    <row r="1963" spans="8:9" x14ac:dyDescent="0.3">
      <c r="H1963"/>
      <c r="I1963"/>
    </row>
    <row r="1964" spans="8:9" x14ac:dyDescent="0.3">
      <c r="H1964"/>
      <c r="I1964"/>
    </row>
    <row r="1965" spans="8:9" x14ac:dyDescent="0.3">
      <c r="H1965"/>
      <c r="I1965"/>
    </row>
    <row r="1966" spans="8:9" x14ac:dyDescent="0.3">
      <c r="H1966"/>
      <c r="I1966"/>
    </row>
    <row r="1967" spans="8:9" x14ac:dyDescent="0.3">
      <c r="H1967"/>
      <c r="I1967"/>
    </row>
    <row r="1968" spans="8:9" x14ac:dyDescent="0.3">
      <c r="H1968"/>
      <c r="I1968"/>
    </row>
    <row r="1969" spans="8:9" x14ac:dyDescent="0.3">
      <c r="H1969"/>
      <c r="I1969"/>
    </row>
    <row r="1970" spans="8:9" x14ac:dyDescent="0.3">
      <c r="H1970"/>
      <c r="I1970"/>
    </row>
    <row r="1971" spans="8:9" x14ac:dyDescent="0.3">
      <c r="H1971"/>
      <c r="I1971"/>
    </row>
    <row r="1972" spans="8:9" x14ac:dyDescent="0.3">
      <c r="H1972"/>
      <c r="I1972"/>
    </row>
    <row r="1973" spans="8:9" x14ac:dyDescent="0.3">
      <c r="H1973"/>
      <c r="I1973"/>
    </row>
    <row r="1974" spans="8:9" x14ac:dyDescent="0.3">
      <c r="H1974"/>
      <c r="I1974"/>
    </row>
    <row r="1975" spans="8:9" x14ac:dyDescent="0.3">
      <c r="H1975"/>
      <c r="I1975"/>
    </row>
    <row r="1976" spans="8:9" x14ac:dyDescent="0.3">
      <c r="H1976"/>
      <c r="I1976"/>
    </row>
    <row r="1977" spans="8:9" x14ac:dyDescent="0.3">
      <c r="H1977"/>
      <c r="I1977"/>
    </row>
    <row r="1978" spans="8:9" x14ac:dyDescent="0.3">
      <c r="H1978"/>
      <c r="I1978"/>
    </row>
    <row r="1979" spans="8:9" x14ac:dyDescent="0.3">
      <c r="H1979"/>
      <c r="I1979"/>
    </row>
    <row r="1980" spans="8:9" x14ac:dyDescent="0.3">
      <c r="H1980"/>
      <c r="I1980"/>
    </row>
    <row r="1981" spans="8:9" x14ac:dyDescent="0.3">
      <c r="H1981"/>
      <c r="I1981"/>
    </row>
    <row r="1982" spans="8:9" x14ac:dyDescent="0.3">
      <c r="H1982"/>
      <c r="I1982"/>
    </row>
    <row r="1983" spans="8:9" x14ac:dyDescent="0.3">
      <c r="H1983"/>
      <c r="I1983"/>
    </row>
    <row r="1984" spans="8:9" x14ac:dyDescent="0.3">
      <c r="H1984"/>
      <c r="I1984"/>
    </row>
    <row r="1985" spans="8:9" x14ac:dyDescent="0.3">
      <c r="H1985"/>
      <c r="I1985"/>
    </row>
    <row r="1986" spans="8:9" x14ac:dyDescent="0.3">
      <c r="H1986"/>
      <c r="I1986"/>
    </row>
    <row r="1987" spans="8:9" x14ac:dyDescent="0.3">
      <c r="H1987"/>
      <c r="I1987"/>
    </row>
    <row r="1988" spans="8:9" x14ac:dyDescent="0.3">
      <c r="H1988"/>
      <c r="I1988"/>
    </row>
    <row r="1989" spans="8:9" x14ac:dyDescent="0.3">
      <c r="H1989"/>
      <c r="I1989"/>
    </row>
    <row r="1990" spans="8:9" x14ac:dyDescent="0.3">
      <c r="H1990"/>
      <c r="I1990"/>
    </row>
    <row r="1991" spans="8:9" x14ac:dyDescent="0.3">
      <c r="H1991"/>
      <c r="I1991"/>
    </row>
    <row r="1992" spans="8:9" x14ac:dyDescent="0.3">
      <c r="H1992"/>
      <c r="I1992"/>
    </row>
    <row r="1993" spans="8:9" x14ac:dyDescent="0.3">
      <c r="H1993"/>
      <c r="I1993"/>
    </row>
    <row r="1994" spans="8:9" x14ac:dyDescent="0.3">
      <c r="H1994"/>
      <c r="I1994"/>
    </row>
    <row r="1995" spans="8:9" x14ac:dyDescent="0.3">
      <c r="H1995"/>
      <c r="I1995"/>
    </row>
    <row r="1996" spans="8:9" x14ac:dyDescent="0.3">
      <c r="H1996"/>
      <c r="I1996"/>
    </row>
    <row r="1997" spans="8:9" x14ac:dyDescent="0.3">
      <c r="H1997"/>
      <c r="I1997"/>
    </row>
    <row r="1998" spans="8:9" x14ac:dyDescent="0.3">
      <c r="H1998"/>
      <c r="I1998"/>
    </row>
    <row r="1999" spans="8:9" x14ac:dyDescent="0.3">
      <c r="H1999"/>
      <c r="I1999"/>
    </row>
    <row r="2000" spans="8:9" x14ac:dyDescent="0.3">
      <c r="H2000"/>
      <c r="I2000"/>
    </row>
    <row r="2001" spans="8:9" x14ac:dyDescent="0.3">
      <c r="H2001"/>
      <c r="I2001"/>
    </row>
    <row r="2002" spans="8:9" x14ac:dyDescent="0.3">
      <c r="H2002"/>
      <c r="I2002"/>
    </row>
    <row r="2003" spans="8:9" x14ac:dyDescent="0.3">
      <c r="H2003"/>
      <c r="I2003"/>
    </row>
    <row r="2004" spans="8:9" x14ac:dyDescent="0.3">
      <c r="H2004"/>
      <c r="I2004"/>
    </row>
    <row r="2005" spans="8:9" x14ac:dyDescent="0.3">
      <c r="H2005"/>
      <c r="I2005"/>
    </row>
    <row r="2006" spans="8:9" x14ac:dyDescent="0.3">
      <c r="H2006"/>
      <c r="I2006"/>
    </row>
    <row r="2007" spans="8:9" x14ac:dyDescent="0.3">
      <c r="H2007"/>
      <c r="I2007"/>
    </row>
    <row r="2008" spans="8:9" x14ac:dyDescent="0.3">
      <c r="H2008"/>
      <c r="I2008"/>
    </row>
    <row r="2009" spans="8:9" x14ac:dyDescent="0.3">
      <c r="H2009"/>
      <c r="I2009"/>
    </row>
    <row r="2010" spans="8:9" x14ac:dyDescent="0.3">
      <c r="H2010"/>
      <c r="I2010"/>
    </row>
    <row r="2011" spans="8:9" x14ac:dyDescent="0.3">
      <c r="H2011"/>
      <c r="I2011"/>
    </row>
    <row r="2012" spans="8:9" x14ac:dyDescent="0.3">
      <c r="H2012"/>
      <c r="I2012"/>
    </row>
    <row r="2013" spans="8:9" x14ac:dyDescent="0.3">
      <c r="H2013"/>
      <c r="I2013"/>
    </row>
    <row r="2014" spans="8:9" x14ac:dyDescent="0.3">
      <c r="H2014"/>
      <c r="I2014"/>
    </row>
    <row r="2015" spans="8:9" x14ac:dyDescent="0.3">
      <c r="H2015"/>
      <c r="I2015"/>
    </row>
    <row r="2016" spans="8:9" x14ac:dyDescent="0.3">
      <c r="H2016"/>
      <c r="I2016"/>
    </row>
    <row r="2017" spans="8:9" x14ac:dyDescent="0.3">
      <c r="H2017"/>
      <c r="I2017"/>
    </row>
    <row r="2018" spans="8:9" x14ac:dyDescent="0.3">
      <c r="H2018"/>
      <c r="I2018"/>
    </row>
    <row r="2019" spans="8:9" x14ac:dyDescent="0.3">
      <c r="H2019"/>
      <c r="I2019"/>
    </row>
    <row r="2020" spans="8:9" x14ac:dyDescent="0.3">
      <c r="H2020"/>
      <c r="I2020"/>
    </row>
    <row r="2021" spans="8:9" x14ac:dyDescent="0.3">
      <c r="H2021"/>
      <c r="I2021"/>
    </row>
    <row r="2022" spans="8:9" x14ac:dyDescent="0.3">
      <c r="H2022"/>
      <c r="I2022"/>
    </row>
    <row r="2023" spans="8:9" x14ac:dyDescent="0.3">
      <c r="H2023"/>
      <c r="I2023"/>
    </row>
    <row r="2024" spans="8:9" x14ac:dyDescent="0.3">
      <c r="H2024"/>
      <c r="I2024"/>
    </row>
    <row r="2025" spans="8:9" x14ac:dyDescent="0.3">
      <c r="H2025"/>
      <c r="I2025"/>
    </row>
    <row r="2026" spans="8:9" x14ac:dyDescent="0.3">
      <c r="H2026"/>
      <c r="I2026"/>
    </row>
    <row r="2027" spans="8:9" x14ac:dyDescent="0.3">
      <c r="H2027"/>
      <c r="I2027"/>
    </row>
    <row r="2028" spans="8:9" x14ac:dyDescent="0.3">
      <c r="H2028"/>
      <c r="I2028"/>
    </row>
    <row r="2029" spans="8:9" x14ac:dyDescent="0.3">
      <c r="H2029"/>
      <c r="I2029"/>
    </row>
    <row r="2030" spans="8:9" x14ac:dyDescent="0.3">
      <c r="H2030"/>
      <c r="I2030"/>
    </row>
    <row r="2031" spans="8:9" x14ac:dyDescent="0.3">
      <c r="H2031"/>
      <c r="I2031"/>
    </row>
    <row r="2032" spans="8:9" x14ac:dyDescent="0.3">
      <c r="H2032"/>
      <c r="I2032"/>
    </row>
    <row r="2033" spans="8:9" x14ac:dyDescent="0.3">
      <c r="H2033"/>
      <c r="I2033"/>
    </row>
    <row r="2034" spans="8:9" x14ac:dyDescent="0.3">
      <c r="H2034"/>
      <c r="I2034"/>
    </row>
    <row r="2035" spans="8:9" x14ac:dyDescent="0.3">
      <c r="H2035"/>
      <c r="I2035"/>
    </row>
    <row r="2036" spans="8:9" x14ac:dyDescent="0.3">
      <c r="H2036"/>
      <c r="I2036"/>
    </row>
    <row r="2037" spans="8:9" x14ac:dyDescent="0.3">
      <c r="H2037"/>
      <c r="I2037"/>
    </row>
    <row r="2038" spans="8:9" x14ac:dyDescent="0.3">
      <c r="H2038"/>
      <c r="I2038"/>
    </row>
    <row r="2039" spans="8:9" x14ac:dyDescent="0.3">
      <c r="H2039"/>
      <c r="I2039"/>
    </row>
    <row r="2040" spans="8:9" x14ac:dyDescent="0.3">
      <c r="H2040"/>
      <c r="I2040"/>
    </row>
    <row r="2041" spans="8:9" x14ac:dyDescent="0.3">
      <c r="H2041"/>
      <c r="I2041"/>
    </row>
    <row r="2042" spans="8:9" x14ac:dyDescent="0.3">
      <c r="H2042"/>
      <c r="I2042"/>
    </row>
    <row r="2043" spans="8:9" x14ac:dyDescent="0.3">
      <c r="H2043"/>
      <c r="I2043"/>
    </row>
    <row r="2044" spans="8:9" x14ac:dyDescent="0.3">
      <c r="H2044"/>
      <c r="I2044"/>
    </row>
    <row r="2045" spans="8:9" x14ac:dyDescent="0.3">
      <c r="H2045"/>
      <c r="I2045"/>
    </row>
    <row r="2046" spans="8:9" x14ac:dyDescent="0.3">
      <c r="H2046"/>
      <c r="I2046"/>
    </row>
    <row r="2047" spans="8:9" x14ac:dyDescent="0.3">
      <c r="H2047"/>
      <c r="I2047"/>
    </row>
    <row r="2048" spans="8:9" x14ac:dyDescent="0.3">
      <c r="H2048"/>
      <c r="I2048"/>
    </row>
    <row r="2049" spans="8:9" x14ac:dyDescent="0.3">
      <c r="H2049"/>
      <c r="I2049"/>
    </row>
    <row r="2050" spans="8:9" x14ac:dyDescent="0.3">
      <c r="H2050"/>
      <c r="I2050"/>
    </row>
    <row r="2051" spans="8:9" x14ac:dyDescent="0.3">
      <c r="H2051"/>
      <c r="I2051"/>
    </row>
    <row r="2052" spans="8:9" x14ac:dyDescent="0.3">
      <c r="H2052"/>
      <c r="I2052"/>
    </row>
    <row r="2053" spans="8:9" x14ac:dyDescent="0.3">
      <c r="H2053"/>
      <c r="I2053"/>
    </row>
    <row r="2054" spans="8:9" x14ac:dyDescent="0.3">
      <c r="H2054"/>
      <c r="I2054"/>
    </row>
    <row r="2055" spans="8:9" x14ac:dyDescent="0.3">
      <c r="H2055"/>
      <c r="I2055"/>
    </row>
    <row r="2056" spans="8:9" x14ac:dyDescent="0.3">
      <c r="H2056"/>
      <c r="I2056"/>
    </row>
    <row r="2057" spans="8:9" x14ac:dyDescent="0.3">
      <c r="H2057"/>
      <c r="I2057"/>
    </row>
    <row r="2058" spans="8:9" x14ac:dyDescent="0.3">
      <c r="H2058"/>
      <c r="I2058"/>
    </row>
    <row r="2059" spans="8:9" x14ac:dyDescent="0.3">
      <c r="H2059"/>
      <c r="I2059"/>
    </row>
    <row r="2060" spans="8:9" x14ac:dyDescent="0.3">
      <c r="H2060"/>
      <c r="I2060"/>
    </row>
    <row r="2061" spans="8:9" x14ac:dyDescent="0.3">
      <c r="H2061"/>
      <c r="I2061"/>
    </row>
    <row r="2062" spans="8:9" x14ac:dyDescent="0.3">
      <c r="H2062"/>
      <c r="I2062"/>
    </row>
    <row r="2063" spans="8:9" x14ac:dyDescent="0.3">
      <c r="H2063"/>
      <c r="I2063"/>
    </row>
    <row r="2064" spans="8:9" x14ac:dyDescent="0.3">
      <c r="H2064"/>
      <c r="I2064"/>
    </row>
    <row r="2065" spans="8:9" x14ac:dyDescent="0.3">
      <c r="H2065"/>
      <c r="I2065"/>
    </row>
    <row r="2066" spans="8:9" x14ac:dyDescent="0.3">
      <c r="H2066"/>
      <c r="I2066"/>
    </row>
    <row r="2067" spans="8:9" x14ac:dyDescent="0.3">
      <c r="H2067"/>
      <c r="I2067"/>
    </row>
    <row r="2068" spans="8:9" x14ac:dyDescent="0.3">
      <c r="H2068"/>
      <c r="I2068"/>
    </row>
    <row r="2069" spans="8:9" x14ac:dyDescent="0.3">
      <c r="H2069"/>
      <c r="I2069"/>
    </row>
    <row r="2070" spans="8:9" x14ac:dyDescent="0.3">
      <c r="H2070"/>
      <c r="I2070"/>
    </row>
    <row r="2071" spans="8:9" x14ac:dyDescent="0.3">
      <c r="H2071"/>
      <c r="I2071"/>
    </row>
    <row r="2072" spans="8:9" x14ac:dyDescent="0.3">
      <c r="H2072"/>
      <c r="I2072"/>
    </row>
    <row r="2073" spans="8:9" x14ac:dyDescent="0.3">
      <c r="H2073"/>
      <c r="I2073"/>
    </row>
    <row r="2074" spans="8:9" x14ac:dyDescent="0.3">
      <c r="H2074"/>
      <c r="I2074"/>
    </row>
    <row r="2075" spans="8:9" x14ac:dyDescent="0.3">
      <c r="H2075"/>
      <c r="I2075"/>
    </row>
    <row r="2076" spans="8:9" x14ac:dyDescent="0.3">
      <c r="H2076"/>
      <c r="I2076"/>
    </row>
    <row r="2077" spans="8:9" x14ac:dyDescent="0.3">
      <c r="H2077"/>
      <c r="I2077"/>
    </row>
    <row r="2078" spans="8:9" x14ac:dyDescent="0.3">
      <c r="H2078"/>
      <c r="I2078"/>
    </row>
    <row r="2079" spans="8:9" x14ac:dyDescent="0.3">
      <c r="H2079"/>
      <c r="I2079"/>
    </row>
    <row r="2080" spans="8:9" x14ac:dyDescent="0.3">
      <c r="H2080"/>
      <c r="I2080"/>
    </row>
    <row r="2081" spans="8:9" x14ac:dyDescent="0.3">
      <c r="H2081"/>
      <c r="I2081"/>
    </row>
    <row r="2082" spans="8:9" x14ac:dyDescent="0.3">
      <c r="H2082"/>
      <c r="I2082"/>
    </row>
    <row r="2083" spans="8:9" x14ac:dyDescent="0.3">
      <c r="H2083"/>
      <c r="I2083"/>
    </row>
    <row r="2084" spans="8:9" x14ac:dyDescent="0.3">
      <c r="H2084"/>
      <c r="I2084"/>
    </row>
    <row r="2085" spans="8:9" x14ac:dyDescent="0.3">
      <c r="H2085"/>
      <c r="I2085"/>
    </row>
    <row r="2086" spans="8:9" x14ac:dyDescent="0.3">
      <c r="H2086"/>
      <c r="I2086"/>
    </row>
    <row r="2087" spans="8:9" x14ac:dyDescent="0.3">
      <c r="H2087"/>
      <c r="I2087"/>
    </row>
    <row r="2088" spans="8:9" x14ac:dyDescent="0.3">
      <c r="H2088"/>
      <c r="I2088"/>
    </row>
    <row r="2089" spans="8:9" x14ac:dyDescent="0.3">
      <c r="H2089"/>
      <c r="I2089"/>
    </row>
    <row r="2090" spans="8:9" x14ac:dyDescent="0.3">
      <c r="H2090"/>
      <c r="I2090"/>
    </row>
    <row r="2091" spans="8:9" x14ac:dyDescent="0.3">
      <c r="H2091"/>
      <c r="I2091"/>
    </row>
    <row r="2092" spans="8:9" x14ac:dyDescent="0.3">
      <c r="H2092"/>
      <c r="I2092"/>
    </row>
    <row r="2093" spans="8:9" x14ac:dyDescent="0.3">
      <c r="H2093"/>
      <c r="I2093"/>
    </row>
    <row r="2094" spans="8:9" x14ac:dyDescent="0.3">
      <c r="H2094"/>
      <c r="I2094"/>
    </row>
    <row r="2095" spans="8:9" x14ac:dyDescent="0.3">
      <c r="H2095"/>
      <c r="I2095"/>
    </row>
    <row r="2096" spans="8:9" x14ac:dyDescent="0.3">
      <c r="H2096"/>
      <c r="I2096"/>
    </row>
    <row r="2097" spans="8:9" x14ac:dyDescent="0.3">
      <c r="H2097"/>
      <c r="I2097"/>
    </row>
    <row r="2098" spans="8:9" x14ac:dyDescent="0.3">
      <c r="H2098"/>
      <c r="I2098"/>
    </row>
    <row r="2099" spans="8:9" x14ac:dyDescent="0.3">
      <c r="H2099"/>
      <c r="I2099"/>
    </row>
    <row r="2100" spans="8:9" x14ac:dyDescent="0.3">
      <c r="H2100"/>
      <c r="I2100"/>
    </row>
    <row r="2101" spans="8:9" x14ac:dyDescent="0.3">
      <c r="H2101"/>
      <c r="I2101"/>
    </row>
    <row r="2102" spans="8:9" x14ac:dyDescent="0.3">
      <c r="H2102"/>
      <c r="I2102"/>
    </row>
    <row r="2103" spans="8:9" x14ac:dyDescent="0.3">
      <c r="H2103"/>
      <c r="I2103"/>
    </row>
    <row r="2104" spans="8:9" x14ac:dyDescent="0.3">
      <c r="H2104"/>
      <c r="I2104"/>
    </row>
    <row r="2105" spans="8:9" x14ac:dyDescent="0.3">
      <c r="H2105"/>
      <c r="I2105"/>
    </row>
    <row r="2106" spans="8:9" x14ac:dyDescent="0.3">
      <c r="H2106"/>
      <c r="I2106"/>
    </row>
    <row r="2107" spans="8:9" x14ac:dyDescent="0.3">
      <c r="H2107"/>
      <c r="I2107"/>
    </row>
    <row r="2108" spans="8:9" x14ac:dyDescent="0.3">
      <c r="H2108"/>
      <c r="I2108"/>
    </row>
    <row r="2109" spans="8:9" x14ac:dyDescent="0.3">
      <c r="H2109"/>
      <c r="I2109"/>
    </row>
    <row r="2110" spans="8:9" x14ac:dyDescent="0.3">
      <c r="H2110"/>
      <c r="I2110"/>
    </row>
    <row r="2111" spans="8:9" x14ac:dyDescent="0.3">
      <c r="H2111"/>
      <c r="I2111"/>
    </row>
    <row r="2112" spans="8:9" x14ac:dyDescent="0.3">
      <c r="H2112"/>
      <c r="I2112"/>
    </row>
    <row r="2113" spans="8:9" x14ac:dyDescent="0.3">
      <c r="H2113"/>
      <c r="I2113"/>
    </row>
    <row r="2114" spans="8:9" x14ac:dyDescent="0.3">
      <c r="H2114"/>
      <c r="I2114"/>
    </row>
    <row r="2115" spans="8:9" x14ac:dyDescent="0.3">
      <c r="H2115"/>
      <c r="I2115"/>
    </row>
    <row r="2116" spans="8:9" x14ac:dyDescent="0.3">
      <c r="H2116"/>
      <c r="I2116"/>
    </row>
    <row r="2117" spans="8:9" x14ac:dyDescent="0.3">
      <c r="H2117"/>
      <c r="I2117"/>
    </row>
    <row r="2118" spans="8:9" x14ac:dyDescent="0.3">
      <c r="H2118"/>
      <c r="I2118"/>
    </row>
    <row r="2119" spans="8:9" x14ac:dyDescent="0.3">
      <c r="H2119"/>
      <c r="I2119"/>
    </row>
    <row r="2120" spans="8:9" x14ac:dyDescent="0.3">
      <c r="H2120"/>
      <c r="I2120"/>
    </row>
    <row r="2121" spans="8:9" x14ac:dyDescent="0.3">
      <c r="H2121"/>
      <c r="I2121"/>
    </row>
    <row r="2122" spans="8:9" x14ac:dyDescent="0.3">
      <c r="H2122"/>
      <c r="I2122"/>
    </row>
    <row r="2123" spans="8:9" x14ac:dyDescent="0.3">
      <c r="H2123"/>
      <c r="I2123"/>
    </row>
    <row r="2124" spans="8:9" x14ac:dyDescent="0.3">
      <c r="H2124"/>
      <c r="I2124"/>
    </row>
    <row r="2125" spans="8:9" x14ac:dyDescent="0.3">
      <c r="H2125"/>
      <c r="I2125"/>
    </row>
    <row r="2126" spans="8:9" x14ac:dyDescent="0.3">
      <c r="H2126"/>
      <c r="I2126"/>
    </row>
    <row r="2127" spans="8:9" x14ac:dyDescent="0.3">
      <c r="H2127"/>
      <c r="I2127"/>
    </row>
    <row r="2128" spans="8:9" x14ac:dyDescent="0.3">
      <c r="H2128"/>
      <c r="I2128"/>
    </row>
    <row r="2129" spans="8:9" x14ac:dyDescent="0.3">
      <c r="H2129"/>
      <c r="I2129"/>
    </row>
    <row r="2130" spans="8:9" x14ac:dyDescent="0.3">
      <c r="H2130"/>
      <c r="I2130"/>
    </row>
    <row r="2131" spans="8:9" x14ac:dyDescent="0.3">
      <c r="H2131"/>
      <c r="I2131"/>
    </row>
    <row r="2132" spans="8:9" x14ac:dyDescent="0.3">
      <c r="H2132"/>
      <c r="I2132"/>
    </row>
    <row r="2133" spans="8:9" x14ac:dyDescent="0.3">
      <c r="H2133"/>
      <c r="I2133"/>
    </row>
    <row r="2134" spans="8:9" x14ac:dyDescent="0.3">
      <c r="H2134"/>
      <c r="I2134"/>
    </row>
    <row r="2135" spans="8:9" x14ac:dyDescent="0.3">
      <c r="H2135"/>
      <c r="I2135"/>
    </row>
    <row r="2136" spans="8:9" x14ac:dyDescent="0.3">
      <c r="H2136"/>
      <c r="I2136"/>
    </row>
    <row r="2137" spans="8:9" x14ac:dyDescent="0.3">
      <c r="H2137"/>
      <c r="I2137"/>
    </row>
    <row r="2138" spans="8:9" x14ac:dyDescent="0.3">
      <c r="H2138"/>
      <c r="I2138"/>
    </row>
    <row r="2139" spans="8:9" x14ac:dyDescent="0.3">
      <c r="H2139"/>
      <c r="I2139"/>
    </row>
    <row r="2140" spans="8:9" x14ac:dyDescent="0.3">
      <c r="H2140"/>
      <c r="I2140"/>
    </row>
    <row r="2141" spans="8:9" x14ac:dyDescent="0.3">
      <c r="H2141"/>
      <c r="I2141"/>
    </row>
    <row r="2142" spans="8:9" x14ac:dyDescent="0.3">
      <c r="H2142"/>
      <c r="I2142"/>
    </row>
    <row r="2143" spans="8:9" x14ac:dyDescent="0.3">
      <c r="H2143"/>
      <c r="I2143"/>
    </row>
    <row r="2144" spans="8:9" x14ac:dyDescent="0.3">
      <c r="H2144"/>
      <c r="I2144"/>
    </row>
    <row r="2145" spans="8:9" x14ac:dyDescent="0.3">
      <c r="H2145"/>
      <c r="I2145"/>
    </row>
    <row r="2146" spans="8:9" x14ac:dyDescent="0.3">
      <c r="H2146"/>
      <c r="I2146"/>
    </row>
    <row r="2147" spans="8:9" x14ac:dyDescent="0.3">
      <c r="H2147"/>
      <c r="I2147"/>
    </row>
    <row r="2148" spans="8:9" x14ac:dyDescent="0.3">
      <c r="H2148"/>
      <c r="I2148"/>
    </row>
    <row r="2149" spans="8:9" x14ac:dyDescent="0.3">
      <c r="H2149"/>
      <c r="I2149"/>
    </row>
    <row r="2150" spans="8:9" x14ac:dyDescent="0.3">
      <c r="H2150"/>
      <c r="I2150"/>
    </row>
    <row r="2151" spans="8:9" x14ac:dyDescent="0.3">
      <c r="H2151"/>
      <c r="I2151"/>
    </row>
    <row r="2152" spans="8:9" x14ac:dyDescent="0.3">
      <c r="H2152"/>
      <c r="I2152"/>
    </row>
    <row r="2153" spans="8:9" x14ac:dyDescent="0.3">
      <c r="H2153"/>
      <c r="I2153"/>
    </row>
    <row r="2154" spans="8:9" x14ac:dyDescent="0.3">
      <c r="H2154"/>
      <c r="I2154"/>
    </row>
    <row r="2155" spans="8:9" x14ac:dyDescent="0.3">
      <c r="H2155"/>
      <c r="I2155"/>
    </row>
    <row r="2156" spans="8:9" x14ac:dyDescent="0.3">
      <c r="H2156"/>
      <c r="I2156"/>
    </row>
    <row r="2157" spans="8:9" x14ac:dyDescent="0.3">
      <c r="H2157"/>
      <c r="I2157"/>
    </row>
    <row r="2158" spans="8:9" x14ac:dyDescent="0.3">
      <c r="H2158"/>
      <c r="I2158"/>
    </row>
    <row r="2159" spans="8:9" x14ac:dyDescent="0.3">
      <c r="H2159"/>
      <c r="I2159"/>
    </row>
    <row r="2160" spans="8:9" x14ac:dyDescent="0.3">
      <c r="H2160"/>
      <c r="I2160"/>
    </row>
    <row r="2161" spans="8:9" x14ac:dyDescent="0.3">
      <c r="H2161"/>
      <c r="I2161"/>
    </row>
    <row r="2162" spans="8:9" x14ac:dyDescent="0.3">
      <c r="H2162"/>
      <c r="I2162"/>
    </row>
    <row r="2163" spans="8:9" x14ac:dyDescent="0.3">
      <c r="H2163"/>
      <c r="I2163"/>
    </row>
    <row r="2164" spans="8:9" x14ac:dyDescent="0.3">
      <c r="H2164"/>
      <c r="I2164"/>
    </row>
    <row r="2165" spans="8:9" x14ac:dyDescent="0.3">
      <c r="H2165"/>
      <c r="I2165"/>
    </row>
    <row r="2166" spans="8:9" x14ac:dyDescent="0.3">
      <c r="H2166"/>
      <c r="I2166"/>
    </row>
    <row r="2167" spans="8:9" x14ac:dyDescent="0.3">
      <c r="H2167"/>
      <c r="I2167"/>
    </row>
    <row r="2168" spans="8:9" x14ac:dyDescent="0.3">
      <c r="H2168"/>
      <c r="I2168"/>
    </row>
    <row r="2169" spans="8:9" x14ac:dyDescent="0.3">
      <c r="H2169"/>
      <c r="I2169"/>
    </row>
    <row r="2170" spans="8:9" x14ac:dyDescent="0.3">
      <c r="H2170"/>
      <c r="I2170"/>
    </row>
    <row r="2171" spans="8:9" x14ac:dyDescent="0.3">
      <c r="H2171"/>
      <c r="I2171"/>
    </row>
    <row r="2172" spans="8:9" x14ac:dyDescent="0.3">
      <c r="H2172"/>
      <c r="I2172"/>
    </row>
    <row r="2173" spans="8:9" x14ac:dyDescent="0.3">
      <c r="H2173"/>
      <c r="I2173"/>
    </row>
    <row r="2174" spans="8:9" x14ac:dyDescent="0.3">
      <c r="H2174"/>
      <c r="I2174"/>
    </row>
    <row r="2175" spans="8:9" x14ac:dyDescent="0.3">
      <c r="H2175"/>
      <c r="I2175"/>
    </row>
    <row r="2176" spans="8:9" x14ac:dyDescent="0.3">
      <c r="H2176"/>
      <c r="I2176"/>
    </row>
    <row r="2177" spans="8:9" x14ac:dyDescent="0.3">
      <c r="H2177"/>
      <c r="I2177"/>
    </row>
    <row r="2178" spans="8:9" x14ac:dyDescent="0.3">
      <c r="H2178"/>
      <c r="I2178"/>
    </row>
    <row r="2179" spans="8:9" x14ac:dyDescent="0.3">
      <c r="H2179"/>
      <c r="I2179"/>
    </row>
    <row r="2180" spans="8:9" x14ac:dyDescent="0.3">
      <c r="H2180"/>
      <c r="I2180"/>
    </row>
    <row r="2181" spans="8:9" x14ac:dyDescent="0.3">
      <c r="H2181"/>
      <c r="I2181"/>
    </row>
    <row r="2182" spans="8:9" x14ac:dyDescent="0.3">
      <c r="H2182"/>
      <c r="I2182"/>
    </row>
    <row r="2183" spans="8:9" x14ac:dyDescent="0.3">
      <c r="H2183"/>
      <c r="I2183"/>
    </row>
    <row r="2184" spans="8:9" x14ac:dyDescent="0.3">
      <c r="H2184"/>
      <c r="I2184"/>
    </row>
    <row r="2185" spans="8:9" x14ac:dyDescent="0.3">
      <c r="H2185"/>
      <c r="I2185"/>
    </row>
    <row r="2186" spans="8:9" x14ac:dyDescent="0.3">
      <c r="H2186"/>
      <c r="I2186"/>
    </row>
    <row r="2187" spans="8:9" x14ac:dyDescent="0.3">
      <c r="H2187"/>
      <c r="I2187"/>
    </row>
    <row r="2188" spans="8:9" x14ac:dyDescent="0.3">
      <c r="H2188"/>
      <c r="I2188"/>
    </row>
    <row r="2189" spans="8:9" x14ac:dyDescent="0.3">
      <c r="H2189"/>
      <c r="I2189"/>
    </row>
    <row r="2190" spans="8:9" x14ac:dyDescent="0.3">
      <c r="H2190"/>
      <c r="I2190"/>
    </row>
    <row r="2191" spans="8:9" x14ac:dyDescent="0.3">
      <c r="H2191"/>
      <c r="I2191"/>
    </row>
    <row r="2192" spans="8:9" x14ac:dyDescent="0.3">
      <c r="H2192"/>
      <c r="I2192"/>
    </row>
    <row r="2193" spans="8:9" x14ac:dyDescent="0.3">
      <c r="H2193"/>
      <c r="I2193"/>
    </row>
    <row r="2194" spans="8:9" x14ac:dyDescent="0.3">
      <c r="H2194"/>
      <c r="I2194"/>
    </row>
    <row r="2195" spans="8:9" x14ac:dyDescent="0.3">
      <c r="H2195"/>
      <c r="I2195"/>
    </row>
    <row r="2196" spans="8:9" x14ac:dyDescent="0.3">
      <c r="H2196"/>
      <c r="I2196"/>
    </row>
    <row r="2197" spans="8:9" x14ac:dyDescent="0.3">
      <c r="H2197"/>
      <c r="I2197"/>
    </row>
    <row r="2198" spans="8:9" x14ac:dyDescent="0.3">
      <c r="H2198"/>
      <c r="I2198"/>
    </row>
    <row r="2199" spans="8:9" x14ac:dyDescent="0.3">
      <c r="H2199"/>
      <c r="I2199"/>
    </row>
    <row r="2200" spans="8:9" x14ac:dyDescent="0.3">
      <c r="H2200"/>
      <c r="I2200"/>
    </row>
    <row r="2201" spans="8:9" x14ac:dyDescent="0.3">
      <c r="H2201"/>
      <c r="I2201"/>
    </row>
    <row r="2202" spans="8:9" x14ac:dyDescent="0.3">
      <c r="H2202"/>
      <c r="I2202"/>
    </row>
    <row r="2203" spans="8:9" x14ac:dyDescent="0.3">
      <c r="H2203"/>
      <c r="I2203"/>
    </row>
    <row r="2204" spans="8:9" x14ac:dyDescent="0.3">
      <c r="H2204"/>
      <c r="I2204"/>
    </row>
    <row r="2205" spans="8:9" x14ac:dyDescent="0.3">
      <c r="H2205"/>
      <c r="I2205"/>
    </row>
    <row r="2206" spans="8:9" x14ac:dyDescent="0.3">
      <c r="H2206"/>
      <c r="I2206"/>
    </row>
    <row r="2207" spans="8:9" x14ac:dyDescent="0.3">
      <c r="H2207"/>
      <c r="I2207"/>
    </row>
    <row r="2208" spans="8:9" x14ac:dyDescent="0.3">
      <c r="H2208"/>
      <c r="I2208"/>
    </row>
    <row r="2209" spans="8:9" x14ac:dyDescent="0.3">
      <c r="H2209"/>
      <c r="I2209"/>
    </row>
    <row r="2210" spans="8:9" x14ac:dyDescent="0.3">
      <c r="H2210"/>
      <c r="I2210"/>
    </row>
    <row r="2211" spans="8:9" x14ac:dyDescent="0.3">
      <c r="H2211"/>
      <c r="I2211"/>
    </row>
    <row r="2212" spans="8:9" x14ac:dyDescent="0.3">
      <c r="H2212"/>
      <c r="I2212"/>
    </row>
    <row r="2213" spans="8:9" x14ac:dyDescent="0.3">
      <c r="H2213"/>
      <c r="I2213"/>
    </row>
    <row r="2214" spans="8:9" x14ac:dyDescent="0.3">
      <c r="H2214"/>
      <c r="I2214"/>
    </row>
    <row r="2215" spans="8:9" x14ac:dyDescent="0.3">
      <c r="H2215"/>
      <c r="I2215"/>
    </row>
    <row r="2216" spans="8:9" x14ac:dyDescent="0.3">
      <c r="H2216"/>
      <c r="I2216"/>
    </row>
    <row r="2217" spans="8:9" x14ac:dyDescent="0.3">
      <c r="H2217"/>
      <c r="I2217"/>
    </row>
    <row r="2218" spans="8:9" x14ac:dyDescent="0.3">
      <c r="H2218"/>
      <c r="I2218"/>
    </row>
    <row r="2219" spans="8:9" x14ac:dyDescent="0.3">
      <c r="H2219"/>
      <c r="I2219"/>
    </row>
    <row r="2220" spans="8:9" x14ac:dyDescent="0.3">
      <c r="H2220"/>
      <c r="I2220"/>
    </row>
    <row r="2221" spans="8:9" x14ac:dyDescent="0.3">
      <c r="H2221"/>
      <c r="I2221"/>
    </row>
    <row r="2222" spans="8:9" x14ac:dyDescent="0.3">
      <c r="H2222"/>
      <c r="I2222"/>
    </row>
    <row r="2223" spans="8:9" x14ac:dyDescent="0.3">
      <c r="H2223"/>
      <c r="I2223"/>
    </row>
    <row r="2224" spans="8:9" x14ac:dyDescent="0.3">
      <c r="H2224"/>
      <c r="I2224"/>
    </row>
    <row r="2225" spans="8:9" x14ac:dyDescent="0.3">
      <c r="H2225"/>
      <c r="I2225"/>
    </row>
    <row r="2226" spans="8:9" x14ac:dyDescent="0.3">
      <c r="H2226"/>
      <c r="I2226"/>
    </row>
    <row r="2227" spans="8:9" x14ac:dyDescent="0.3">
      <c r="H2227"/>
      <c r="I2227"/>
    </row>
    <row r="2228" spans="8:9" x14ac:dyDescent="0.3">
      <c r="H2228"/>
      <c r="I2228"/>
    </row>
    <row r="2229" spans="8:9" x14ac:dyDescent="0.3">
      <c r="H2229"/>
      <c r="I2229"/>
    </row>
    <row r="2230" spans="8:9" x14ac:dyDescent="0.3">
      <c r="H2230"/>
      <c r="I2230"/>
    </row>
    <row r="2231" spans="8:9" x14ac:dyDescent="0.3">
      <c r="H2231"/>
      <c r="I2231"/>
    </row>
    <row r="2232" spans="8:9" x14ac:dyDescent="0.3">
      <c r="H2232"/>
      <c r="I2232"/>
    </row>
    <row r="2233" spans="8:9" x14ac:dyDescent="0.3">
      <c r="H2233"/>
      <c r="I2233"/>
    </row>
    <row r="2234" spans="8:9" x14ac:dyDescent="0.3">
      <c r="H2234"/>
      <c r="I2234"/>
    </row>
    <row r="2235" spans="8:9" x14ac:dyDescent="0.3">
      <c r="H2235"/>
      <c r="I2235"/>
    </row>
    <row r="2236" spans="8:9" x14ac:dyDescent="0.3">
      <c r="H2236"/>
      <c r="I2236"/>
    </row>
    <row r="2237" spans="8:9" x14ac:dyDescent="0.3">
      <c r="H2237"/>
      <c r="I2237"/>
    </row>
    <row r="2238" spans="8:9" x14ac:dyDescent="0.3">
      <c r="H2238"/>
      <c r="I2238"/>
    </row>
    <row r="2239" spans="8:9" x14ac:dyDescent="0.3">
      <c r="H2239"/>
      <c r="I2239"/>
    </row>
    <row r="2240" spans="8:9" x14ac:dyDescent="0.3">
      <c r="H2240"/>
      <c r="I2240"/>
    </row>
    <row r="2241" spans="8:9" x14ac:dyDescent="0.3">
      <c r="H2241"/>
      <c r="I2241"/>
    </row>
    <row r="2242" spans="8:9" x14ac:dyDescent="0.3">
      <c r="H2242"/>
      <c r="I2242"/>
    </row>
    <row r="2243" spans="8:9" x14ac:dyDescent="0.3">
      <c r="H2243"/>
      <c r="I2243"/>
    </row>
    <row r="2244" spans="8:9" x14ac:dyDescent="0.3">
      <c r="H2244"/>
      <c r="I2244"/>
    </row>
    <row r="2245" spans="8:9" x14ac:dyDescent="0.3">
      <c r="H2245"/>
      <c r="I2245"/>
    </row>
    <row r="2246" spans="8:9" x14ac:dyDescent="0.3">
      <c r="H2246"/>
      <c r="I2246"/>
    </row>
    <row r="2247" spans="8:9" x14ac:dyDescent="0.3">
      <c r="H2247"/>
      <c r="I2247"/>
    </row>
    <row r="2248" spans="8:9" x14ac:dyDescent="0.3">
      <c r="H2248"/>
      <c r="I2248"/>
    </row>
    <row r="2249" spans="8:9" x14ac:dyDescent="0.3">
      <c r="H2249"/>
      <c r="I2249"/>
    </row>
    <row r="2250" spans="8:9" x14ac:dyDescent="0.3">
      <c r="H2250"/>
      <c r="I2250"/>
    </row>
    <row r="2251" spans="8:9" x14ac:dyDescent="0.3">
      <c r="H2251"/>
      <c r="I2251"/>
    </row>
    <row r="2252" spans="8:9" x14ac:dyDescent="0.3">
      <c r="H2252"/>
      <c r="I2252"/>
    </row>
    <row r="2253" spans="8:9" x14ac:dyDescent="0.3">
      <c r="H2253"/>
      <c r="I2253"/>
    </row>
    <row r="2254" spans="8:9" x14ac:dyDescent="0.3">
      <c r="H2254"/>
      <c r="I2254"/>
    </row>
    <row r="2255" spans="8:9" x14ac:dyDescent="0.3">
      <c r="H2255"/>
      <c r="I2255"/>
    </row>
    <row r="2256" spans="8:9" x14ac:dyDescent="0.3">
      <c r="H2256"/>
      <c r="I2256"/>
    </row>
    <row r="2257" spans="8:9" x14ac:dyDescent="0.3">
      <c r="H2257"/>
      <c r="I2257"/>
    </row>
    <row r="2258" spans="8:9" x14ac:dyDescent="0.3">
      <c r="H2258"/>
      <c r="I2258"/>
    </row>
    <row r="2259" spans="8:9" x14ac:dyDescent="0.3">
      <c r="H2259"/>
      <c r="I2259"/>
    </row>
    <row r="2260" spans="8:9" x14ac:dyDescent="0.3">
      <c r="H2260"/>
      <c r="I2260"/>
    </row>
    <row r="2261" spans="8:9" x14ac:dyDescent="0.3">
      <c r="H2261"/>
      <c r="I2261"/>
    </row>
    <row r="2262" spans="8:9" x14ac:dyDescent="0.3">
      <c r="H2262"/>
      <c r="I2262"/>
    </row>
    <row r="2263" spans="8:9" x14ac:dyDescent="0.3">
      <c r="H2263"/>
      <c r="I2263"/>
    </row>
    <row r="2264" spans="8:9" x14ac:dyDescent="0.3">
      <c r="H2264"/>
      <c r="I2264"/>
    </row>
    <row r="2265" spans="8:9" x14ac:dyDescent="0.3">
      <c r="H2265"/>
      <c r="I2265"/>
    </row>
    <row r="2266" spans="8:9" x14ac:dyDescent="0.3">
      <c r="H2266"/>
      <c r="I2266"/>
    </row>
    <row r="2267" spans="8:9" x14ac:dyDescent="0.3">
      <c r="H2267"/>
      <c r="I2267"/>
    </row>
    <row r="2268" spans="8:9" x14ac:dyDescent="0.3">
      <c r="H2268"/>
      <c r="I2268"/>
    </row>
    <row r="2269" spans="8:9" x14ac:dyDescent="0.3">
      <c r="H2269"/>
      <c r="I2269"/>
    </row>
    <row r="2270" spans="8:9" x14ac:dyDescent="0.3">
      <c r="H2270"/>
      <c r="I2270"/>
    </row>
    <row r="2271" spans="8:9" x14ac:dyDescent="0.3">
      <c r="H2271"/>
      <c r="I2271"/>
    </row>
    <row r="2272" spans="8:9" x14ac:dyDescent="0.3">
      <c r="H2272"/>
      <c r="I2272"/>
    </row>
    <row r="2273" spans="8:9" x14ac:dyDescent="0.3">
      <c r="H2273"/>
      <c r="I2273"/>
    </row>
    <row r="2274" spans="8:9" x14ac:dyDescent="0.3">
      <c r="H2274"/>
      <c r="I2274"/>
    </row>
    <row r="2275" spans="8:9" x14ac:dyDescent="0.3">
      <c r="H2275"/>
      <c r="I2275"/>
    </row>
    <row r="2276" spans="8:9" x14ac:dyDescent="0.3">
      <c r="H2276"/>
      <c r="I2276"/>
    </row>
    <row r="2277" spans="8:9" x14ac:dyDescent="0.3">
      <c r="H2277"/>
      <c r="I2277"/>
    </row>
    <row r="2278" spans="8:9" x14ac:dyDescent="0.3">
      <c r="H2278"/>
      <c r="I2278"/>
    </row>
    <row r="2279" spans="8:9" x14ac:dyDescent="0.3">
      <c r="H2279"/>
      <c r="I2279"/>
    </row>
    <row r="2280" spans="8:9" x14ac:dyDescent="0.3">
      <c r="H2280"/>
      <c r="I2280"/>
    </row>
    <row r="2281" spans="8:9" x14ac:dyDescent="0.3">
      <c r="H2281"/>
      <c r="I2281"/>
    </row>
    <row r="2282" spans="8:9" x14ac:dyDescent="0.3">
      <c r="H2282"/>
      <c r="I2282"/>
    </row>
    <row r="2283" spans="8:9" x14ac:dyDescent="0.3">
      <c r="H2283"/>
      <c r="I2283"/>
    </row>
    <row r="2284" spans="8:9" x14ac:dyDescent="0.3">
      <c r="H2284"/>
      <c r="I2284"/>
    </row>
    <row r="2285" spans="8:9" x14ac:dyDescent="0.3">
      <c r="H2285"/>
      <c r="I2285"/>
    </row>
    <row r="2286" spans="8:9" x14ac:dyDescent="0.3">
      <c r="H2286"/>
      <c r="I2286"/>
    </row>
    <row r="2287" spans="8:9" x14ac:dyDescent="0.3">
      <c r="H2287"/>
      <c r="I2287"/>
    </row>
    <row r="2288" spans="8:9" x14ac:dyDescent="0.3">
      <c r="H2288"/>
      <c r="I2288"/>
    </row>
    <row r="2289" spans="8:9" x14ac:dyDescent="0.3">
      <c r="H2289"/>
      <c r="I2289"/>
    </row>
    <row r="2290" spans="8:9" x14ac:dyDescent="0.3">
      <c r="H2290"/>
      <c r="I2290"/>
    </row>
    <row r="2291" spans="8:9" x14ac:dyDescent="0.3">
      <c r="H2291"/>
      <c r="I2291"/>
    </row>
    <row r="2292" spans="8:9" x14ac:dyDescent="0.3">
      <c r="H2292"/>
      <c r="I2292"/>
    </row>
    <row r="2293" spans="8:9" x14ac:dyDescent="0.3">
      <c r="H2293"/>
      <c r="I2293"/>
    </row>
    <row r="2294" spans="8:9" x14ac:dyDescent="0.3">
      <c r="H2294"/>
      <c r="I2294"/>
    </row>
    <row r="2295" spans="8:9" x14ac:dyDescent="0.3">
      <c r="H2295"/>
      <c r="I2295"/>
    </row>
    <row r="2296" spans="8:9" x14ac:dyDescent="0.3">
      <c r="H2296"/>
      <c r="I2296"/>
    </row>
    <row r="2297" spans="8:9" x14ac:dyDescent="0.3">
      <c r="H2297"/>
      <c r="I2297"/>
    </row>
    <row r="2298" spans="8:9" x14ac:dyDescent="0.3">
      <c r="H2298"/>
      <c r="I2298"/>
    </row>
    <row r="2299" spans="8:9" x14ac:dyDescent="0.3">
      <c r="H2299"/>
      <c r="I2299"/>
    </row>
    <row r="2300" spans="8:9" x14ac:dyDescent="0.3">
      <c r="H2300"/>
      <c r="I2300"/>
    </row>
    <row r="2301" spans="8:9" x14ac:dyDescent="0.3">
      <c r="H2301"/>
      <c r="I2301"/>
    </row>
    <row r="2302" spans="8:9" x14ac:dyDescent="0.3">
      <c r="H2302"/>
      <c r="I2302"/>
    </row>
    <row r="2303" spans="8:9" x14ac:dyDescent="0.3">
      <c r="H2303"/>
      <c r="I2303"/>
    </row>
    <row r="2304" spans="8:9" x14ac:dyDescent="0.3">
      <c r="H2304"/>
      <c r="I2304"/>
    </row>
    <row r="2305" spans="8:9" x14ac:dyDescent="0.3">
      <c r="H2305"/>
      <c r="I2305"/>
    </row>
    <row r="2306" spans="8:9" x14ac:dyDescent="0.3">
      <c r="H2306"/>
      <c r="I2306"/>
    </row>
    <row r="2307" spans="8:9" x14ac:dyDescent="0.3">
      <c r="H2307"/>
      <c r="I2307"/>
    </row>
    <row r="2308" spans="8:9" x14ac:dyDescent="0.3">
      <c r="H2308"/>
      <c r="I2308"/>
    </row>
    <row r="2309" spans="8:9" x14ac:dyDescent="0.3">
      <c r="H2309"/>
      <c r="I2309"/>
    </row>
    <row r="2310" spans="8:9" x14ac:dyDescent="0.3">
      <c r="H2310"/>
      <c r="I2310"/>
    </row>
    <row r="2311" spans="8:9" x14ac:dyDescent="0.3">
      <c r="H2311"/>
      <c r="I2311"/>
    </row>
    <row r="2312" spans="8:9" x14ac:dyDescent="0.3">
      <c r="H2312"/>
      <c r="I2312"/>
    </row>
    <row r="2313" spans="8:9" x14ac:dyDescent="0.3">
      <c r="H2313"/>
      <c r="I2313"/>
    </row>
    <row r="2314" spans="8:9" x14ac:dyDescent="0.3">
      <c r="H2314"/>
      <c r="I2314"/>
    </row>
    <row r="2315" spans="8:9" x14ac:dyDescent="0.3">
      <c r="H2315"/>
      <c r="I2315"/>
    </row>
    <row r="2316" spans="8:9" x14ac:dyDescent="0.3">
      <c r="H2316"/>
      <c r="I2316"/>
    </row>
    <row r="2317" spans="8:9" x14ac:dyDescent="0.3">
      <c r="H2317"/>
      <c r="I2317"/>
    </row>
    <row r="2318" spans="8:9" x14ac:dyDescent="0.3">
      <c r="H2318"/>
      <c r="I2318"/>
    </row>
    <row r="2319" spans="8:9" x14ac:dyDescent="0.3">
      <c r="H2319"/>
      <c r="I2319"/>
    </row>
    <row r="2320" spans="8:9" x14ac:dyDescent="0.3">
      <c r="H2320"/>
      <c r="I2320"/>
    </row>
    <row r="2321" spans="8:9" x14ac:dyDescent="0.3">
      <c r="H2321"/>
      <c r="I2321"/>
    </row>
    <row r="2322" spans="8:9" x14ac:dyDescent="0.3">
      <c r="H2322"/>
      <c r="I2322"/>
    </row>
    <row r="2323" spans="8:9" x14ac:dyDescent="0.3">
      <c r="H2323"/>
      <c r="I2323"/>
    </row>
    <row r="2324" spans="8:9" x14ac:dyDescent="0.3">
      <c r="H2324"/>
      <c r="I2324"/>
    </row>
    <row r="2325" spans="8:9" x14ac:dyDescent="0.3">
      <c r="H2325"/>
      <c r="I2325"/>
    </row>
    <row r="2326" spans="8:9" x14ac:dyDescent="0.3">
      <c r="H2326"/>
      <c r="I2326"/>
    </row>
    <row r="2327" spans="8:9" x14ac:dyDescent="0.3">
      <c r="H2327"/>
      <c r="I2327"/>
    </row>
    <row r="2328" spans="8:9" x14ac:dyDescent="0.3">
      <c r="H2328"/>
      <c r="I2328"/>
    </row>
    <row r="2329" spans="8:9" x14ac:dyDescent="0.3">
      <c r="H2329"/>
      <c r="I2329"/>
    </row>
    <row r="2330" spans="8:9" x14ac:dyDescent="0.3">
      <c r="H2330"/>
      <c r="I2330"/>
    </row>
    <row r="2331" spans="8:9" x14ac:dyDescent="0.3">
      <c r="H2331"/>
      <c r="I2331"/>
    </row>
    <row r="2332" spans="8:9" x14ac:dyDescent="0.3">
      <c r="H2332"/>
      <c r="I2332"/>
    </row>
    <row r="2333" spans="8:9" x14ac:dyDescent="0.3">
      <c r="H2333"/>
      <c r="I2333"/>
    </row>
    <row r="2334" spans="8:9" x14ac:dyDescent="0.3">
      <c r="H2334"/>
      <c r="I2334"/>
    </row>
    <row r="2335" spans="8:9" x14ac:dyDescent="0.3">
      <c r="H2335"/>
      <c r="I2335"/>
    </row>
    <row r="2336" spans="8:9" x14ac:dyDescent="0.3">
      <c r="H2336"/>
      <c r="I2336"/>
    </row>
    <row r="2337" spans="8:9" x14ac:dyDescent="0.3">
      <c r="H2337"/>
      <c r="I2337"/>
    </row>
    <row r="2338" spans="8:9" x14ac:dyDescent="0.3">
      <c r="H2338"/>
      <c r="I2338"/>
    </row>
    <row r="2339" spans="8:9" x14ac:dyDescent="0.3">
      <c r="H2339"/>
      <c r="I2339"/>
    </row>
    <row r="2340" spans="8:9" x14ac:dyDescent="0.3">
      <c r="H2340"/>
      <c r="I2340"/>
    </row>
    <row r="2341" spans="8:9" x14ac:dyDescent="0.3">
      <c r="H2341"/>
      <c r="I2341"/>
    </row>
    <row r="2342" spans="8:9" x14ac:dyDescent="0.3">
      <c r="H2342"/>
      <c r="I2342"/>
    </row>
    <row r="2343" spans="8:9" x14ac:dyDescent="0.3">
      <c r="H2343"/>
      <c r="I2343"/>
    </row>
    <row r="2344" spans="8:9" x14ac:dyDescent="0.3">
      <c r="H2344"/>
      <c r="I2344"/>
    </row>
    <row r="2345" spans="8:9" x14ac:dyDescent="0.3">
      <c r="H2345"/>
      <c r="I2345"/>
    </row>
    <row r="2346" spans="8:9" x14ac:dyDescent="0.3">
      <c r="H2346"/>
      <c r="I2346"/>
    </row>
    <row r="2347" spans="8:9" x14ac:dyDescent="0.3">
      <c r="H2347"/>
      <c r="I2347"/>
    </row>
    <row r="2348" spans="8:9" x14ac:dyDescent="0.3">
      <c r="H2348"/>
      <c r="I2348"/>
    </row>
    <row r="2349" spans="8:9" x14ac:dyDescent="0.3">
      <c r="H2349"/>
      <c r="I2349"/>
    </row>
    <row r="2350" spans="8:9" x14ac:dyDescent="0.3">
      <c r="H2350"/>
      <c r="I2350"/>
    </row>
    <row r="2351" spans="8:9" x14ac:dyDescent="0.3">
      <c r="H2351"/>
      <c r="I2351"/>
    </row>
    <row r="2352" spans="8:9" x14ac:dyDescent="0.3">
      <c r="H2352"/>
      <c r="I2352"/>
    </row>
    <row r="2353" spans="8:9" x14ac:dyDescent="0.3">
      <c r="H2353"/>
      <c r="I2353"/>
    </row>
    <row r="2354" spans="8:9" x14ac:dyDescent="0.3">
      <c r="H2354"/>
      <c r="I2354"/>
    </row>
    <row r="2355" spans="8:9" x14ac:dyDescent="0.3">
      <c r="H2355"/>
      <c r="I2355"/>
    </row>
    <row r="2356" spans="8:9" x14ac:dyDescent="0.3">
      <c r="H2356"/>
      <c r="I2356"/>
    </row>
    <row r="2357" spans="8:9" x14ac:dyDescent="0.3">
      <c r="H2357"/>
      <c r="I2357"/>
    </row>
    <row r="2358" spans="8:9" x14ac:dyDescent="0.3">
      <c r="H2358"/>
      <c r="I2358"/>
    </row>
    <row r="2359" spans="8:9" x14ac:dyDescent="0.3">
      <c r="H2359"/>
      <c r="I2359"/>
    </row>
    <row r="2360" spans="8:9" x14ac:dyDescent="0.3">
      <c r="H2360"/>
      <c r="I2360"/>
    </row>
    <row r="2361" spans="8:9" x14ac:dyDescent="0.3">
      <c r="H2361"/>
      <c r="I2361"/>
    </row>
    <row r="2362" spans="8:9" x14ac:dyDescent="0.3">
      <c r="H2362"/>
      <c r="I2362"/>
    </row>
    <row r="2363" spans="8:9" x14ac:dyDescent="0.3">
      <c r="H2363"/>
      <c r="I2363"/>
    </row>
    <row r="2364" spans="8:9" x14ac:dyDescent="0.3">
      <c r="H2364"/>
      <c r="I2364"/>
    </row>
    <row r="2365" spans="8:9" x14ac:dyDescent="0.3">
      <c r="H2365"/>
      <c r="I2365"/>
    </row>
    <row r="2366" spans="8:9" x14ac:dyDescent="0.3">
      <c r="H2366"/>
      <c r="I2366"/>
    </row>
    <row r="2367" spans="8:9" x14ac:dyDescent="0.3">
      <c r="H2367"/>
      <c r="I2367"/>
    </row>
    <row r="2368" spans="8:9" x14ac:dyDescent="0.3">
      <c r="H2368"/>
      <c r="I2368"/>
    </row>
    <row r="2369" spans="8:9" x14ac:dyDescent="0.3">
      <c r="H2369"/>
      <c r="I2369"/>
    </row>
    <row r="2370" spans="8:9" x14ac:dyDescent="0.3">
      <c r="H2370"/>
      <c r="I2370"/>
    </row>
    <row r="2371" spans="8:9" x14ac:dyDescent="0.3">
      <c r="H2371"/>
      <c r="I2371"/>
    </row>
    <row r="2372" spans="8:9" x14ac:dyDescent="0.3">
      <c r="H2372"/>
      <c r="I2372"/>
    </row>
    <row r="2373" spans="8:9" x14ac:dyDescent="0.3">
      <c r="H2373"/>
      <c r="I2373"/>
    </row>
    <row r="2374" spans="8:9" x14ac:dyDescent="0.3">
      <c r="H2374"/>
      <c r="I2374"/>
    </row>
    <row r="2375" spans="8:9" x14ac:dyDescent="0.3">
      <c r="H2375"/>
      <c r="I2375"/>
    </row>
    <row r="2376" spans="8:9" x14ac:dyDescent="0.3">
      <c r="H2376"/>
      <c r="I2376"/>
    </row>
    <row r="2377" spans="8:9" x14ac:dyDescent="0.3">
      <c r="H2377"/>
      <c r="I2377"/>
    </row>
    <row r="2378" spans="8:9" x14ac:dyDescent="0.3">
      <c r="H2378"/>
      <c r="I2378"/>
    </row>
    <row r="2379" spans="8:9" x14ac:dyDescent="0.3">
      <c r="H2379"/>
      <c r="I2379"/>
    </row>
    <row r="2380" spans="8:9" x14ac:dyDescent="0.3">
      <c r="H2380"/>
      <c r="I2380"/>
    </row>
    <row r="2381" spans="8:9" x14ac:dyDescent="0.3">
      <c r="H2381"/>
      <c r="I2381"/>
    </row>
    <row r="2382" spans="8:9" x14ac:dyDescent="0.3">
      <c r="H2382"/>
      <c r="I2382"/>
    </row>
    <row r="2383" spans="8:9" x14ac:dyDescent="0.3">
      <c r="H2383"/>
      <c r="I2383"/>
    </row>
    <row r="2384" spans="8:9" x14ac:dyDescent="0.3">
      <c r="H2384"/>
      <c r="I2384"/>
    </row>
    <row r="2385" spans="8:9" x14ac:dyDescent="0.3">
      <c r="H2385"/>
      <c r="I2385"/>
    </row>
    <row r="2386" spans="8:9" x14ac:dyDescent="0.3">
      <c r="H2386"/>
      <c r="I2386"/>
    </row>
    <row r="2387" spans="8:9" x14ac:dyDescent="0.3">
      <c r="H2387"/>
      <c r="I2387"/>
    </row>
    <row r="2388" spans="8:9" x14ac:dyDescent="0.3">
      <c r="H2388"/>
      <c r="I2388"/>
    </row>
    <row r="2389" spans="8:9" x14ac:dyDescent="0.3">
      <c r="H2389"/>
      <c r="I2389"/>
    </row>
    <row r="2390" spans="8:9" x14ac:dyDescent="0.3">
      <c r="H2390"/>
      <c r="I2390"/>
    </row>
    <row r="2391" spans="8:9" x14ac:dyDescent="0.3">
      <c r="H2391"/>
      <c r="I2391"/>
    </row>
    <row r="2392" spans="8:9" x14ac:dyDescent="0.3">
      <c r="H2392"/>
      <c r="I2392"/>
    </row>
    <row r="2393" spans="8:9" x14ac:dyDescent="0.3">
      <c r="H2393"/>
      <c r="I2393"/>
    </row>
    <row r="2394" spans="8:9" x14ac:dyDescent="0.3">
      <c r="H2394"/>
      <c r="I2394"/>
    </row>
    <row r="2395" spans="8:9" x14ac:dyDescent="0.3">
      <c r="H2395"/>
      <c r="I2395"/>
    </row>
    <row r="2396" spans="8:9" x14ac:dyDescent="0.3">
      <c r="H2396"/>
      <c r="I2396"/>
    </row>
    <row r="2397" spans="8:9" x14ac:dyDescent="0.3">
      <c r="H2397"/>
      <c r="I2397"/>
    </row>
    <row r="2398" spans="8:9" x14ac:dyDescent="0.3">
      <c r="H2398"/>
      <c r="I2398"/>
    </row>
    <row r="2399" spans="8:9" x14ac:dyDescent="0.3">
      <c r="H2399"/>
      <c r="I2399"/>
    </row>
    <row r="2400" spans="8:9" x14ac:dyDescent="0.3">
      <c r="H2400"/>
      <c r="I2400"/>
    </row>
    <row r="2401" spans="8:9" x14ac:dyDescent="0.3">
      <c r="H2401"/>
      <c r="I2401"/>
    </row>
    <row r="2402" spans="8:9" x14ac:dyDescent="0.3">
      <c r="H2402"/>
      <c r="I2402"/>
    </row>
    <row r="2403" spans="8:9" x14ac:dyDescent="0.3">
      <c r="H2403"/>
      <c r="I2403"/>
    </row>
    <row r="2404" spans="8:9" x14ac:dyDescent="0.3">
      <c r="H2404"/>
      <c r="I2404"/>
    </row>
    <row r="2405" spans="8:9" x14ac:dyDescent="0.3">
      <c r="H2405"/>
      <c r="I2405"/>
    </row>
    <row r="2406" spans="8:9" x14ac:dyDescent="0.3">
      <c r="H2406"/>
      <c r="I2406"/>
    </row>
    <row r="2407" spans="8:9" x14ac:dyDescent="0.3">
      <c r="H2407"/>
      <c r="I2407"/>
    </row>
    <row r="2408" spans="8:9" x14ac:dyDescent="0.3">
      <c r="H2408"/>
      <c r="I2408"/>
    </row>
    <row r="2409" spans="8:9" x14ac:dyDescent="0.3">
      <c r="H2409"/>
      <c r="I2409"/>
    </row>
    <row r="2410" spans="8:9" x14ac:dyDescent="0.3">
      <c r="H2410"/>
      <c r="I2410"/>
    </row>
    <row r="2411" spans="8:9" x14ac:dyDescent="0.3">
      <c r="H2411"/>
      <c r="I2411"/>
    </row>
    <row r="2412" spans="8:9" x14ac:dyDescent="0.3">
      <c r="H2412"/>
      <c r="I2412"/>
    </row>
    <row r="2413" spans="8:9" x14ac:dyDescent="0.3">
      <c r="H2413"/>
      <c r="I2413"/>
    </row>
    <row r="2414" spans="8:9" x14ac:dyDescent="0.3">
      <c r="H2414"/>
      <c r="I2414"/>
    </row>
    <row r="2415" spans="8:9" x14ac:dyDescent="0.3">
      <c r="H2415"/>
      <c r="I2415"/>
    </row>
    <row r="2416" spans="8:9" x14ac:dyDescent="0.3">
      <c r="H2416"/>
      <c r="I2416"/>
    </row>
    <row r="2417" spans="8:9" x14ac:dyDescent="0.3">
      <c r="H2417"/>
      <c r="I2417"/>
    </row>
    <row r="2418" spans="8:9" x14ac:dyDescent="0.3">
      <c r="H2418"/>
      <c r="I2418"/>
    </row>
    <row r="2419" spans="8:9" x14ac:dyDescent="0.3">
      <c r="H2419"/>
      <c r="I2419"/>
    </row>
    <row r="2420" spans="8:9" x14ac:dyDescent="0.3">
      <c r="H2420"/>
      <c r="I2420"/>
    </row>
    <row r="2421" spans="8:9" x14ac:dyDescent="0.3">
      <c r="H2421"/>
      <c r="I2421"/>
    </row>
    <row r="2422" spans="8:9" x14ac:dyDescent="0.3">
      <c r="H2422"/>
      <c r="I2422"/>
    </row>
    <row r="2423" spans="8:9" x14ac:dyDescent="0.3">
      <c r="H2423"/>
      <c r="I2423"/>
    </row>
    <row r="2424" spans="8:9" x14ac:dyDescent="0.3">
      <c r="H2424"/>
      <c r="I2424"/>
    </row>
    <row r="2425" spans="8:9" x14ac:dyDescent="0.3">
      <c r="H2425"/>
      <c r="I2425"/>
    </row>
    <row r="2426" spans="8:9" x14ac:dyDescent="0.3">
      <c r="H2426"/>
      <c r="I2426"/>
    </row>
    <row r="2427" spans="8:9" x14ac:dyDescent="0.3">
      <c r="H2427"/>
      <c r="I2427"/>
    </row>
    <row r="2428" spans="8:9" x14ac:dyDescent="0.3">
      <c r="H2428"/>
      <c r="I2428"/>
    </row>
    <row r="2429" spans="8:9" x14ac:dyDescent="0.3">
      <c r="H2429"/>
      <c r="I2429"/>
    </row>
    <row r="2430" spans="8:9" x14ac:dyDescent="0.3">
      <c r="H2430"/>
      <c r="I2430"/>
    </row>
    <row r="2431" spans="8:9" x14ac:dyDescent="0.3">
      <c r="H2431"/>
      <c r="I2431"/>
    </row>
    <row r="2432" spans="8:9" x14ac:dyDescent="0.3">
      <c r="H2432"/>
      <c r="I2432"/>
    </row>
    <row r="2433" spans="8:9" x14ac:dyDescent="0.3">
      <c r="H2433"/>
      <c r="I2433"/>
    </row>
    <row r="2434" spans="8:9" x14ac:dyDescent="0.3">
      <c r="H2434"/>
      <c r="I2434"/>
    </row>
    <row r="2435" spans="8:9" x14ac:dyDescent="0.3">
      <c r="H2435"/>
      <c r="I2435"/>
    </row>
    <row r="2436" spans="8:9" x14ac:dyDescent="0.3">
      <c r="H2436"/>
      <c r="I2436"/>
    </row>
    <row r="2437" spans="8:9" x14ac:dyDescent="0.3">
      <c r="H2437"/>
      <c r="I2437"/>
    </row>
    <row r="2438" spans="8:9" x14ac:dyDescent="0.3">
      <c r="H2438"/>
      <c r="I2438"/>
    </row>
    <row r="2439" spans="8:9" x14ac:dyDescent="0.3">
      <c r="H2439"/>
      <c r="I2439"/>
    </row>
    <row r="2440" spans="8:9" x14ac:dyDescent="0.3">
      <c r="H2440"/>
      <c r="I2440"/>
    </row>
    <row r="2441" spans="8:9" x14ac:dyDescent="0.3">
      <c r="H2441"/>
      <c r="I2441"/>
    </row>
    <row r="2442" spans="8:9" x14ac:dyDescent="0.3">
      <c r="H2442"/>
      <c r="I2442"/>
    </row>
    <row r="2443" spans="8:9" x14ac:dyDescent="0.3">
      <c r="H2443"/>
      <c r="I2443"/>
    </row>
    <row r="2444" spans="8:9" x14ac:dyDescent="0.3">
      <c r="H2444"/>
      <c r="I2444"/>
    </row>
    <row r="2445" spans="8:9" x14ac:dyDescent="0.3">
      <c r="H2445"/>
      <c r="I2445"/>
    </row>
    <row r="2446" spans="8:9" x14ac:dyDescent="0.3">
      <c r="H2446"/>
      <c r="I2446"/>
    </row>
    <row r="2447" spans="8:9" x14ac:dyDescent="0.3">
      <c r="H2447"/>
      <c r="I2447"/>
    </row>
    <row r="2448" spans="8:9" x14ac:dyDescent="0.3">
      <c r="H2448"/>
      <c r="I2448"/>
    </row>
    <row r="2449" spans="8:9" x14ac:dyDescent="0.3">
      <c r="H2449"/>
      <c r="I2449"/>
    </row>
    <row r="2450" spans="8:9" x14ac:dyDescent="0.3">
      <c r="H2450"/>
      <c r="I2450"/>
    </row>
    <row r="2451" spans="8:9" x14ac:dyDescent="0.3">
      <c r="H2451"/>
      <c r="I2451"/>
    </row>
    <row r="2452" spans="8:9" x14ac:dyDescent="0.3">
      <c r="H2452"/>
      <c r="I2452"/>
    </row>
    <row r="2453" spans="8:9" x14ac:dyDescent="0.3">
      <c r="H2453"/>
      <c r="I2453"/>
    </row>
    <row r="2454" spans="8:9" x14ac:dyDescent="0.3">
      <c r="H2454"/>
      <c r="I2454"/>
    </row>
    <row r="2455" spans="8:9" x14ac:dyDescent="0.3">
      <c r="H2455"/>
      <c r="I2455"/>
    </row>
    <row r="2456" spans="8:9" x14ac:dyDescent="0.3">
      <c r="H2456"/>
      <c r="I2456"/>
    </row>
    <row r="2457" spans="8:9" x14ac:dyDescent="0.3">
      <c r="H2457"/>
      <c r="I2457"/>
    </row>
    <row r="2458" spans="8:9" x14ac:dyDescent="0.3">
      <c r="H2458"/>
      <c r="I2458"/>
    </row>
    <row r="2459" spans="8:9" x14ac:dyDescent="0.3">
      <c r="H2459"/>
      <c r="I2459"/>
    </row>
    <row r="2460" spans="8:9" x14ac:dyDescent="0.3">
      <c r="H2460"/>
      <c r="I2460"/>
    </row>
    <row r="2461" spans="8:9" x14ac:dyDescent="0.3">
      <c r="H2461"/>
      <c r="I2461"/>
    </row>
    <row r="2462" spans="8:9" x14ac:dyDescent="0.3">
      <c r="H2462"/>
      <c r="I2462"/>
    </row>
    <row r="2463" spans="8:9" x14ac:dyDescent="0.3">
      <c r="H2463"/>
      <c r="I2463"/>
    </row>
    <row r="2464" spans="8:9" x14ac:dyDescent="0.3">
      <c r="H2464"/>
      <c r="I2464"/>
    </row>
    <row r="2465" spans="8:9" x14ac:dyDescent="0.3">
      <c r="H2465"/>
      <c r="I2465"/>
    </row>
    <row r="2466" spans="8:9" x14ac:dyDescent="0.3">
      <c r="H2466"/>
      <c r="I2466"/>
    </row>
    <row r="2467" spans="8:9" x14ac:dyDescent="0.3">
      <c r="H2467"/>
      <c r="I2467"/>
    </row>
    <row r="2468" spans="8:9" x14ac:dyDescent="0.3">
      <c r="H2468"/>
      <c r="I2468"/>
    </row>
    <row r="2469" spans="8:9" x14ac:dyDescent="0.3">
      <c r="H2469"/>
      <c r="I2469"/>
    </row>
    <row r="2470" spans="8:9" x14ac:dyDescent="0.3">
      <c r="H2470"/>
      <c r="I2470"/>
    </row>
    <row r="2471" spans="8:9" x14ac:dyDescent="0.3">
      <c r="H2471"/>
      <c r="I2471"/>
    </row>
    <row r="2472" spans="8:9" x14ac:dyDescent="0.3">
      <c r="H2472"/>
      <c r="I2472"/>
    </row>
    <row r="2473" spans="8:9" x14ac:dyDescent="0.3">
      <c r="H2473"/>
      <c r="I2473"/>
    </row>
    <row r="2474" spans="8:9" x14ac:dyDescent="0.3">
      <c r="H2474"/>
      <c r="I2474"/>
    </row>
    <row r="2475" spans="8:9" x14ac:dyDescent="0.3">
      <c r="H2475"/>
      <c r="I2475"/>
    </row>
    <row r="2476" spans="8:9" x14ac:dyDescent="0.3">
      <c r="H2476"/>
      <c r="I2476"/>
    </row>
    <row r="2477" spans="8:9" x14ac:dyDescent="0.3">
      <c r="H2477"/>
      <c r="I2477"/>
    </row>
    <row r="2478" spans="8:9" x14ac:dyDescent="0.3">
      <c r="H2478"/>
      <c r="I2478"/>
    </row>
    <row r="2479" spans="8:9" x14ac:dyDescent="0.3">
      <c r="H2479"/>
      <c r="I2479"/>
    </row>
    <row r="2480" spans="8:9" x14ac:dyDescent="0.3">
      <c r="H2480"/>
      <c r="I2480"/>
    </row>
    <row r="2481" spans="8:9" x14ac:dyDescent="0.3">
      <c r="H2481"/>
      <c r="I2481"/>
    </row>
    <row r="2482" spans="8:9" x14ac:dyDescent="0.3">
      <c r="H2482"/>
      <c r="I2482"/>
    </row>
    <row r="2483" spans="8:9" x14ac:dyDescent="0.3">
      <c r="H2483"/>
      <c r="I2483"/>
    </row>
    <row r="2484" spans="8:9" x14ac:dyDescent="0.3">
      <c r="H2484"/>
      <c r="I2484"/>
    </row>
    <row r="2485" spans="8:9" x14ac:dyDescent="0.3">
      <c r="H2485"/>
      <c r="I2485"/>
    </row>
    <row r="2486" spans="8:9" x14ac:dyDescent="0.3">
      <c r="H2486"/>
      <c r="I2486"/>
    </row>
    <row r="2487" spans="8:9" x14ac:dyDescent="0.3">
      <c r="H2487"/>
      <c r="I2487"/>
    </row>
    <row r="2488" spans="8:9" x14ac:dyDescent="0.3">
      <c r="H2488"/>
      <c r="I2488"/>
    </row>
    <row r="2489" spans="8:9" x14ac:dyDescent="0.3">
      <c r="H2489"/>
      <c r="I2489"/>
    </row>
    <row r="2490" spans="8:9" x14ac:dyDescent="0.3">
      <c r="H2490"/>
      <c r="I2490"/>
    </row>
    <row r="2491" spans="8:9" x14ac:dyDescent="0.3">
      <c r="H2491"/>
      <c r="I2491"/>
    </row>
    <row r="2492" spans="8:9" x14ac:dyDescent="0.3">
      <c r="H2492"/>
      <c r="I2492"/>
    </row>
    <row r="2493" spans="8:9" x14ac:dyDescent="0.3">
      <c r="H2493"/>
      <c r="I2493"/>
    </row>
    <row r="2494" spans="8:9" x14ac:dyDescent="0.3">
      <c r="H2494"/>
      <c r="I2494"/>
    </row>
    <row r="2495" spans="8:9" x14ac:dyDescent="0.3">
      <c r="H2495"/>
      <c r="I2495"/>
    </row>
    <row r="2496" spans="8:9" x14ac:dyDescent="0.3">
      <c r="H2496"/>
      <c r="I2496"/>
    </row>
    <row r="2497" spans="8:9" x14ac:dyDescent="0.3">
      <c r="H2497"/>
      <c r="I2497"/>
    </row>
    <row r="2498" spans="8:9" x14ac:dyDescent="0.3">
      <c r="H2498"/>
      <c r="I2498"/>
    </row>
    <row r="2499" spans="8:9" x14ac:dyDescent="0.3">
      <c r="H2499"/>
      <c r="I2499"/>
    </row>
    <row r="2500" spans="8:9" x14ac:dyDescent="0.3">
      <c r="H2500"/>
      <c r="I2500"/>
    </row>
    <row r="2501" spans="8:9" x14ac:dyDescent="0.3">
      <c r="H2501"/>
      <c r="I2501"/>
    </row>
    <row r="2502" spans="8:9" x14ac:dyDescent="0.3">
      <c r="H2502"/>
      <c r="I2502"/>
    </row>
    <row r="2503" spans="8:9" x14ac:dyDescent="0.3">
      <c r="H2503"/>
      <c r="I2503"/>
    </row>
    <row r="2504" spans="8:9" x14ac:dyDescent="0.3">
      <c r="H2504"/>
      <c r="I2504"/>
    </row>
    <row r="2505" spans="8:9" x14ac:dyDescent="0.3">
      <c r="H2505"/>
      <c r="I2505"/>
    </row>
    <row r="2506" spans="8:9" x14ac:dyDescent="0.3">
      <c r="H2506"/>
      <c r="I2506"/>
    </row>
    <row r="2507" spans="8:9" x14ac:dyDescent="0.3">
      <c r="H2507"/>
      <c r="I2507"/>
    </row>
    <row r="2508" spans="8:9" x14ac:dyDescent="0.3">
      <c r="H2508"/>
      <c r="I2508"/>
    </row>
    <row r="2509" spans="8:9" x14ac:dyDescent="0.3">
      <c r="H2509"/>
      <c r="I2509"/>
    </row>
    <row r="2510" spans="8:9" x14ac:dyDescent="0.3">
      <c r="H2510"/>
      <c r="I2510"/>
    </row>
    <row r="2511" spans="8:9" x14ac:dyDescent="0.3">
      <c r="H2511"/>
      <c r="I2511"/>
    </row>
    <row r="2512" spans="8:9" x14ac:dyDescent="0.3">
      <c r="H2512"/>
      <c r="I2512"/>
    </row>
    <row r="2513" spans="8:9" x14ac:dyDescent="0.3">
      <c r="H2513"/>
      <c r="I2513"/>
    </row>
    <row r="2514" spans="8:9" x14ac:dyDescent="0.3">
      <c r="H2514"/>
      <c r="I2514"/>
    </row>
    <row r="2515" spans="8:9" x14ac:dyDescent="0.3">
      <c r="H2515"/>
      <c r="I2515"/>
    </row>
    <row r="2516" spans="8:9" x14ac:dyDescent="0.3">
      <c r="H2516"/>
      <c r="I2516"/>
    </row>
    <row r="2517" spans="8:9" x14ac:dyDescent="0.3">
      <c r="H2517"/>
      <c r="I2517"/>
    </row>
    <row r="2518" spans="8:9" x14ac:dyDescent="0.3">
      <c r="H2518"/>
      <c r="I2518"/>
    </row>
    <row r="2519" spans="8:9" x14ac:dyDescent="0.3">
      <c r="H2519"/>
      <c r="I2519"/>
    </row>
    <row r="2520" spans="8:9" x14ac:dyDescent="0.3">
      <c r="H2520"/>
      <c r="I2520"/>
    </row>
    <row r="2521" spans="8:9" x14ac:dyDescent="0.3">
      <c r="H2521"/>
      <c r="I2521"/>
    </row>
    <row r="2522" spans="8:9" x14ac:dyDescent="0.3">
      <c r="H2522"/>
      <c r="I2522"/>
    </row>
    <row r="2523" spans="8:9" x14ac:dyDescent="0.3">
      <c r="H2523"/>
      <c r="I2523"/>
    </row>
    <row r="2524" spans="8:9" x14ac:dyDescent="0.3">
      <c r="H2524"/>
      <c r="I2524"/>
    </row>
    <row r="2525" spans="8:9" x14ac:dyDescent="0.3">
      <c r="H2525"/>
      <c r="I2525"/>
    </row>
    <row r="2526" spans="8:9" x14ac:dyDescent="0.3">
      <c r="H2526"/>
      <c r="I2526"/>
    </row>
    <row r="2527" spans="8:9" x14ac:dyDescent="0.3">
      <c r="H2527"/>
      <c r="I2527"/>
    </row>
    <row r="2528" spans="8:9" x14ac:dyDescent="0.3">
      <c r="H2528"/>
      <c r="I2528"/>
    </row>
    <row r="2529" spans="8:9" x14ac:dyDescent="0.3">
      <c r="H2529"/>
      <c r="I2529"/>
    </row>
    <row r="2530" spans="8:9" x14ac:dyDescent="0.3">
      <c r="H2530"/>
      <c r="I2530"/>
    </row>
    <row r="2531" spans="8:9" x14ac:dyDescent="0.3">
      <c r="H2531"/>
      <c r="I2531"/>
    </row>
    <row r="2532" spans="8:9" x14ac:dyDescent="0.3">
      <c r="H2532"/>
      <c r="I2532"/>
    </row>
    <row r="2533" spans="8:9" x14ac:dyDescent="0.3">
      <c r="H2533"/>
      <c r="I2533"/>
    </row>
    <row r="2534" spans="8:9" x14ac:dyDescent="0.3">
      <c r="H2534"/>
      <c r="I2534"/>
    </row>
    <row r="2535" spans="8:9" x14ac:dyDescent="0.3">
      <c r="H2535"/>
      <c r="I2535"/>
    </row>
    <row r="2536" spans="8:9" x14ac:dyDescent="0.3">
      <c r="H2536"/>
      <c r="I2536"/>
    </row>
    <row r="2537" spans="8:9" x14ac:dyDescent="0.3">
      <c r="H2537"/>
      <c r="I2537"/>
    </row>
    <row r="2538" spans="8:9" x14ac:dyDescent="0.3">
      <c r="H2538"/>
      <c r="I2538"/>
    </row>
    <row r="2539" spans="8:9" x14ac:dyDescent="0.3">
      <c r="H2539"/>
      <c r="I2539"/>
    </row>
    <row r="2540" spans="8:9" x14ac:dyDescent="0.3">
      <c r="H2540"/>
      <c r="I2540"/>
    </row>
    <row r="2541" spans="8:9" x14ac:dyDescent="0.3">
      <c r="H2541"/>
      <c r="I2541"/>
    </row>
    <row r="2542" spans="8:9" x14ac:dyDescent="0.3">
      <c r="H2542"/>
      <c r="I2542"/>
    </row>
    <row r="2543" spans="8:9" x14ac:dyDescent="0.3">
      <c r="H2543"/>
      <c r="I2543"/>
    </row>
    <row r="2544" spans="8:9" x14ac:dyDescent="0.3">
      <c r="H2544"/>
      <c r="I2544"/>
    </row>
    <row r="2545" spans="8:9" x14ac:dyDescent="0.3">
      <c r="H2545"/>
      <c r="I2545"/>
    </row>
    <row r="2546" spans="8:9" x14ac:dyDescent="0.3">
      <c r="H2546"/>
      <c r="I2546"/>
    </row>
    <row r="2547" spans="8:9" x14ac:dyDescent="0.3">
      <c r="H2547"/>
      <c r="I2547"/>
    </row>
    <row r="2548" spans="8:9" x14ac:dyDescent="0.3">
      <c r="H2548"/>
      <c r="I2548"/>
    </row>
    <row r="2549" spans="8:9" x14ac:dyDescent="0.3">
      <c r="H2549"/>
      <c r="I2549"/>
    </row>
    <row r="2550" spans="8:9" x14ac:dyDescent="0.3">
      <c r="H2550"/>
      <c r="I2550"/>
    </row>
    <row r="2551" spans="8:9" x14ac:dyDescent="0.3">
      <c r="H2551"/>
      <c r="I2551"/>
    </row>
    <row r="2552" spans="8:9" x14ac:dyDescent="0.3">
      <c r="H2552"/>
      <c r="I2552"/>
    </row>
    <row r="2553" spans="8:9" x14ac:dyDescent="0.3">
      <c r="H2553"/>
      <c r="I2553"/>
    </row>
    <row r="2554" spans="8:9" x14ac:dyDescent="0.3">
      <c r="H2554"/>
      <c r="I2554"/>
    </row>
    <row r="2555" spans="8:9" x14ac:dyDescent="0.3">
      <c r="H2555"/>
      <c r="I2555"/>
    </row>
    <row r="2556" spans="8:9" x14ac:dyDescent="0.3">
      <c r="H2556"/>
      <c r="I2556"/>
    </row>
    <row r="2557" spans="8:9" x14ac:dyDescent="0.3">
      <c r="H2557"/>
      <c r="I2557"/>
    </row>
    <row r="2558" spans="8:9" x14ac:dyDescent="0.3">
      <c r="H2558"/>
      <c r="I2558"/>
    </row>
    <row r="2559" spans="8:9" x14ac:dyDescent="0.3">
      <c r="H2559"/>
      <c r="I2559"/>
    </row>
    <row r="2560" spans="8:9" x14ac:dyDescent="0.3">
      <c r="H2560"/>
      <c r="I2560"/>
    </row>
    <row r="2561" spans="8:9" x14ac:dyDescent="0.3">
      <c r="H2561"/>
      <c r="I2561"/>
    </row>
    <row r="2562" spans="8:9" x14ac:dyDescent="0.3">
      <c r="H2562"/>
      <c r="I2562"/>
    </row>
    <row r="2563" spans="8:9" x14ac:dyDescent="0.3">
      <c r="H2563"/>
      <c r="I2563"/>
    </row>
    <row r="2564" spans="8:9" x14ac:dyDescent="0.3">
      <c r="H2564"/>
      <c r="I2564"/>
    </row>
    <row r="2565" spans="8:9" x14ac:dyDescent="0.3">
      <c r="H2565"/>
      <c r="I2565"/>
    </row>
    <row r="2566" spans="8:9" x14ac:dyDescent="0.3">
      <c r="H2566"/>
      <c r="I2566"/>
    </row>
    <row r="2567" spans="8:9" x14ac:dyDescent="0.3">
      <c r="H2567"/>
      <c r="I2567"/>
    </row>
    <row r="2568" spans="8:9" x14ac:dyDescent="0.3">
      <c r="H2568"/>
      <c r="I2568"/>
    </row>
    <row r="2569" spans="8:9" x14ac:dyDescent="0.3">
      <c r="H2569"/>
      <c r="I2569"/>
    </row>
    <row r="2570" spans="8:9" x14ac:dyDescent="0.3">
      <c r="H2570"/>
      <c r="I2570"/>
    </row>
    <row r="2571" spans="8:9" x14ac:dyDescent="0.3">
      <c r="H2571"/>
      <c r="I2571"/>
    </row>
    <row r="2572" spans="8:9" x14ac:dyDescent="0.3">
      <c r="H2572"/>
      <c r="I2572"/>
    </row>
    <row r="2573" spans="8:9" x14ac:dyDescent="0.3">
      <c r="H2573"/>
      <c r="I2573"/>
    </row>
    <row r="2574" spans="8:9" x14ac:dyDescent="0.3">
      <c r="H2574"/>
      <c r="I2574"/>
    </row>
    <row r="2575" spans="8:9" x14ac:dyDescent="0.3">
      <c r="H2575"/>
      <c r="I2575"/>
    </row>
    <row r="2576" spans="8:9" x14ac:dyDescent="0.3">
      <c r="H2576"/>
      <c r="I2576"/>
    </row>
    <row r="2577" spans="8:9" x14ac:dyDescent="0.3">
      <c r="H2577"/>
      <c r="I2577"/>
    </row>
    <row r="2578" spans="8:9" x14ac:dyDescent="0.3">
      <c r="H2578"/>
      <c r="I2578"/>
    </row>
    <row r="2579" spans="8:9" x14ac:dyDescent="0.3">
      <c r="H2579"/>
      <c r="I2579"/>
    </row>
    <row r="2580" spans="8:9" x14ac:dyDescent="0.3">
      <c r="H2580"/>
      <c r="I2580"/>
    </row>
    <row r="2581" spans="8:9" x14ac:dyDescent="0.3">
      <c r="H2581"/>
      <c r="I2581"/>
    </row>
    <row r="2582" spans="8:9" x14ac:dyDescent="0.3">
      <c r="H2582"/>
      <c r="I2582"/>
    </row>
    <row r="2583" spans="8:9" x14ac:dyDescent="0.3">
      <c r="H2583"/>
      <c r="I2583"/>
    </row>
    <row r="2584" spans="8:9" x14ac:dyDescent="0.3">
      <c r="H2584"/>
      <c r="I2584"/>
    </row>
    <row r="2585" spans="8:9" x14ac:dyDescent="0.3">
      <c r="H2585"/>
      <c r="I2585"/>
    </row>
    <row r="2586" spans="8:9" x14ac:dyDescent="0.3">
      <c r="H2586"/>
      <c r="I2586"/>
    </row>
    <row r="2587" spans="8:9" x14ac:dyDescent="0.3">
      <c r="H2587"/>
      <c r="I2587"/>
    </row>
    <row r="2588" spans="8:9" x14ac:dyDescent="0.3">
      <c r="H2588"/>
      <c r="I2588"/>
    </row>
    <row r="2589" spans="8:9" x14ac:dyDescent="0.3">
      <c r="H2589"/>
      <c r="I2589"/>
    </row>
    <row r="2590" spans="8:9" x14ac:dyDescent="0.3">
      <c r="H2590"/>
      <c r="I2590"/>
    </row>
    <row r="2591" spans="8:9" x14ac:dyDescent="0.3">
      <c r="H2591"/>
      <c r="I2591"/>
    </row>
    <row r="2592" spans="8:9" x14ac:dyDescent="0.3">
      <c r="H2592"/>
      <c r="I2592"/>
    </row>
    <row r="2593" spans="8:9" x14ac:dyDescent="0.3">
      <c r="H2593"/>
      <c r="I2593"/>
    </row>
    <row r="2594" spans="8:9" x14ac:dyDescent="0.3">
      <c r="H2594"/>
      <c r="I2594"/>
    </row>
    <row r="2595" spans="8:9" x14ac:dyDescent="0.3">
      <c r="H2595"/>
      <c r="I2595"/>
    </row>
    <row r="2596" spans="8:9" x14ac:dyDescent="0.3">
      <c r="H2596"/>
      <c r="I2596"/>
    </row>
    <row r="2597" spans="8:9" x14ac:dyDescent="0.3">
      <c r="H2597"/>
      <c r="I2597"/>
    </row>
    <row r="2598" spans="8:9" x14ac:dyDescent="0.3">
      <c r="H2598"/>
      <c r="I2598"/>
    </row>
    <row r="2599" spans="8:9" x14ac:dyDescent="0.3">
      <c r="H2599"/>
      <c r="I2599"/>
    </row>
    <row r="2600" spans="8:9" x14ac:dyDescent="0.3">
      <c r="H2600"/>
      <c r="I2600"/>
    </row>
    <row r="2601" spans="8:9" x14ac:dyDescent="0.3">
      <c r="H2601"/>
      <c r="I2601"/>
    </row>
    <row r="2602" spans="8:9" x14ac:dyDescent="0.3">
      <c r="H2602"/>
      <c r="I2602"/>
    </row>
    <row r="2603" spans="8:9" x14ac:dyDescent="0.3">
      <c r="H2603"/>
      <c r="I2603"/>
    </row>
    <row r="2604" spans="8:9" x14ac:dyDescent="0.3">
      <c r="H2604"/>
      <c r="I2604"/>
    </row>
    <row r="2605" spans="8:9" x14ac:dyDescent="0.3">
      <c r="H2605"/>
      <c r="I2605"/>
    </row>
    <row r="2606" spans="8:9" x14ac:dyDescent="0.3">
      <c r="H2606"/>
      <c r="I2606"/>
    </row>
    <row r="2607" spans="8:9" x14ac:dyDescent="0.3">
      <c r="H2607"/>
      <c r="I2607"/>
    </row>
    <row r="2608" spans="8:9" x14ac:dyDescent="0.3">
      <c r="H2608"/>
      <c r="I2608"/>
    </row>
    <row r="2609" spans="8:9" x14ac:dyDescent="0.3">
      <c r="H2609"/>
      <c r="I2609"/>
    </row>
    <row r="2610" spans="8:9" x14ac:dyDescent="0.3">
      <c r="H2610"/>
      <c r="I2610"/>
    </row>
    <row r="2611" spans="8:9" x14ac:dyDescent="0.3">
      <c r="H2611"/>
      <c r="I2611"/>
    </row>
    <row r="2612" spans="8:9" x14ac:dyDescent="0.3">
      <c r="H2612"/>
      <c r="I2612"/>
    </row>
    <row r="2613" spans="8:9" x14ac:dyDescent="0.3">
      <c r="H2613"/>
      <c r="I2613"/>
    </row>
    <row r="2614" spans="8:9" x14ac:dyDescent="0.3">
      <c r="H2614"/>
      <c r="I2614"/>
    </row>
    <row r="2615" spans="8:9" x14ac:dyDescent="0.3">
      <c r="H2615"/>
      <c r="I2615"/>
    </row>
    <row r="2616" spans="8:9" x14ac:dyDescent="0.3">
      <c r="H2616"/>
      <c r="I2616"/>
    </row>
    <row r="2617" spans="8:9" x14ac:dyDescent="0.3">
      <c r="H2617"/>
      <c r="I2617"/>
    </row>
    <row r="2618" spans="8:9" x14ac:dyDescent="0.3">
      <c r="H2618"/>
      <c r="I2618"/>
    </row>
    <row r="2619" spans="8:9" x14ac:dyDescent="0.3">
      <c r="H2619"/>
      <c r="I2619"/>
    </row>
    <row r="2620" spans="8:9" x14ac:dyDescent="0.3">
      <c r="H2620"/>
      <c r="I2620"/>
    </row>
    <row r="2621" spans="8:9" x14ac:dyDescent="0.3">
      <c r="H2621"/>
      <c r="I2621"/>
    </row>
    <row r="2622" spans="8:9" x14ac:dyDescent="0.3">
      <c r="H2622"/>
      <c r="I2622"/>
    </row>
    <row r="2623" spans="8:9" x14ac:dyDescent="0.3">
      <c r="H2623"/>
      <c r="I2623"/>
    </row>
    <row r="2624" spans="8:9" x14ac:dyDescent="0.3">
      <c r="H2624"/>
      <c r="I2624"/>
    </row>
    <row r="2625" spans="8:9" x14ac:dyDescent="0.3">
      <c r="H2625"/>
      <c r="I2625"/>
    </row>
    <row r="2626" spans="8:9" x14ac:dyDescent="0.3">
      <c r="H2626"/>
      <c r="I2626"/>
    </row>
    <row r="2627" spans="8:9" x14ac:dyDescent="0.3">
      <c r="H2627"/>
      <c r="I2627"/>
    </row>
    <row r="2628" spans="8:9" x14ac:dyDescent="0.3">
      <c r="H2628"/>
      <c r="I2628"/>
    </row>
    <row r="2629" spans="8:9" x14ac:dyDescent="0.3">
      <c r="H2629"/>
      <c r="I2629"/>
    </row>
    <row r="2630" spans="8:9" x14ac:dyDescent="0.3">
      <c r="H2630"/>
      <c r="I2630"/>
    </row>
    <row r="2631" spans="8:9" x14ac:dyDescent="0.3">
      <c r="H2631"/>
      <c r="I2631"/>
    </row>
    <row r="2632" spans="8:9" x14ac:dyDescent="0.3">
      <c r="H2632"/>
      <c r="I2632"/>
    </row>
    <row r="2633" spans="8:9" x14ac:dyDescent="0.3">
      <c r="H2633"/>
      <c r="I2633"/>
    </row>
    <row r="2634" spans="8:9" x14ac:dyDescent="0.3">
      <c r="H2634"/>
      <c r="I2634"/>
    </row>
    <row r="2635" spans="8:9" x14ac:dyDescent="0.3">
      <c r="H2635"/>
      <c r="I2635"/>
    </row>
    <row r="2636" spans="8:9" x14ac:dyDescent="0.3">
      <c r="H2636"/>
      <c r="I2636"/>
    </row>
    <row r="2637" spans="8:9" x14ac:dyDescent="0.3">
      <c r="H2637"/>
      <c r="I2637"/>
    </row>
    <row r="2638" spans="8:9" x14ac:dyDescent="0.3">
      <c r="H2638"/>
      <c r="I2638"/>
    </row>
    <row r="2639" spans="8:9" x14ac:dyDescent="0.3">
      <c r="H2639"/>
      <c r="I2639"/>
    </row>
    <row r="2640" spans="8:9" x14ac:dyDescent="0.3">
      <c r="H2640"/>
      <c r="I2640"/>
    </row>
    <row r="2641" spans="8:9" x14ac:dyDescent="0.3">
      <c r="H2641"/>
      <c r="I2641"/>
    </row>
    <row r="2642" spans="8:9" x14ac:dyDescent="0.3">
      <c r="H2642"/>
      <c r="I2642"/>
    </row>
    <row r="2643" spans="8:9" x14ac:dyDescent="0.3">
      <c r="H2643"/>
      <c r="I2643"/>
    </row>
    <row r="2644" spans="8:9" x14ac:dyDescent="0.3">
      <c r="H2644"/>
      <c r="I2644"/>
    </row>
    <row r="2645" spans="8:9" x14ac:dyDescent="0.3">
      <c r="H2645"/>
      <c r="I2645"/>
    </row>
    <row r="2646" spans="8:9" x14ac:dyDescent="0.3">
      <c r="H2646"/>
      <c r="I2646"/>
    </row>
    <row r="2647" spans="8:9" x14ac:dyDescent="0.3">
      <c r="H2647"/>
      <c r="I2647"/>
    </row>
    <row r="2648" spans="8:9" x14ac:dyDescent="0.3">
      <c r="H2648"/>
      <c r="I2648"/>
    </row>
    <row r="2649" spans="8:9" x14ac:dyDescent="0.3">
      <c r="H2649"/>
      <c r="I2649"/>
    </row>
    <row r="2650" spans="8:9" x14ac:dyDescent="0.3">
      <c r="H2650"/>
      <c r="I2650"/>
    </row>
    <row r="2651" spans="8:9" x14ac:dyDescent="0.3">
      <c r="H2651"/>
      <c r="I2651"/>
    </row>
    <row r="2652" spans="8:9" x14ac:dyDescent="0.3">
      <c r="H2652"/>
      <c r="I2652"/>
    </row>
    <row r="2653" spans="8:9" x14ac:dyDescent="0.3">
      <c r="H2653"/>
      <c r="I2653"/>
    </row>
    <row r="2654" spans="8:9" x14ac:dyDescent="0.3">
      <c r="H2654"/>
      <c r="I2654"/>
    </row>
    <row r="2655" spans="8:9" x14ac:dyDescent="0.3">
      <c r="H2655"/>
      <c r="I2655"/>
    </row>
    <row r="2656" spans="8:9" x14ac:dyDescent="0.3">
      <c r="H2656"/>
      <c r="I2656"/>
    </row>
    <row r="2657" spans="8:9" x14ac:dyDescent="0.3">
      <c r="H2657"/>
      <c r="I2657"/>
    </row>
    <row r="2658" spans="8:9" x14ac:dyDescent="0.3">
      <c r="H2658"/>
      <c r="I2658"/>
    </row>
    <row r="2659" spans="8:9" x14ac:dyDescent="0.3">
      <c r="H2659"/>
      <c r="I2659"/>
    </row>
    <row r="2660" spans="8:9" x14ac:dyDescent="0.3">
      <c r="H2660"/>
      <c r="I2660"/>
    </row>
    <row r="2661" spans="8:9" x14ac:dyDescent="0.3">
      <c r="H2661"/>
      <c r="I2661"/>
    </row>
    <row r="2662" spans="8:9" x14ac:dyDescent="0.3">
      <c r="H2662"/>
      <c r="I2662"/>
    </row>
    <row r="2663" spans="8:9" x14ac:dyDescent="0.3">
      <c r="H2663"/>
      <c r="I2663"/>
    </row>
    <row r="2664" spans="8:9" x14ac:dyDescent="0.3">
      <c r="H2664"/>
      <c r="I2664"/>
    </row>
    <row r="2665" spans="8:9" x14ac:dyDescent="0.3">
      <c r="H2665"/>
      <c r="I2665"/>
    </row>
    <row r="2666" spans="8:9" x14ac:dyDescent="0.3">
      <c r="H2666"/>
      <c r="I2666"/>
    </row>
    <row r="2667" spans="8:9" x14ac:dyDescent="0.3">
      <c r="H2667"/>
      <c r="I2667"/>
    </row>
    <row r="2668" spans="8:9" x14ac:dyDescent="0.3">
      <c r="H2668"/>
      <c r="I2668"/>
    </row>
    <row r="2669" spans="8:9" x14ac:dyDescent="0.3">
      <c r="H2669"/>
      <c r="I2669"/>
    </row>
    <row r="2670" spans="8:9" x14ac:dyDescent="0.3">
      <c r="H2670"/>
      <c r="I2670"/>
    </row>
    <row r="2671" spans="8:9" x14ac:dyDescent="0.3">
      <c r="H2671"/>
      <c r="I2671"/>
    </row>
    <row r="2672" spans="8:9" x14ac:dyDescent="0.3">
      <c r="H2672"/>
      <c r="I2672"/>
    </row>
    <row r="2673" spans="8:9" x14ac:dyDescent="0.3">
      <c r="H2673"/>
      <c r="I2673"/>
    </row>
    <row r="2674" spans="8:9" x14ac:dyDescent="0.3">
      <c r="H2674"/>
      <c r="I2674"/>
    </row>
    <row r="2675" spans="8:9" x14ac:dyDescent="0.3">
      <c r="H2675"/>
      <c r="I2675"/>
    </row>
    <row r="2676" spans="8:9" x14ac:dyDescent="0.3">
      <c r="H2676"/>
      <c r="I2676"/>
    </row>
    <row r="2677" spans="8:9" x14ac:dyDescent="0.3">
      <c r="H2677"/>
      <c r="I2677"/>
    </row>
    <row r="2678" spans="8:9" x14ac:dyDescent="0.3">
      <c r="H2678"/>
      <c r="I2678"/>
    </row>
    <row r="2679" spans="8:9" x14ac:dyDescent="0.3">
      <c r="H2679"/>
      <c r="I2679"/>
    </row>
    <row r="2680" spans="8:9" x14ac:dyDescent="0.3">
      <c r="H2680"/>
      <c r="I2680"/>
    </row>
    <row r="2681" spans="8:9" x14ac:dyDescent="0.3">
      <c r="H2681"/>
      <c r="I2681"/>
    </row>
    <row r="2682" spans="8:9" x14ac:dyDescent="0.3">
      <c r="H2682"/>
      <c r="I2682"/>
    </row>
    <row r="2683" spans="8:9" x14ac:dyDescent="0.3">
      <c r="H2683"/>
      <c r="I2683"/>
    </row>
    <row r="2684" spans="8:9" x14ac:dyDescent="0.3">
      <c r="H2684"/>
      <c r="I2684"/>
    </row>
    <row r="2685" spans="8:9" x14ac:dyDescent="0.3">
      <c r="H2685"/>
      <c r="I2685"/>
    </row>
    <row r="2686" spans="8:9" x14ac:dyDescent="0.3">
      <c r="H2686"/>
      <c r="I2686"/>
    </row>
    <row r="2687" spans="8:9" x14ac:dyDescent="0.3">
      <c r="H2687"/>
      <c r="I2687"/>
    </row>
    <row r="2688" spans="8:9" x14ac:dyDescent="0.3">
      <c r="H2688"/>
      <c r="I2688"/>
    </row>
    <row r="2689" spans="8:9" x14ac:dyDescent="0.3">
      <c r="H2689"/>
      <c r="I2689"/>
    </row>
    <row r="2690" spans="8:9" x14ac:dyDescent="0.3">
      <c r="H2690"/>
      <c r="I2690"/>
    </row>
    <row r="2691" spans="8:9" x14ac:dyDescent="0.3">
      <c r="H2691"/>
      <c r="I2691"/>
    </row>
    <row r="2692" spans="8:9" x14ac:dyDescent="0.3">
      <c r="H2692"/>
      <c r="I2692"/>
    </row>
    <row r="2693" spans="8:9" x14ac:dyDescent="0.3">
      <c r="H2693"/>
      <c r="I2693"/>
    </row>
    <row r="2694" spans="8:9" x14ac:dyDescent="0.3">
      <c r="H2694"/>
      <c r="I2694"/>
    </row>
    <row r="2695" spans="8:9" x14ac:dyDescent="0.3">
      <c r="H2695"/>
      <c r="I2695"/>
    </row>
    <row r="2696" spans="8:9" x14ac:dyDescent="0.3">
      <c r="H2696"/>
      <c r="I2696"/>
    </row>
    <row r="2697" spans="8:9" x14ac:dyDescent="0.3">
      <c r="H2697"/>
      <c r="I2697"/>
    </row>
    <row r="2698" spans="8:9" x14ac:dyDescent="0.3">
      <c r="H2698"/>
      <c r="I2698"/>
    </row>
    <row r="2699" spans="8:9" x14ac:dyDescent="0.3">
      <c r="H2699"/>
      <c r="I2699"/>
    </row>
    <row r="2700" spans="8:9" x14ac:dyDescent="0.3">
      <c r="H2700"/>
      <c r="I2700"/>
    </row>
    <row r="2701" spans="8:9" x14ac:dyDescent="0.3">
      <c r="H2701"/>
      <c r="I2701"/>
    </row>
    <row r="2702" spans="8:9" x14ac:dyDescent="0.3">
      <c r="H2702"/>
      <c r="I2702"/>
    </row>
    <row r="2703" spans="8:9" x14ac:dyDescent="0.3">
      <c r="H2703"/>
      <c r="I2703"/>
    </row>
    <row r="2704" spans="8:9" x14ac:dyDescent="0.3">
      <c r="H2704"/>
      <c r="I2704"/>
    </row>
    <row r="2705" spans="8:9" x14ac:dyDescent="0.3">
      <c r="H2705"/>
      <c r="I2705"/>
    </row>
    <row r="2706" spans="8:9" x14ac:dyDescent="0.3">
      <c r="H2706"/>
      <c r="I2706"/>
    </row>
    <row r="2707" spans="8:9" x14ac:dyDescent="0.3">
      <c r="H2707"/>
      <c r="I2707"/>
    </row>
    <row r="2708" spans="8:9" x14ac:dyDescent="0.3">
      <c r="H2708"/>
      <c r="I2708"/>
    </row>
    <row r="2709" spans="8:9" x14ac:dyDescent="0.3">
      <c r="H2709"/>
      <c r="I2709"/>
    </row>
    <row r="2710" spans="8:9" x14ac:dyDescent="0.3">
      <c r="H2710"/>
      <c r="I2710"/>
    </row>
    <row r="2711" spans="8:9" x14ac:dyDescent="0.3">
      <c r="H2711"/>
      <c r="I2711"/>
    </row>
    <row r="2712" spans="8:9" x14ac:dyDescent="0.3">
      <c r="H2712"/>
      <c r="I2712"/>
    </row>
    <row r="2713" spans="8:9" x14ac:dyDescent="0.3">
      <c r="H2713"/>
      <c r="I2713"/>
    </row>
    <row r="2714" spans="8:9" x14ac:dyDescent="0.3">
      <c r="H2714"/>
      <c r="I2714"/>
    </row>
    <row r="2715" spans="8:9" x14ac:dyDescent="0.3">
      <c r="H2715"/>
      <c r="I2715"/>
    </row>
    <row r="2716" spans="8:9" x14ac:dyDescent="0.3">
      <c r="H2716"/>
      <c r="I2716"/>
    </row>
    <row r="2717" spans="8:9" x14ac:dyDescent="0.3">
      <c r="H2717"/>
      <c r="I2717"/>
    </row>
    <row r="2718" spans="8:9" x14ac:dyDescent="0.3">
      <c r="H2718"/>
      <c r="I2718"/>
    </row>
    <row r="2719" spans="8:9" x14ac:dyDescent="0.3">
      <c r="H2719"/>
      <c r="I2719"/>
    </row>
    <row r="2720" spans="8:9" x14ac:dyDescent="0.3">
      <c r="H2720"/>
      <c r="I2720"/>
    </row>
    <row r="2721" spans="8:9" x14ac:dyDescent="0.3">
      <c r="H2721"/>
      <c r="I2721"/>
    </row>
    <row r="2722" spans="8:9" x14ac:dyDescent="0.3">
      <c r="H2722"/>
      <c r="I2722"/>
    </row>
    <row r="2723" spans="8:9" x14ac:dyDescent="0.3">
      <c r="H2723"/>
      <c r="I2723"/>
    </row>
    <row r="2724" spans="8:9" x14ac:dyDescent="0.3">
      <c r="H2724"/>
      <c r="I2724"/>
    </row>
    <row r="2725" spans="8:9" x14ac:dyDescent="0.3">
      <c r="H2725"/>
      <c r="I2725"/>
    </row>
    <row r="2726" spans="8:9" x14ac:dyDescent="0.3">
      <c r="H2726"/>
      <c r="I2726"/>
    </row>
    <row r="2727" spans="8:9" x14ac:dyDescent="0.3">
      <c r="H2727"/>
      <c r="I2727"/>
    </row>
    <row r="2728" spans="8:9" x14ac:dyDescent="0.3">
      <c r="H2728"/>
      <c r="I2728"/>
    </row>
    <row r="2729" spans="8:9" x14ac:dyDescent="0.3">
      <c r="H2729"/>
      <c r="I2729"/>
    </row>
    <row r="2730" spans="8:9" x14ac:dyDescent="0.3">
      <c r="H2730"/>
      <c r="I2730"/>
    </row>
    <row r="2731" spans="8:9" x14ac:dyDescent="0.3">
      <c r="H2731"/>
      <c r="I2731"/>
    </row>
    <row r="2732" spans="8:9" x14ac:dyDescent="0.3">
      <c r="H2732"/>
      <c r="I2732"/>
    </row>
    <row r="2733" spans="8:9" x14ac:dyDescent="0.3">
      <c r="H2733"/>
      <c r="I2733"/>
    </row>
    <row r="2734" spans="8:9" x14ac:dyDescent="0.3">
      <c r="H2734"/>
      <c r="I2734"/>
    </row>
    <row r="2735" spans="8:9" x14ac:dyDescent="0.3">
      <c r="H2735"/>
      <c r="I2735"/>
    </row>
    <row r="2736" spans="8:9" x14ac:dyDescent="0.3">
      <c r="H2736"/>
      <c r="I2736"/>
    </row>
    <row r="2737" spans="8:9" x14ac:dyDescent="0.3">
      <c r="H2737"/>
      <c r="I2737"/>
    </row>
    <row r="2738" spans="8:9" x14ac:dyDescent="0.3">
      <c r="H2738"/>
      <c r="I2738"/>
    </row>
    <row r="2739" spans="8:9" x14ac:dyDescent="0.3">
      <c r="H2739"/>
      <c r="I2739"/>
    </row>
    <row r="2740" spans="8:9" x14ac:dyDescent="0.3">
      <c r="H2740"/>
      <c r="I2740"/>
    </row>
    <row r="2741" spans="8:9" x14ac:dyDescent="0.3">
      <c r="H2741"/>
      <c r="I2741"/>
    </row>
    <row r="2742" spans="8:9" x14ac:dyDescent="0.3">
      <c r="H2742"/>
      <c r="I2742"/>
    </row>
    <row r="2743" spans="8:9" x14ac:dyDescent="0.3">
      <c r="H2743"/>
      <c r="I2743"/>
    </row>
    <row r="2744" spans="8:9" x14ac:dyDescent="0.3">
      <c r="H2744"/>
      <c r="I2744"/>
    </row>
    <row r="2745" spans="8:9" x14ac:dyDescent="0.3">
      <c r="H2745"/>
      <c r="I2745"/>
    </row>
    <row r="2746" spans="8:9" x14ac:dyDescent="0.3">
      <c r="H2746"/>
      <c r="I2746"/>
    </row>
    <row r="2747" spans="8:9" x14ac:dyDescent="0.3">
      <c r="H2747"/>
      <c r="I2747"/>
    </row>
    <row r="2748" spans="8:9" x14ac:dyDescent="0.3">
      <c r="H2748"/>
      <c r="I2748"/>
    </row>
    <row r="2749" spans="8:9" x14ac:dyDescent="0.3">
      <c r="H2749"/>
      <c r="I2749"/>
    </row>
    <row r="2750" spans="8:9" x14ac:dyDescent="0.3">
      <c r="H2750"/>
      <c r="I2750"/>
    </row>
    <row r="2751" spans="8:9" x14ac:dyDescent="0.3">
      <c r="H2751"/>
      <c r="I2751"/>
    </row>
    <row r="2752" spans="8:9" x14ac:dyDescent="0.3">
      <c r="H2752"/>
      <c r="I2752"/>
    </row>
    <row r="2753" spans="8:9" x14ac:dyDescent="0.3">
      <c r="H2753"/>
      <c r="I2753"/>
    </row>
    <row r="2754" spans="8:9" x14ac:dyDescent="0.3">
      <c r="H2754"/>
      <c r="I2754"/>
    </row>
    <row r="2755" spans="8:9" x14ac:dyDescent="0.3">
      <c r="H2755"/>
      <c r="I2755"/>
    </row>
    <row r="2756" spans="8:9" x14ac:dyDescent="0.3">
      <c r="H2756"/>
      <c r="I2756"/>
    </row>
    <row r="2757" spans="8:9" x14ac:dyDescent="0.3">
      <c r="H2757"/>
      <c r="I2757"/>
    </row>
    <row r="2758" spans="8:9" x14ac:dyDescent="0.3">
      <c r="H2758"/>
      <c r="I2758"/>
    </row>
    <row r="2759" spans="8:9" x14ac:dyDescent="0.3">
      <c r="H2759"/>
      <c r="I2759"/>
    </row>
    <row r="2760" spans="8:9" x14ac:dyDescent="0.3">
      <c r="H2760"/>
      <c r="I2760"/>
    </row>
    <row r="2761" spans="8:9" x14ac:dyDescent="0.3">
      <c r="H2761"/>
      <c r="I2761"/>
    </row>
    <row r="2762" spans="8:9" x14ac:dyDescent="0.3">
      <c r="H2762"/>
      <c r="I2762"/>
    </row>
    <row r="2763" spans="8:9" x14ac:dyDescent="0.3">
      <c r="H2763"/>
      <c r="I2763"/>
    </row>
    <row r="2764" spans="8:9" x14ac:dyDescent="0.3">
      <c r="H2764"/>
      <c r="I2764"/>
    </row>
    <row r="2765" spans="8:9" x14ac:dyDescent="0.3">
      <c r="H2765"/>
      <c r="I2765"/>
    </row>
    <row r="2766" spans="8:9" x14ac:dyDescent="0.3">
      <c r="H2766"/>
      <c r="I2766"/>
    </row>
    <row r="2767" spans="8:9" x14ac:dyDescent="0.3">
      <c r="H2767"/>
      <c r="I2767"/>
    </row>
    <row r="2768" spans="8:9" x14ac:dyDescent="0.3">
      <c r="H2768"/>
      <c r="I2768"/>
    </row>
    <row r="2769" spans="8:9" x14ac:dyDescent="0.3">
      <c r="H2769"/>
      <c r="I2769"/>
    </row>
    <row r="2770" spans="8:9" x14ac:dyDescent="0.3">
      <c r="H2770"/>
      <c r="I2770"/>
    </row>
    <row r="2771" spans="8:9" x14ac:dyDescent="0.3">
      <c r="H2771"/>
      <c r="I2771"/>
    </row>
    <row r="2772" spans="8:9" x14ac:dyDescent="0.3">
      <c r="H2772"/>
      <c r="I2772"/>
    </row>
    <row r="2773" spans="8:9" x14ac:dyDescent="0.3">
      <c r="H2773"/>
      <c r="I2773"/>
    </row>
    <row r="2774" spans="8:9" x14ac:dyDescent="0.3">
      <c r="H2774"/>
      <c r="I2774"/>
    </row>
    <row r="2775" spans="8:9" x14ac:dyDescent="0.3">
      <c r="H2775"/>
      <c r="I2775"/>
    </row>
    <row r="2776" spans="8:9" x14ac:dyDescent="0.3">
      <c r="H2776"/>
      <c r="I2776"/>
    </row>
    <row r="2777" spans="8:9" x14ac:dyDescent="0.3">
      <c r="H2777"/>
      <c r="I2777"/>
    </row>
    <row r="2778" spans="8:9" x14ac:dyDescent="0.3">
      <c r="H2778"/>
      <c r="I2778"/>
    </row>
    <row r="2779" spans="8:9" x14ac:dyDescent="0.3">
      <c r="H2779"/>
      <c r="I2779"/>
    </row>
    <row r="2780" spans="8:9" x14ac:dyDescent="0.3">
      <c r="H2780"/>
      <c r="I2780"/>
    </row>
    <row r="2781" spans="8:9" x14ac:dyDescent="0.3">
      <c r="H2781"/>
      <c r="I2781"/>
    </row>
    <row r="2782" spans="8:9" x14ac:dyDescent="0.3">
      <c r="H2782"/>
      <c r="I2782"/>
    </row>
    <row r="2783" spans="8:9" x14ac:dyDescent="0.3">
      <c r="H2783"/>
      <c r="I2783"/>
    </row>
    <row r="2784" spans="8:9" x14ac:dyDescent="0.3">
      <c r="H2784"/>
      <c r="I2784"/>
    </row>
    <row r="2785" spans="8:9" x14ac:dyDescent="0.3">
      <c r="H2785"/>
      <c r="I2785"/>
    </row>
    <row r="2786" spans="8:9" x14ac:dyDescent="0.3">
      <c r="H2786"/>
      <c r="I2786"/>
    </row>
    <row r="2787" spans="8:9" x14ac:dyDescent="0.3">
      <c r="H2787"/>
      <c r="I2787"/>
    </row>
    <row r="2788" spans="8:9" x14ac:dyDescent="0.3">
      <c r="H2788"/>
      <c r="I2788"/>
    </row>
    <row r="2789" spans="8:9" x14ac:dyDescent="0.3">
      <c r="H2789"/>
      <c r="I2789"/>
    </row>
    <row r="2790" spans="8:9" x14ac:dyDescent="0.3">
      <c r="H2790"/>
      <c r="I2790"/>
    </row>
    <row r="2791" spans="8:9" x14ac:dyDescent="0.3">
      <c r="H2791"/>
      <c r="I2791"/>
    </row>
    <row r="2792" spans="8:9" x14ac:dyDescent="0.3">
      <c r="H2792"/>
      <c r="I2792"/>
    </row>
    <row r="2793" spans="8:9" x14ac:dyDescent="0.3">
      <c r="H2793"/>
      <c r="I2793"/>
    </row>
    <row r="2794" spans="8:9" x14ac:dyDescent="0.3">
      <c r="H2794"/>
      <c r="I2794"/>
    </row>
    <row r="2795" spans="8:9" x14ac:dyDescent="0.3">
      <c r="H2795"/>
      <c r="I2795"/>
    </row>
    <row r="2796" spans="8:9" x14ac:dyDescent="0.3">
      <c r="H2796"/>
      <c r="I2796"/>
    </row>
    <row r="2797" spans="8:9" x14ac:dyDescent="0.3">
      <c r="H2797"/>
      <c r="I2797"/>
    </row>
    <row r="2798" spans="8:9" x14ac:dyDescent="0.3">
      <c r="H2798"/>
      <c r="I2798"/>
    </row>
    <row r="2799" spans="8:9" x14ac:dyDescent="0.3">
      <c r="H2799"/>
      <c r="I2799"/>
    </row>
    <row r="2800" spans="8:9" x14ac:dyDescent="0.3">
      <c r="H2800"/>
      <c r="I2800"/>
    </row>
    <row r="2801" spans="8:9" x14ac:dyDescent="0.3">
      <c r="H2801"/>
      <c r="I2801"/>
    </row>
    <row r="2802" spans="8:9" x14ac:dyDescent="0.3">
      <c r="H2802"/>
      <c r="I2802"/>
    </row>
    <row r="2803" spans="8:9" x14ac:dyDescent="0.3">
      <c r="H2803"/>
      <c r="I2803"/>
    </row>
    <row r="2804" spans="8:9" x14ac:dyDescent="0.3">
      <c r="H2804"/>
      <c r="I2804"/>
    </row>
    <row r="2805" spans="8:9" x14ac:dyDescent="0.3">
      <c r="H2805"/>
      <c r="I2805"/>
    </row>
    <row r="2806" spans="8:9" x14ac:dyDescent="0.3">
      <c r="H2806"/>
      <c r="I2806"/>
    </row>
    <row r="2807" spans="8:9" x14ac:dyDescent="0.3">
      <c r="H2807"/>
      <c r="I2807"/>
    </row>
    <row r="2808" spans="8:9" x14ac:dyDescent="0.3">
      <c r="H2808"/>
      <c r="I2808"/>
    </row>
    <row r="2809" spans="8:9" x14ac:dyDescent="0.3">
      <c r="H2809"/>
      <c r="I2809"/>
    </row>
    <row r="2810" spans="8:9" x14ac:dyDescent="0.3">
      <c r="H2810"/>
      <c r="I2810"/>
    </row>
    <row r="2811" spans="8:9" x14ac:dyDescent="0.3">
      <c r="H2811"/>
      <c r="I2811"/>
    </row>
    <row r="2812" spans="8:9" x14ac:dyDescent="0.3">
      <c r="H2812"/>
      <c r="I2812"/>
    </row>
    <row r="2813" spans="8:9" x14ac:dyDescent="0.3">
      <c r="H2813"/>
      <c r="I2813"/>
    </row>
    <row r="2814" spans="8:9" x14ac:dyDescent="0.3">
      <c r="H2814"/>
      <c r="I2814"/>
    </row>
    <row r="2815" spans="8:9" x14ac:dyDescent="0.3">
      <c r="H2815"/>
      <c r="I2815"/>
    </row>
    <row r="2816" spans="8:9" x14ac:dyDescent="0.3">
      <c r="H2816"/>
      <c r="I2816"/>
    </row>
    <row r="2817" spans="8:9" x14ac:dyDescent="0.3">
      <c r="H2817"/>
      <c r="I2817"/>
    </row>
    <row r="2818" spans="8:9" x14ac:dyDescent="0.3">
      <c r="H2818"/>
      <c r="I2818"/>
    </row>
    <row r="2819" spans="8:9" x14ac:dyDescent="0.3">
      <c r="H2819"/>
      <c r="I2819"/>
    </row>
    <row r="2820" spans="8:9" x14ac:dyDescent="0.3">
      <c r="H2820"/>
      <c r="I2820"/>
    </row>
    <row r="2821" spans="8:9" x14ac:dyDescent="0.3">
      <c r="H2821"/>
      <c r="I2821"/>
    </row>
    <row r="2822" spans="8:9" x14ac:dyDescent="0.3">
      <c r="H2822"/>
      <c r="I2822"/>
    </row>
    <row r="2823" spans="8:9" x14ac:dyDescent="0.3">
      <c r="H2823"/>
      <c r="I2823"/>
    </row>
    <row r="2824" spans="8:9" x14ac:dyDescent="0.3">
      <c r="H2824"/>
      <c r="I2824"/>
    </row>
    <row r="2825" spans="8:9" x14ac:dyDescent="0.3">
      <c r="H2825"/>
      <c r="I2825"/>
    </row>
    <row r="2826" spans="8:9" x14ac:dyDescent="0.3">
      <c r="H2826"/>
      <c r="I2826"/>
    </row>
    <row r="2827" spans="8:9" x14ac:dyDescent="0.3">
      <c r="H2827"/>
      <c r="I2827"/>
    </row>
    <row r="2828" spans="8:9" x14ac:dyDescent="0.3">
      <c r="H2828"/>
      <c r="I2828"/>
    </row>
    <row r="2829" spans="8:9" x14ac:dyDescent="0.3">
      <c r="H2829"/>
      <c r="I2829"/>
    </row>
    <row r="2830" spans="8:9" x14ac:dyDescent="0.3">
      <c r="H2830"/>
      <c r="I2830"/>
    </row>
    <row r="2831" spans="8:9" x14ac:dyDescent="0.3">
      <c r="H2831"/>
      <c r="I2831"/>
    </row>
    <row r="2832" spans="8:9" x14ac:dyDescent="0.3">
      <c r="H2832"/>
      <c r="I2832"/>
    </row>
    <row r="2833" spans="8:9" x14ac:dyDescent="0.3">
      <c r="H2833"/>
      <c r="I2833"/>
    </row>
    <row r="2834" spans="8:9" x14ac:dyDescent="0.3">
      <c r="H2834"/>
      <c r="I2834"/>
    </row>
    <row r="2835" spans="8:9" x14ac:dyDescent="0.3">
      <c r="H2835"/>
      <c r="I2835"/>
    </row>
    <row r="2836" spans="8:9" x14ac:dyDescent="0.3">
      <c r="H2836"/>
      <c r="I2836"/>
    </row>
    <row r="2837" spans="8:9" x14ac:dyDescent="0.3">
      <c r="H2837"/>
      <c r="I2837"/>
    </row>
    <row r="2838" spans="8:9" x14ac:dyDescent="0.3">
      <c r="H2838"/>
      <c r="I2838"/>
    </row>
    <row r="2839" spans="8:9" x14ac:dyDescent="0.3">
      <c r="H2839"/>
      <c r="I2839"/>
    </row>
    <row r="2840" spans="8:9" x14ac:dyDescent="0.3">
      <c r="H2840"/>
      <c r="I2840"/>
    </row>
    <row r="2841" spans="8:9" x14ac:dyDescent="0.3">
      <c r="H2841"/>
      <c r="I2841"/>
    </row>
    <row r="2842" spans="8:9" x14ac:dyDescent="0.3">
      <c r="H2842"/>
      <c r="I2842"/>
    </row>
    <row r="2843" spans="8:9" x14ac:dyDescent="0.3">
      <c r="H2843"/>
      <c r="I2843"/>
    </row>
    <row r="2844" spans="8:9" x14ac:dyDescent="0.3">
      <c r="H2844"/>
      <c r="I2844"/>
    </row>
    <row r="2845" spans="8:9" x14ac:dyDescent="0.3">
      <c r="H2845"/>
      <c r="I2845"/>
    </row>
    <row r="2846" spans="8:9" x14ac:dyDescent="0.3">
      <c r="H2846"/>
      <c r="I2846"/>
    </row>
    <row r="2847" spans="8:9" x14ac:dyDescent="0.3">
      <c r="H2847"/>
      <c r="I2847"/>
    </row>
    <row r="2848" spans="8:9" x14ac:dyDescent="0.3">
      <c r="H2848"/>
      <c r="I2848"/>
    </row>
    <row r="2849" spans="8:9" x14ac:dyDescent="0.3">
      <c r="H2849"/>
      <c r="I2849"/>
    </row>
    <row r="2850" spans="8:9" x14ac:dyDescent="0.3">
      <c r="H2850"/>
      <c r="I2850"/>
    </row>
    <row r="2851" spans="8:9" x14ac:dyDescent="0.3">
      <c r="H2851"/>
      <c r="I2851"/>
    </row>
    <row r="2852" spans="8:9" x14ac:dyDescent="0.3">
      <c r="H2852"/>
      <c r="I2852"/>
    </row>
    <row r="2853" spans="8:9" x14ac:dyDescent="0.3">
      <c r="H2853"/>
      <c r="I2853"/>
    </row>
    <row r="2854" spans="8:9" x14ac:dyDescent="0.3">
      <c r="H2854"/>
      <c r="I2854"/>
    </row>
    <row r="2855" spans="8:9" x14ac:dyDescent="0.3">
      <c r="H2855"/>
      <c r="I2855"/>
    </row>
    <row r="2856" spans="8:9" x14ac:dyDescent="0.3">
      <c r="H2856"/>
      <c r="I2856"/>
    </row>
    <row r="2857" spans="8:9" x14ac:dyDescent="0.3">
      <c r="H2857"/>
      <c r="I2857"/>
    </row>
    <row r="2858" spans="8:9" x14ac:dyDescent="0.3">
      <c r="H2858"/>
      <c r="I2858"/>
    </row>
    <row r="2859" spans="8:9" x14ac:dyDescent="0.3">
      <c r="H2859"/>
      <c r="I2859"/>
    </row>
    <row r="2860" spans="8:9" x14ac:dyDescent="0.3">
      <c r="H2860"/>
      <c r="I2860"/>
    </row>
    <row r="2861" spans="8:9" x14ac:dyDescent="0.3">
      <c r="H2861"/>
      <c r="I2861"/>
    </row>
    <row r="2862" spans="8:9" x14ac:dyDescent="0.3">
      <c r="H2862"/>
      <c r="I2862"/>
    </row>
    <row r="2863" spans="8:9" x14ac:dyDescent="0.3">
      <c r="H2863"/>
      <c r="I2863"/>
    </row>
    <row r="2864" spans="8:9" x14ac:dyDescent="0.3">
      <c r="H2864"/>
      <c r="I2864"/>
    </row>
    <row r="2865" spans="8:9" x14ac:dyDescent="0.3">
      <c r="H2865"/>
      <c r="I2865"/>
    </row>
    <row r="2866" spans="8:9" x14ac:dyDescent="0.3">
      <c r="H2866"/>
      <c r="I2866"/>
    </row>
    <row r="2867" spans="8:9" x14ac:dyDescent="0.3">
      <c r="H2867"/>
      <c r="I2867"/>
    </row>
    <row r="2868" spans="8:9" x14ac:dyDescent="0.3">
      <c r="H2868"/>
      <c r="I2868"/>
    </row>
    <row r="2869" spans="8:9" x14ac:dyDescent="0.3">
      <c r="H2869"/>
      <c r="I2869"/>
    </row>
    <row r="2870" spans="8:9" x14ac:dyDescent="0.3">
      <c r="H2870"/>
      <c r="I2870"/>
    </row>
    <row r="2871" spans="8:9" x14ac:dyDescent="0.3">
      <c r="H2871"/>
      <c r="I2871"/>
    </row>
    <row r="2872" spans="8:9" x14ac:dyDescent="0.3">
      <c r="H2872"/>
      <c r="I2872"/>
    </row>
    <row r="2873" spans="8:9" x14ac:dyDescent="0.3">
      <c r="H2873"/>
      <c r="I2873"/>
    </row>
    <row r="2874" spans="8:9" x14ac:dyDescent="0.3">
      <c r="H2874"/>
      <c r="I2874"/>
    </row>
    <row r="2875" spans="8:9" x14ac:dyDescent="0.3">
      <c r="H2875"/>
      <c r="I2875"/>
    </row>
    <row r="2876" spans="8:9" x14ac:dyDescent="0.3">
      <c r="H2876"/>
      <c r="I2876"/>
    </row>
    <row r="2877" spans="8:9" x14ac:dyDescent="0.3">
      <c r="H2877"/>
      <c r="I2877"/>
    </row>
    <row r="2878" spans="8:9" x14ac:dyDescent="0.3">
      <c r="H2878"/>
      <c r="I2878"/>
    </row>
    <row r="2879" spans="8:9" x14ac:dyDescent="0.3">
      <c r="H2879"/>
      <c r="I2879"/>
    </row>
    <row r="2880" spans="8:9" x14ac:dyDescent="0.3">
      <c r="H2880"/>
      <c r="I2880"/>
    </row>
    <row r="2881" spans="8:9" x14ac:dyDescent="0.3">
      <c r="H2881"/>
      <c r="I2881"/>
    </row>
    <row r="2882" spans="8:9" x14ac:dyDescent="0.3">
      <c r="H2882"/>
      <c r="I2882"/>
    </row>
    <row r="2883" spans="8:9" x14ac:dyDescent="0.3">
      <c r="H2883"/>
      <c r="I2883"/>
    </row>
    <row r="2884" spans="8:9" x14ac:dyDescent="0.3">
      <c r="H2884"/>
      <c r="I2884"/>
    </row>
    <row r="2885" spans="8:9" x14ac:dyDescent="0.3">
      <c r="H2885"/>
      <c r="I2885"/>
    </row>
    <row r="2886" spans="8:9" x14ac:dyDescent="0.3">
      <c r="H2886"/>
      <c r="I2886"/>
    </row>
    <row r="2887" spans="8:9" x14ac:dyDescent="0.3">
      <c r="H2887"/>
      <c r="I2887"/>
    </row>
    <row r="2888" spans="8:9" x14ac:dyDescent="0.3">
      <c r="H2888"/>
      <c r="I2888"/>
    </row>
    <row r="2889" spans="8:9" x14ac:dyDescent="0.3">
      <c r="H2889"/>
      <c r="I2889"/>
    </row>
    <row r="2890" spans="8:9" x14ac:dyDescent="0.3">
      <c r="H2890"/>
      <c r="I2890"/>
    </row>
    <row r="2891" spans="8:9" x14ac:dyDescent="0.3">
      <c r="H2891"/>
      <c r="I2891"/>
    </row>
    <row r="2892" spans="8:9" x14ac:dyDescent="0.3">
      <c r="H2892"/>
      <c r="I2892"/>
    </row>
    <row r="2893" spans="8:9" x14ac:dyDescent="0.3">
      <c r="H2893"/>
      <c r="I2893"/>
    </row>
    <row r="2894" spans="8:9" x14ac:dyDescent="0.3">
      <c r="H2894"/>
      <c r="I2894"/>
    </row>
    <row r="2895" spans="8:9" x14ac:dyDescent="0.3">
      <c r="H2895"/>
      <c r="I2895"/>
    </row>
    <row r="2896" spans="8:9" x14ac:dyDescent="0.3">
      <c r="H2896"/>
      <c r="I2896"/>
    </row>
    <row r="2897" spans="8:9" x14ac:dyDescent="0.3">
      <c r="H2897"/>
      <c r="I2897"/>
    </row>
    <row r="2898" spans="8:9" x14ac:dyDescent="0.3">
      <c r="H2898"/>
      <c r="I2898"/>
    </row>
    <row r="2899" spans="8:9" x14ac:dyDescent="0.3">
      <c r="H2899"/>
      <c r="I2899"/>
    </row>
    <row r="2900" spans="8:9" x14ac:dyDescent="0.3">
      <c r="H2900"/>
      <c r="I2900"/>
    </row>
    <row r="2901" spans="8:9" x14ac:dyDescent="0.3">
      <c r="H2901"/>
      <c r="I2901"/>
    </row>
    <row r="2902" spans="8:9" x14ac:dyDescent="0.3">
      <c r="H2902"/>
      <c r="I2902"/>
    </row>
    <row r="2903" spans="8:9" x14ac:dyDescent="0.3">
      <c r="H2903"/>
      <c r="I2903"/>
    </row>
    <row r="2904" spans="8:9" x14ac:dyDescent="0.3">
      <c r="H2904"/>
      <c r="I2904"/>
    </row>
    <row r="2905" spans="8:9" x14ac:dyDescent="0.3">
      <c r="H2905"/>
      <c r="I2905"/>
    </row>
    <row r="2906" spans="8:9" x14ac:dyDescent="0.3">
      <c r="H2906"/>
      <c r="I2906"/>
    </row>
    <row r="2907" spans="8:9" x14ac:dyDescent="0.3">
      <c r="H2907"/>
      <c r="I2907"/>
    </row>
    <row r="2908" spans="8:9" x14ac:dyDescent="0.3">
      <c r="H2908"/>
      <c r="I2908"/>
    </row>
    <row r="2909" spans="8:9" x14ac:dyDescent="0.3">
      <c r="H2909"/>
      <c r="I2909"/>
    </row>
    <row r="2910" spans="8:9" x14ac:dyDescent="0.3">
      <c r="H2910"/>
      <c r="I2910"/>
    </row>
    <row r="2911" spans="8:9" x14ac:dyDescent="0.3">
      <c r="H2911"/>
      <c r="I2911"/>
    </row>
    <row r="2912" spans="8:9" x14ac:dyDescent="0.3">
      <c r="H2912"/>
      <c r="I2912"/>
    </row>
    <row r="2913" spans="8:9" x14ac:dyDescent="0.3">
      <c r="H2913"/>
      <c r="I2913"/>
    </row>
    <row r="2914" spans="8:9" x14ac:dyDescent="0.3">
      <c r="H2914"/>
      <c r="I2914"/>
    </row>
    <row r="2915" spans="8:9" x14ac:dyDescent="0.3">
      <c r="H2915"/>
      <c r="I2915"/>
    </row>
    <row r="2916" spans="8:9" x14ac:dyDescent="0.3">
      <c r="H2916"/>
      <c r="I2916"/>
    </row>
    <row r="2917" spans="8:9" x14ac:dyDescent="0.3">
      <c r="H2917"/>
      <c r="I2917"/>
    </row>
    <row r="2918" spans="8:9" x14ac:dyDescent="0.3">
      <c r="H2918"/>
      <c r="I2918"/>
    </row>
    <row r="2919" spans="8:9" x14ac:dyDescent="0.3">
      <c r="H2919"/>
      <c r="I2919"/>
    </row>
    <row r="2920" spans="8:9" x14ac:dyDescent="0.3">
      <c r="H2920"/>
      <c r="I2920"/>
    </row>
    <row r="2921" spans="8:9" x14ac:dyDescent="0.3">
      <c r="H2921"/>
      <c r="I2921"/>
    </row>
    <row r="2922" spans="8:9" x14ac:dyDescent="0.3">
      <c r="H2922"/>
      <c r="I2922"/>
    </row>
    <row r="2923" spans="8:9" x14ac:dyDescent="0.3">
      <c r="H2923"/>
      <c r="I2923"/>
    </row>
    <row r="2924" spans="8:9" x14ac:dyDescent="0.3">
      <c r="H2924"/>
      <c r="I2924"/>
    </row>
    <row r="2925" spans="8:9" x14ac:dyDescent="0.3">
      <c r="H2925"/>
      <c r="I2925"/>
    </row>
    <row r="2926" spans="8:9" x14ac:dyDescent="0.3">
      <c r="H2926"/>
      <c r="I2926"/>
    </row>
    <row r="2927" spans="8:9" x14ac:dyDescent="0.3">
      <c r="H2927"/>
      <c r="I2927"/>
    </row>
    <row r="2928" spans="8:9" x14ac:dyDescent="0.3">
      <c r="H2928"/>
      <c r="I2928"/>
    </row>
    <row r="2929" spans="8:9" x14ac:dyDescent="0.3">
      <c r="H2929"/>
      <c r="I2929"/>
    </row>
    <row r="2930" spans="8:9" x14ac:dyDescent="0.3">
      <c r="H2930"/>
      <c r="I2930"/>
    </row>
    <row r="2931" spans="8:9" x14ac:dyDescent="0.3">
      <c r="H2931"/>
      <c r="I2931"/>
    </row>
    <row r="2932" spans="8:9" x14ac:dyDescent="0.3">
      <c r="H2932"/>
      <c r="I2932"/>
    </row>
    <row r="2933" spans="8:9" x14ac:dyDescent="0.3">
      <c r="H2933"/>
      <c r="I2933"/>
    </row>
    <row r="2934" spans="8:9" x14ac:dyDescent="0.3">
      <c r="H2934"/>
      <c r="I2934"/>
    </row>
    <row r="2935" spans="8:9" x14ac:dyDescent="0.3">
      <c r="H2935"/>
      <c r="I2935"/>
    </row>
    <row r="2936" spans="8:9" x14ac:dyDescent="0.3">
      <c r="H2936"/>
      <c r="I2936"/>
    </row>
    <row r="2937" spans="8:9" x14ac:dyDescent="0.3">
      <c r="H2937"/>
      <c r="I2937"/>
    </row>
    <row r="2938" spans="8:9" x14ac:dyDescent="0.3">
      <c r="H2938"/>
      <c r="I2938"/>
    </row>
    <row r="2939" spans="8:9" x14ac:dyDescent="0.3">
      <c r="H2939"/>
      <c r="I2939"/>
    </row>
    <row r="2940" spans="8:9" x14ac:dyDescent="0.3">
      <c r="H2940"/>
      <c r="I2940"/>
    </row>
    <row r="2941" spans="8:9" x14ac:dyDescent="0.3">
      <c r="H2941"/>
      <c r="I2941"/>
    </row>
    <row r="2942" spans="8:9" x14ac:dyDescent="0.3">
      <c r="H2942"/>
      <c r="I2942"/>
    </row>
    <row r="2943" spans="8:9" x14ac:dyDescent="0.3">
      <c r="H2943"/>
      <c r="I2943"/>
    </row>
    <row r="2944" spans="8:9" x14ac:dyDescent="0.3">
      <c r="H2944"/>
      <c r="I2944"/>
    </row>
    <row r="2945" spans="8:9" x14ac:dyDescent="0.3">
      <c r="H2945"/>
      <c r="I2945"/>
    </row>
    <row r="2946" spans="8:9" x14ac:dyDescent="0.3">
      <c r="H2946"/>
      <c r="I2946"/>
    </row>
    <row r="2947" spans="8:9" x14ac:dyDescent="0.3">
      <c r="H2947"/>
      <c r="I2947"/>
    </row>
    <row r="2948" spans="8:9" x14ac:dyDescent="0.3">
      <c r="H2948"/>
      <c r="I2948"/>
    </row>
    <row r="2949" spans="8:9" x14ac:dyDescent="0.3">
      <c r="H2949"/>
      <c r="I2949"/>
    </row>
    <row r="2950" spans="8:9" x14ac:dyDescent="0.3">
      <c r="H2950"/>
      <c r="I2950"/>
    </row>
    <row r="2951" spans="8:9" x14ac:dyDescent="0.3">
      <c r="H2951"/>
      <c r="I2951"/>
    </row>
    <row r="2952" spans="8:9" x14ac:dyDescent="0.3">
      <c r="H2952"/>
      <c r="I2952"/>
    </row>
    <row r="2953" spans="8:9" x14ac:dyDescent="0.3">
      <c r="H2953"/>
      <c r="I2953"/>
    </row>
    <row r="2954" spans="8:9" x14ac:dyDescent="0.3">
      <c r="H2954"/>
      <c r="I2954"/>
    </row>
    <row r="2955" spans="8:9" x14ac:dyDescent="0.3">
      <c r="H2955"/>
      <c r="I2955"/>
    </row>
    <row r="2956" spans="8:9" x14ac:dyDescent="0.3">
      <c r="H2956"/>
      <c r="I2956"/>
    </row>
    <row r="2957" spans="8:9" x14ac:dyDescent="0.3">
      <c r="H2957"/>
      <c r="I2957"/>
    </row>
    <row r="2958" spans="8:9" x14ac:dyDescent="0.3">
      <c r="H2958"/>
      <c r="I2958"/>
    </row>
    <row r="2959" spans="8:9" x14ac:dyDescent="0.3">
      <c r="H2959"/>
      <c r="I2959"/>
    </row>
    <row r="2960" spans="8:9" x14ac:dyDescent="0.3">
      <c r="H2960"/>
      <c r="I2960"/>
    </row>
    <row r="2961" spans="8:9" x14ac:dyDescent="0.3">
      <c r="H2961"/>
      <c r="I2961"/>
    </row>
    <row r="2962" spans="8:9" x14ac:dyDescent="0.3">
      <c r="H2962"/>
      <c r="I2962"/>
    </row>
    <row r="2963" spans="8:9" x14ac:dyDescent="0.3">
      <c r="H2963"/>
      <c r="I2963"/>
    </row>
    <row r="2964" spans="8:9" x14ac:dyDescent="0.3">
      <c r="H2964"/>
      <c r="I2964"/>
    </row>
    <row r="2965" spans="8:9" x14ac:dyDescent="0.3">
      <c r="H2965"/>
      <c r="I2965"/>
    </row>
    <row r="2966" spans="8:9" x14ac:dyDescent="0.3">
      <c r="H2966"/>
      <c r="I2966"/>
    </row>
    <row r="2967" spans="8:9" x14ac:dyDescent="0.3">
      <c r="H2967"/>
      <c r="I2967"/>
    </row>
    <row r="2968" spans="8:9" x14ac:dyDescent="0.3">
      <c r="H2968"/>
      <c r="I2968"/>
    </row>
    <row r="2969" spans="8:9" x14ac:dyDescent="0.3">
      <c r="H2969"/>
      <c r="I2969"/>
    </row>
    <row r="2970" spans="8:9" x14ac:dyDescent="0.3">
      <c r="H2970"/>
      <c r="I2970"/>
    </row>
    <row r="2971" spans="8:9" x14ac:dyDescent="0.3">
      <c r="H2971"/>
      <c r="I2971"/>
    </row>
    <row r="2972" spans="8:9" x14ac:dyDescent="0.3">
      <c r="H2972"/>
      <c r="I2972"/>
    </row>
    <row r="2973" spans="8:9" x14ac:dyDescent="0.3">
      <c r="H2973"/>
      <c r="I2973"/>
    </row>
    <row r="2974" spans="8:9" x14ac:dyDescent="0.3">
      <c r="H2974"/>
      <c r="I2974"/>
    </row>
    <row r="2975" spans="8:9" x14ac:dyDescent="0.3">
      <c r="H2975"/>
      <c r="I2975"/>
    </row>
    <row r="2976" spans="8:9" x14ac:dyDescent="0.3">
      <c r="H2976"/>
      <c r="I2976"/>
    </row>
    <row r="2977" spans="8:9" x14ac:dyDescent="0.3">
      <c r="H2977"/>
      <c r="I2977"/>
    </row>
    <row r="2978" spans="8:9" x14ac:dyDescent="0.3">
      <c r="H2978"/>
      <c r="I2978"/>
    </row>
    <row r="2979" spans="8:9" x14ac:dyDescent="0.3">
      <c r="H2979"/>
      <c r="I2979"/>
    </row>
    <row r="2980" spans="8:9" x14ac:dyDescent="0.3">
      <c r="H2980"/>
      <c r="I2980"/>
    </row>
    <row r="2981" spans="8:9" x14ac:dyDescent="0.3">
      <c r="H2981"/>
      <c r="I2981"/>
    </row>
    <row r="2982" spans="8:9" x14ac:dyDescent="0.3">
      <c r="H2982"/>
      <c r="I2982"/>
    </row>
    <row r="2983" spans="8:9" x14ac:dyDescent="0.3">
      <c r="H2983"/>
      <c r="I2983"/>
    </row>
    <row r="2984" spans="8:9" x14ac:dyDescent="0.3">
      <c r="H2984"/>
      <c r="I2984"/>
    </row>
    <row r="2985" spans="8:9" x14ac:dyDescent="0.3">
      <c r="H2985"/>
      <c r="I2985"/>
    </row>
    <row r="2986" spans="8:9" x14ac:dyDescent="0.3">
      <c r="H2986"/>
      <c r="I2986"/>
    </row>
    <row r="2987" spans="8:9" x14ac:dyDescent="0.3">
      <c r="H2987"/>
      <c r="I2987"/>
    </row>
    <row r="2988" spans="8:9" x14ac:dyDescent="0.3">
      <c r="H2988"/>
      <c r="I2988"/>
    </row>
    <row r="2989" spans="8:9" x14ac:dyDescent="0.3">
      <c r="H2989"/>
      <c r="I2989"/>
    </row>
    <row r="2990" spans="8:9" x14ac:dyDescent="0.3">
      <c r="H2990"/>
      <c r="I2990"/>
    </row>
    <row r="2991" spans="8:9" x14ac:dyDescent="0.3">
      <c r="H2991"/>
      <c r="I2991"/>
    </row>
    <row r="2992" spans="8:9" x14ac:dyDescent="0.3">
      <c r="H2992"/>
      <c r="I2992"/>
    </row>
    <row r="2993" spans="8:9" x14ac:dyDescent="0.3">
      <c r="H2993"/>
      <c r="I2993"/>
    </row>
    <row r="2994" spans="8:9" x14ac:dyDescent="0.3">
      <c r="H2994"/>
      <c r="I2994"/>
    </row>
    <row r="2995" spans="8:9" x14ac:dyDescent="0.3">
      <c r="H2995"/>
      <c r="I2995"/>
    </row>
    <row r="2996" spans="8:9" x14ac:dyDescent="0.3">
      <c r="H2996"/>
      <c r="I2996"/>
    </row>
    <row r="2997" spans="8:9" x14ac:dyDescent="0.3">
      <c r="H2997"/>
      <c r="I2997"/>
    </row>
    <row r="2998" spans="8:9" x14ac:dyDescent="0.3">
      <c r="H2998"/>
      <c r="I2998"/>
    </row>
    <row r="2999" spans="8:9" x14ac:dyDescent="0.3">
      <c r="H2999"/>
      <c r="I2999"/>
    </row>
    <row r="3000" spans="8:9" x14ac:dyDescent="0.3">
      <c r="H3000"/>
      <c r="I3000"/>
    </row>
    <row r="3001" spans="8:9" x14ac:dyDescent="0.3">
      <c r="H3001"/>
      <c r="I3001"/>
    </row>
    <row r="3002" spans="8:9" x14ac:dyDescent="0.3">
      <c r="H3002"/>
      <c r="I3002"/>
    </row>
    <row r="3003" spans="8:9" x14ac:dyDescent="0.3">
      <c r="H3003"/>
      <c r="I3003"/>
    </row>
    <row r="3004" spans="8:9" x14ac:dyDescent="0.3">
      <c r="H3004"/>
      <c r="I3004"/>
    </row>
    <row r="3005" spans="8:9" x14ac:dyDescent="0.3">
      <c r="H3005"/>
      <c r="I3005"/>
    </row>
    <row r="3006" spans="8:9" x14ac:dyDescent="0.3">
      <c r="H3006"/>
      <c r="I3006"/>
    </row>
    <row r="3007" spans="8:9" x14ac:dyDescent="0.3">
      <c r="H3007"/>
      <c r="I3007"/>
    </row>
    <row r="3008" spans="8:9" x14ac:dyDescent="0.3">
      <c r="H3008"/>
      <c r="I3008"/>
    </row>
    <row r="3009" spans="8:9" x14ac:dyDescent="0.3">
      <c r="H3009"/>
      <c r="I3009"/>
    </row>
    <row r="3010" spans="8:9" x14ac:dyDescent="0.3">
      <c r="H3010"/>
      <c r="I3010"/>
    </row>
    <row r="3011" spans="8:9" x14ac:dyDescent="0.3">
      <c r="H3011"/>
      <c r="I3011"/>
    </row>
    <row r="3012" spans="8:9" x14ac:dyDescent="0.3">
      <c r="H3012"/>
      <c r="I3012"/>
    </row>
    <row r="3013" spans="8:9" x14ac:dyDescent="0.3">
      <c r="H3013"/>
      <c r="I3013"/>
    </row>
    <row r="3014" spans="8:9" x14ac:dyDescent="0.3">
      <c r="H3014"/>
      <c r="I3014"/>
    </row>
    <row r="3015" spans="8:9" x14ac:dyDescent="0.3">
      <c r="H3015"/>
      <c r="I3015"/>
    </row>
    <row r="3016" spans="8:9" x14ac:dyDescent="0.3">
      <c r="H3016"/>
      <c r="I3016"/>
    </row>
    <row r="3017" spans="8:9" x14ac:dyDescent="0.3">
      <c r="H3017"/>
      <c r="I3017"/>
    </row>
    <row r="3018" spans="8:9" x14ac:dyDescent="0.3">
      <c r="H3018"/>
      <c r="I3018"/>
    </row>
    <row r="3019" spans="8:9" x14ac:dyDescent="0.3">
      <c r="H3019"/>
      <c r="I3019"/>
    </row>
    <row r="3020" spans="8:9" x14ac:dyDescent="0.3">
      <c r="H3020"/>
      <c r="I3020"/>
    </row>
    <row r="3021" spans="8:9" x14ac:dyDescent="0.3">
      <c r="H3021"/>
      <c r="I3021"/>
    </row>
    <row r="3022" spans="8:9" x14ac:dyDescent="0.3">
      <c r="H3022"/>
      <c r="I3022"/>
    </row>
    <row r="3023" spans="8:9" x14ac:dyDescent="0.3">
      <c r="H3023"/>
      <c r="I3023"/>
    </row>
    <row r="3024" spans="8:9" x14ac:dyDescent="0.3">
      <c r="H3024"/>
      <c r="I3024"/>
    </row>
    <row r="3025" spans="8:9" x14ac:dyDescent="0.3">
      <c r="H3025"/>
      <c r="I3025"/>
    </row>
    <row r="3026" spans="8:9" x14ac:dyDescent="0.3">
      <c r="H3026"/>
      <c r="I3026"/>
    </row>
    <row r="3027" spans="8:9" x14ac:dyDescent="0.3">
      <c r="H3027"/>
      <c r="I3027"/>
    </row>
    <row r="3028" spans="8:9" x14ac:dyDescent="0.3">
      <c r="H3028"/>
      <c r="I3028"/>
    </row>
    <row r="3029" spans="8:9" x14ac:dyDescent="0.3">
      <c r="H3029"/>
      <c r="I3029"/>
    </row>
    <row r="3030" spans="8:9" x14ac:dyDescent="0.3">
      <c r="H3030"/>
      <c r="I3030"/>
    </row>
    <row r="3031" spans="8:9" x14ac:dyDescent="0.3">
      <c r="H3031"/>
      <c r="I3031"/>
    </row>
    <row r="3032" spans="8:9" x14ac:dyDescent="0.3">
      <c r="H3032"/>
      <c r="I3032"/>
    </row>
    <row r="3033" spans="8:9" x14ac:dyDescent="0.3">
      <c r="H3033"/>
      <c r="I3033"/>
    </row>
    <row r="3034" spans="8:9" x14ac:dyDescent="0.3">
      <c r="H3034"/>
      <c r="I3034"/>
    </row>
    <row r="3035" spans="8:9" x14ac:dyDescent="0.3">
      <c r="H3035"/>
      <c r="I3035"/>
    </row>
    <row r="3036" spans="8:9" x14ac:dyDescent="0.3">
      <c r="H3036"/>
      <c r="I3036"/>
    </row>
    <row r="3037" spans="8:9" x14ac:dyDescent="0.3">
      <c r="H3037"/>
      <c r="I3037"/>
    </row>
    <row r="3038" spans="8:9" x14ac:dyDescent="0.3">
      <c r="H3038"/>
      <c r="I3038"/>
    </row>
    <row r="3039" spans="8:9" x14ac:dyDescent="0.3">
      <c r="H3039"/>
      <c r="I3039"/>
    </row>
    <row r="3040" spans="8:9" x14ac:dyDescent="0.3">
      <c r="H3040"/>
      <c r="I3040"/>
    </row>
    <row r="3041" spans="8:9" x14ac:dyDescent="0.3">
      <c r="H3041"/>
      <c r="I3041"/>
    </row>
    <row r="3042" spans="8:9" x14ac:dyDescent="0.3">
      <c r="H3042"/>
      <c r="I3042"/>
    </row>
    <row r="3043" spans="8:9" x14ac:dyDescent="0.3">
      <c r="H3043"/>
      <c r="I3043"/>
    </row>
    <row r="3044" spans="8:9" x14ac:dyDescent="0.3">
      <c r="H3044"/>
      <c r="I3044"/>
    </row>
    <row r="3045" spans="8:9" x14ac:dyDescent="0.3">
      <c r="H3045"/>
      <c r="I3045"/>
    </row>
    <row r="3046" spans="8:9" x14ac:dyDescent="0.3">
      <c r="H3046"/>
      <c r="I3046"/>
    </row>
    <row r="3047" spans="8:9" x14ac:dyDescent="0.3">
      <c r="H3047"/>
      <c r="I3047"/>
    </row>
    <row r="3048" spans="8:9" x14ac:dyDescent="0.3">
      <c r="H3048"/>
      <c r="I3048"/>
    </row>
    <row r="3049" spans="8:9" x14ac:dyDescent="0.3">
      <c r="H3049"/>
      <c r="I3049"/>
    </row>
    <row r="3050" spans="8:9" x14ac:dyDescent="0.3">
      <c r="H3050"/>
      <c r="I3050"/>
    </row>
    <row r="3051" spans="8:9" x14ac:dyDescent="0.3">
      <c r="H3051"/>
      <c r="I3051"/>
    </row>
    <row r="3052" spans="8:9" x14ac:dyDescent="0.3">
      <c r="H3052"/>
      <c r="I3052"/>
    </row>
    <row r="3053" spans="8:9" x14ac:dyDescent="0.3">
      <c r="H3053"/>
      <c r="I3053"/>
    </row>
    <row r="3054" spans="8:9" x14ac:dyDescent="0.3">
      <c r="H3054"/>
      <c r="I3054"/>
    </row>
    <row r="3055" spans="8:9" x14ac:dyDescent="0.3">
      <c r="H3055"/>
      <c r="I3055"/>
    </row>
    <row r="3056" spans="8:9" x14ac:dyDescent="0.3">
      <c r="H3056"/>
      <c r="I3056"/>
    </row>
    <row r="3057" spans="8:9" x14ac:dyDescent="0.3">
      <c r="H3057"/>
      <c r="I3057"/>
    </row>
    <row r="3058" spans="8:9" x14ac:dyDescent="0.3">
      <c r="H3058"/>
      <c r="I3058"/>
    </row>
    <row r="3059" spans="8:9" x14ac:dyDescent="0.3">
      <c r="H3059"/>
      <c r="I3059"/>
    </row>
    <row r="3060" spans="8:9" x14ac:dyDescent="0.3">
      <c r="H3060"/>
      <c r="I3060"/>
    </row>
    <row r="3061" spans="8:9" x14ac:dyDescent="0.3">
      <c r="H3061"/>
      <c r="I3061"/>
    </row>
    <row r="3062" spans="8:9" x14ac:dyDescent="0.3">
      <c r="H3062"/>
      <c r="I3062"/>
    </row>
    <row r="3063" spans="8:9" x14ac:dyDescent="0.3">
      <c r="H3063"/>
      <c r="I3063"/>
    </row>
    <row r="3064" spans="8:9" x14ac:dyDescent="0.3">
      <c r="H3064"/>
      <c r="I3064"/>
    </row>
    <row r="3065" spans="8:9" x14ac:dyDescent="0.3">
      <c r="H3065"/>
      <c r="I3065"/>
    </row>
    <row r="3066" spans="8:9" x14ac:dyDescent="0.3">
      <c r="H3066"/>
      <c r="I3066"/>
    </row>
    <row r="3067" spans="8:9" x14ac:dyDescent="0.3">
      <c r="H3067"/>
      <c r="I3067"/>
    </row>
    <row r="3068" spans="8:9" x14ac:dyDescent="0.3">
      <c r="H3068"/>
      <c r="I3068"/>
    </row>
    <row r="3069" spans="8:9" x14ac:dyDescent="0.3">
      <c r="H3069"/>
      <c r="I3069"/>
    </row>
    <row r="3070" spans="8:9" x14ac:dyDescent="0.3">
      <c r="H3070"/>
      <c r="I3070"/>
    </row>
    <row r="3071" spans="8:9" x14ac:dyDescent="0.3">
      <c r="H3071"/>
      <c r="I3071"/>
    </row>
    <row r="3072" spans="8:9" x14ac:dyDescent="0.3">
      <c r="H3072"/>
      <c r="I3072"/>
    </row>
    <row r="3073" spans="8:9" x14ac:dyDescent="0.3">
      <c r="H3073"/>
      <c r="I3073"/>
    </row>
    <row r="3074" spans="8:9" x14ac:dyDescent="0.3">
      <c r="H3074"/>
      <c r="I3074"/>
    </row>
    <row r="3075" spans="8:9" x14ac:dyDescent="0.3">
      <c r="H3075"/>
      <c r="I3075"/>
    </row>
    <row r="3076" spans="8:9" x14ac:dyDescent="0.3">
      <c r="H3076"/>
      <c r="I3076"/>
    </row>
    <row r="3077" spans="8:9" x14ac:dyDescent="0.3">
      <c r="H3077"/>
      <c r="I3077"/>
    </row>
    <row r="3078" spans="8:9" x14ac:dyDescent="0.3">
      <c r="H3078"/>
      <c r="I3078"/>
    </row>
    <row r="3079" spans="8:9" x14ac:dyDescent="0.3">
      <c r="H3079"/>
      <c r="I3079"/>
    </row>
    <row r="3080" spans="8:9" x14ac:dyDescent="0.3">
      <c r="H3080"/>
      <c r="I3080"/>
    </row>
    <row r="3081" spans="8:9" x14ac:dyDescent="0.3">
      <c r="H3081"/>
      <c r="I3081"/>
    </row>
    <row r="3082" spans="8:9" x14ac:dyDescent="0.3">
      <c r="H3082"/>
      <c r="I3082"/>
    </row>
    <row r="3083" spans="8:9" x14ac:dyDescent="0.3">
      <c r="H3083"/>
      <c r="I3083"/>
    </row>
    <row r="3084" spans="8:9" x14ac:dyDescent="0.3">
      <c r="H3084"/>
      <c r="I3084"/>
    </row>
    <row r="3085" spans="8:9" x14ac:dyDescent="0.3">
      <c r="H3085"/>
      <c r="I3085"/>
    </row>
    <row r="3086" spans="8:9" x14ac:dyDescent="0.3">
      <c r="H3086"/>
      <c r="I3086"/>
    </row>
    <row r="3087" spans="8:9" x14ac:dyDescent="0.3">
      <c r="H3087"/>
      <c r="I3087"/>
    </row>
    <row r="3088" spans="8:9" x14ac:dyDescent="0.3">
      <c r="H3088"/>
      <c r="I3088"/>
    </row>
    <row r="3089" spans="8:9" x14ac:dyDescent="0.3">
      <c r="H3089"/>
      <c r="I3089"/>
    </row>
    <row r="3090" spans="8:9" x14ac:dyDescent="0.3">
      <c r="H3090"/>
      <c r="I3090"/>
    </row>
    <row r="3091" spans="8:9" x14ac:dyDescent="0.3">
      <c r="H3091"/>
      <c r="I3091"/>
    </row>
    <row r="3092" spans="8:9" x14ac:dyDescent="0.3">
      <c r="H3092"/>
      <c r="I3092"/>
    </row>
    <row r="3093" spans="8:9" x14ac:dyDescent="0.3">
      <c r="H3093"/>
      <c r="I3093"/>
    </row>
    <row r="3094" spans="8:9" x14ac:dyDescent="0.3">
      <c r="H3094"/>
      <c r="I3094"/>
    </row>
    <row r="3095" spans="8:9" x14ac:dyDescent="0.3">
      <c r="H3095"/>
      <c r="I3095"/>
    </row>
    <row r="3096" spans="8:9" x14ac:dyDescent="0.3">
      <c r="H3096"/>
      <c r="I3096"/>
    </row>
    <row r="3097" spans="8:9" x14ac:dyDescent="0.3">
      <c r="H3097"/>
      <c r="I3097"/>
    </row>
    <row r="3098" spans="8:9" x14ac:dyDescent="0.3">
      <c r="H3098"/>
      <c r="I3098"/>
    </row>
    <row r="3099" spans="8:9" x14ac:dyDescent="0.3">
      <c r="H3099"/>
      <c r="I3099"/>
    </row>
    <row r="3100" spans="8:9" x14ac:dyDescent="0.3">
      <c r="H3100"/>
      <c r="I3100"/>
    </row>
    <row r="3101" spans="8:9" x14ac:dyDescent="0.3">
      <c r="H3101"/>
      <c r="I3101"/>
    </row>
    <row r="3102" spans="8:9" x14ac:dyDescent="0.3">
      <c r="H3102"/>
      <c r="I3102"/>
    </row>
    <row r="3103" spans="8:9" x14ac:dyDescent="0.3">
      <c r="H3103"/>
      <c r="I3103"/>
    </row>
    <row r="3104" spans="8:9" x14ac:dyDescent="0.3">
      <c r="H3104"/>
      <c r="I3104"/>
    </row>
    <row r="3105" spans="8:9" x14ac:dyDescent="0.3">
      <c r="H3105"/>
      <c r="I3105"/>
    </row>
    <row r="3106" spans="8:9" x14ac:dyDescent="0.3">
      <c r="H3106"/>
      <c r="I3106"/>
    </row>
    <row r="3107" spans="8:9" x14ac:dyDescent="0.3">
      <c r="H3107"/>
      <c r="I3107"/>
    </row>
    <row r="3108" spans="8:9" x14ac:dyDescent="0.3">
      <c r="H3108"/>
      <c r="I3108"/>
    </row>
    <row r="3109" spans="8:9" x14ac:dyDescent="0.3">
      <c r="H3109"/>
      <c r="I3109"/>
    </row>
    <row r="3110" spans="8:9" x14ac:dyDescent="0.3">
      <c r="H3110"/>
      <c r="I3110"/>
    </row>
    <row r="3111" spans="8:9" x14ac:dyDescent="0.3">
      <c r="H3111"/>
      <c r="I3111"/>
    </row>
    <row r="3112" spans="8:9" x14ac:dyDescent="0.3">
      <c r="H3112"/>
      <c r="I3112"/>
    </row>
    <row r="3113" spans="8:9" x14ac:dyDescent="0.3">
      <c r="H3113"/>
      <c r="I3113"/>
    </row>
    <row r="3114" spans="8:9" x14ac:dyDescent="0.3">
      <c r="H3114"/>
      <c r="I3114"/>
    </row>
    <row r="3115" spans="8:9" x14ac:dyDescent="0.3">
      <c r="H3115"/>
      <c r="I3115"/>
    </row>
    <row r="3116" spans="8:9" x14ac:dyDescent="0.3">
      <c r="H3116"/>
      <c r="I3116"/>
    </row>
    <row r="3117" spans="8:9" x14ac:dyDescent="0.3">
      <c r="H3117"/>
      <c r="I3117"/>
    </row>
    <row r="3118" spans="8:9" x14ac:dyDescent="0.3">
      <c r="H3118"/>
      <c r="I3118"/>
    </row>
    <row r="3119" spans="8:9" x14ac:dyDescent="0.3">
      <c r="H3119"/>
      <c r="I3119"/>
    </row>
    <row r="3120" spans="8:9" x14ac:dyDescent="0.3">
      <c r="H3120"/>
      <c r="I3120"/>
    </row>
    <row r="3121" spans="8:9" x14ac:dyDescent="0.3">
      <c r="H3121"/>
      <c r="I3121"/>
    </row>
    <row r="3122" spans="8:9" x14ac:dyDescent="0.3">
      <c r="H3122"/>
      <c r="I3122"/>
    </row>
    <row r="3123" spans="8:9" x14ac:dyDescent="0.3">
      <c r="H3123"/>
      <c r="I3123"/>
    </row>
    <row r="3124" spans="8:9" x14ac:dyDescent="0.3">
      <c r="H3124"/>
      <c r="I3124"/>
    </row>
    <row r="3125" spans="8:9" x14ac:dyDescent="0.3">
      <c r="H3125"/>
      <c r="I3125"/>
    </row>
    <row r="3126" spans="8:9" x14ac:dyDescent="0.3">
      <c r="H3126"/>
      <c r="I3126"/>
    </row>
    <row r="3127" spans="8:9" x14ac:dyDescent="0.3">
      <c r="H3127"/>
      <c r="I3127"/>
    </row>
    <row r="3128" spans="8:9" x14ac:dyDescent="0.3">
      <c r="H3128"/>
      <c r="I3128"/>
    </row>
    <row r="3129" spans="8:9" x14ac:dyDescent="0.3">
      <c r="H3129"/>
      <c r="I3129"/>
    </row>
    <row r="3130" spans="8:9" x14ac:dyDescent="0.3">
      <c r="H3130"/>
      <c r="I3130"/>
    </row>
    <row r="3131" spans="8:9" x14ac:dyDescent="0.3">
      <c r="H3131"/>
      <c r="I3131"/>
    </row>
    <row r="3132" spans="8:9" x14ac:dyDescent="0.3">
      <c r="H3132"/>
      <c r="I3132"/>
    </row>
    <row r="3133" spans="8:9" x14ac:dyDescent="0.3">
      <c r="H3133"/>
      <c r="I3133"/>
    </row>
    <row r="3134" spans="8:9" x14ac:dyDescent="0.3">
      <c r="H3134"/>
      <c r="I3134"/>
    </row>
    <row r="3135" spans="8:9" x14ac:dyDescent="0.3">
      <c r="H3135"/>
      <c r="I3135"/>
    </row>
    <row r="3136" spans="8:9" x14ac:dyDescent="0.3">
      <c r="H3136"/>
      <c r="I3136"/>
    </row>
    <row r="3137" spans="8:9" x14ac:dyDescent="0.3">
      <c r="H3137"/>
      <c r="I3137"/>
    </row>
    <row r="3138" spans="8:9" x14ac:dyDescent="0.3">
      <c r="H3138"/>
      <c r="I3138"/>
    </row>
    <row r="3139" spans="8:9" x14ac:dyDescent="0.3">
      <c r="H3139"/>
      <c r="I3139"/>
    </row>
    <row r="3140" spans="8:9" x14ac:dyDescent="0.3">
      <c r="H3140"/>
      <c r="I3140"/>
    </row>
    <row r="3141" spans="8:9" x14ac:dyDescent="0.3">
      <c r="H3141"/>
      <c r="I3141"/>
    </row>
    <row r="3142" spans="8:9" x14ac:dyDescent="0.3">
      <c r="H3142"/>
      <c r="I3142"/>
    </row>
    <row r="3143" spans="8:9" x14ac:dyDescent="0.3">
      <c r="H3143"/>
      <c r="I3143"/>
    </row>
    <row r="3144" spans="8:9" x14ac:dyDescent="0.3">
      <c r="H3144"/>
      <c r="I3144"/>
    </row>
    <row r="3145" spans="8:9" x14ac:dyDescent="0.3">
      <c r="H3145"/>
      <c r="I3145"/>
    </row>
    <row r="3146" spans="8:9" x14ac:dyDescent="0.3">
      <c r="H3146"/>
      <c r="I3146"/>
    </row>
    <row r="3147" spans="8:9" x14ac:dyDescent="0.3">
      <c r="H3147"/>
      <c r="I3147"/>
    </row>
    <row r="3148" spans="8:9" x14ac:dyDescent="0.3">
      <c r="H3148"/>
      <c r="I3148"/>
    </row>
    <row r="3149" spans="8:9" x14ac:dyDescent="0.3">
      <c r="H3149"/>
      <c r="I3149"/>
    </row>
    <row r="3150" spans="8:9" x14ac:dyDescent="0.3">
      <c r="H3150"/>
      <c r="I3150"/>
    </row>
    <row r="3151" spans="8:9" x14ac:dyDescent="0.3">
      <c r="H3151"/>
      <c r="I3151"/>
    </row>
    <row r="3152" spans="8:9" x14ac:dyDescent="0.3">
      <c r="H3152"/>
      <c r="I3152"/>
    </row>
    <row r="3153" spans="8:9" x14ac:dyDescent="0.3">
      <c r="H3153"/>
      <c r="I3153"/>
    </row>
    <row r="3154" spans="8:9" x14ac:dyDescent="0.3">
      <c r="H3154"/>
      <c r="I3154"/>
    </row>
    <row r="3155" spans="8:9" x14ac:dyDescent="0.3">
      <c r="H3155"/>
      <c r="I3155"/>
    </row>
    <row r="3156" spans="8:9" x14ac:dyDescent="0.3">
      <c r="H3156"/>
      <c r="I3156"/>
    </row>
    <row r="3157" spans="8:9" x14ac:dyDescent="0.3">
      <c r="H3157"/>
      <c r="I3157"/>
    </row>
    <row r="3158" spans="8:9" x14ac:dyDescent="0.3">
      <c r="H3158"/>
      <c r="I3158"/>
    </row>
    <row r="3159" spans="8:9" x14ac:dyDescent="0.3">
      <c r="H3159"/>
      <c r="I3159"/>
    </row>
    <row r="3160" spans="8:9" x14ac:dyDescent="0.3">
      <c r="H3160"/>
      <c r="I3160"/>
    </row>
    <row r="3161" spans="8:9" x14ac:dyDescent="0.3">
      <c r="H3161"/>
      <c r="I3161"/>
    </row>
    <row r="3162" spans="8:9" x14ac:dyDescent="0.3">
      <c r="H3162"/>
      <c r="I3162"/>
    </row>
    <row r="3163" spans="8:9" x14ac:dyDescent="0.3">
      <c r="H3163"/>
      <c r="I3163"/>
    </row>
    <row r="3164" spans="8:9" x14ac:dyDescent="0.3">
      <c r="H3164"/>
      <c r="I3164"/>
    </row>
    <row r="3165" spans="8:9" x14ac:dyDescent="0.3">
      <c r="H3165"/>
      <c r="I3165"/>
    </row>
    <row r="3166" spans="8:9" x14ac:dyDescent="0.3">
      <c r="H3166"/>
      <c r="I3166"/>
    </row>
    <row r="3167" spans="8:9" x14ac:dyDescent="0.3">
      <c r="H3167"/>
      <c r="I3167"/>
    </row>
    <row r="3168" spans="8:9" x14ac:dyDescent="0.3">
      <c r="H3168"/>
      <c r="I3168"/>
    </row>
    <row r="3169" spans="8:9" x14ac:dyDescent="0.3">
      <c r="H3169"/>
      <c r="I3169"/>
    </row>
    <row r="3170" spans="8:9" x14ac:dyDescent="0.3">
      <c r="H3170"/>
      <c r="I3170"/>
    </row>
    <row r="3171" spans="8:9" x14ac:dyDescent="0.3">
      <c r="H3171"/>
      <c r="I3171"/>
    </row>
    <row r="3172" spans="8:9" x14ac:dyDescent="0.3">
      <c r="H3172"/>
      <c r="I3172"/>
    </row>
    <row r="3173" spans="8:9" x14ac:dyDescent="0.3">
      <c r="H3173"/>
      <c r="I3173"/>
    </row>
    <row r="3174" spans="8:9" x14ac:dyDescent="0.3">
      <c r="H3174"/>
      <c r="I3174"/>
    </row>
    <row r="3175" spans="8:9" x14ac:dyDescent="0.3">
      <c r="H3175"/>
      <c r="I3175"/>
    </row>
    <row r="3176" spans="8:9" x14ac:dyDescent="0.3">
      <c r="H3176"/>
      <c r="I3176"/>
    </row>
    <row r="3177" spans="8:9" x14ac:dyDescent="0.3">
      <c r="H3177"/>
      <c r="I3177"/>
    </row>
    <row r="3178" spans="8:9" x14ac:dyDescent="0.3">
      <c r="H3178"/>
      <c r="I3178"/>
    </row>
    <row r="3179" spans="8:9" x14ac:dyDescent="0.3">
      <c r="H3179"/>
      <c r="I3179"/>
    </row>
    <row r="3180" spans="8:9" x14ac:dyDescent="0.3">
      <c r="H3180"/>
      <c r="I3180"/>
    </row>
    <row r="3181" spans="8:9" x14ac:dyDescent="0.3">
      <c r="H3181"/>
      <c r="I3181"/>
    </row>
    <row r="3182" spans="8:9" x14ac:dyDescent="0.3">
      <c r="H3182"/>
      <c r="I3182"/>
    </row>
    <row r="3183" spans="8:9" x14ac:dyDescent="0.3">
      <c r="H3183"/>
      <c r="I3183"/>
    </row>
    <row r="3184" spans="8:9" x14ac:dyDescent="0.3">
      <c r="H3184"/>
      <c r="I3184"/>
    </row>
    <row r="3185" spans="8:9" x14ac:dyDescent="0.3">
      <c r="H3185"/>
      <c r="I3185"/>
    </row>
    <row r="3186" spans="8:9" x14ac:dyDescent="0.3">
      <c r="H3186"/>
      <c r="I3186"/>
    </row>
    <row r="3187" spans="8:9" x14ac:dyDescent="0.3">
      <c r="H3187"/>
      <c r="I3187"/>
    </row>
    <row r="3188" spans="8:9" x14ac:dyDescent="0.3">
      <c r="H3188"/>
      <c r="I3188"/>
    </row>
    <row r="3189" spans="8:9" x14ac:dyDescent="0.3">
      <c r="H3189"/>
      <c r="I3189"/>
    </row>
    <row r="3190" spans="8:9" x14ac:dyDescent="0.3">
      <c r="H3190"/>
      <c r="I3190"/>
    </row>
    <row r="3191" spans="8:9" x14ac:dyDescent="0.3">
      <c r="H3191"/>
      <c r="I3191"/>
    </row>
    <row r="3192" spans="8:9" x14ac:dyDescent="0.3">
      <c r="H3192"/>
      <c r="I3192"/>
    </row>
    <row r="3193" spans="8:9" x14ac:dyDescent="0.3">
      <c r="H3193"/>
      <c r="I3193"/>
    </row>
    <row r="3194" spans="8:9" x14ac:dyDescent="0.3">
      <c r="H3194"/>
      <c r="I3194"/>
    </row>
    <row r="3195" spans="8:9" x14ac:dyDescent="0.3">
      <c r="H3195"/>
      <c r="I3195"/>
    </row>
    <row r="3196" spans="8:9" x14ac:dyDescent="0.3">
      <c r="H3196"/>
      <c r="I3196"/>
    </row>
    <row r="3197" spans="8:9" x14ac:dyDescent="0.3">
      <c r="H3197"/>
      <c r="I3197"/>
    </row>
    <row r="3198" spans="8:9" x14ac:dyDescent="0.3">
      <c r="H3198"/>
      <c r="I3198"/>
    </row>
    <row r="3199" spans="8:9" x14ac:dyDescent="0.3">
      <c r="H3199"/>
      <c r="I3199"/>
    </row>
    <row r="3200" spans="8:9" x14ac:dyDescent="0.3">
      <c r="H3200"/>
      <c r="I3200"/>
    </row>
    <row r="3201" spans="8:9" x14ac:dyDescent="0.3">
      <c r="H3201"/>
      <c r="I3201"/>
    </row>
    <row r="3202" spans="8:9" x14ac:dyDescent="0.3">
      <c r="H3202"/>
      <c r="I3202"/>
    </row>
    <row r="3203" spans="8:9" x14ac:dyDescent="0.3">
      <c r="H3203"/>
      <c r="I3203"/>
    </row>
    <row r="3204" spans="8:9" x14ac:dyDescent="0.3">
      <c r="H3204"/>
      <c r="I3204"/>
    </row>
    <row r="3205" spans="8:9" x14ac:dyDescent="0.3">
      <c r="H3205"/>
      <c r="I3205"/>
    </row>
    <row r="3206" spans="8:9" x14ac:dyDescent="0.3">
      <c r="H3206"/>
      <c r="I3206"/>
    </row>
    <row r="3207" spans="8:9" x14ac:dyDescent="0.3">
      <c r="H3207"/>
      <c r="I3207"/>
    </row>
    <row r="3208" spans="8:9" x14ac:dyDescent="0.3">
      <c r="H3208"/>
      <c r="I3208"/>
    </row>
    <row r="3209" spans="8:9" x14ac:dyDescent="0.3">
      <c r="H3209"/>
      <c r="I3209"/>
    </row>
    <row r="3210" spans="8:9" x14ac:dyDescent="0.3">
      <c r="H3210"/>
      <c r="I3210"/>
    </row>
    <row r="3211" spans="8:9" x14ac:dyDescent="0.3">
      <c r="H3211"/>
      <c r="I3211"/>
    </row>
    <row r="3212" spans="8:9" x14ac:dyDescent="0.3">
      <c r="H3212"/>
      <c r="I3212"/>
    </row>
    <row r="3213" spans="8:9" x14ac:dyDescent="0.3">
      <c r="H3213"/>
      <c r="I3213"/>
    </row>
    <row r="3214" spans="8:9" x14ac:dyDescent="0.3">
      <c r="H3214"/>
      <c r="I3214"/>
    </row>
    <row r="3215" spans="8:9" x14ac:dyDescent="0.3">
      <c r="H3215"/>
      <c r="I3215"/>
    </row>
    <row r="3216" spans="8:9" x14ac:dyDescent="0.3">
      <c r="H3216"/>
      <c r="I3216"/>
    </row>
    <row r="3217" spans="8:9" x14ac:dyDescent="0.3">
      <c r="H3217"/>
      <c r="I3217"/>
    </row>
    <row r="3218" spans="8:9" x14ac:dyDescent="0.3">
      <c r="H3218"/>
      <c r="I3218"/>
    </row>
    <row r="3219" spans="8:9" x14ac:dyDescent="0.3">
      <c r="H3219"/>
      <c r="I3219"/>
    </row>
    <row r="3220" spans="8:9" x14ac:dyDescent="0.3">
      <c r="H3220"/>
      <c r="I3220"/>
    </row>
    <row r="3221" spans="8:9" x14ac:dyDescent="0.3">
      <c r="H3221"/>
      <c r="I3221"/>
    </row>
    <row r="3222" spans="8:9" x14ac:dyDescent="0.3">
      <c r="H3222"/>
      <c r="I3222"/>
    </row>
    <row r="3223" spans="8:9" x14ac:dyDescent="0.3">
      <c r="H3223"/>
      <c r="I3223"/>
    </row>
    <row r="3224" spans="8:9" x14ac:dyDescent="0.3">
      <c r="H3224"/>
      <c r="I3224"/>
    </row>
    <row r="3225" spans="8:9" x14ac:dyDescent="0.3">
      <c r="H3225"/>
      <c r="I3225"/>
    </row>
    <row r="3226" spans="8:9" x14ac:dyDescent="0.3">
      <c r="H3226"/>
      <c r="I3226"/>
    </row>
    <row r="3227" spans="8:9" x14ac:dyDescent="0.3">
      <c r="H3227"/>
      <c r="I3227"/>
    </row>
    <row r="3228" spans="8:9" x14ac:dyDescent="0.3">
      <c r="H3228"/>
      <c r="I3228"/>
    </row>
    <row r="3229" spans="8:9" x14ac:dyDescent="0.3">
      <c r="H3229"/>
      <c r="I3229"/>
    </row>
    <row r="3230" spans="8:9" x14ac:dyDescent="0.3">
      <c r="H3230"/>
      <c r="I3230"/>
    </row>
    <row r="3231" spans="8:9" x14ac:dyDescent="0.3">
      <c r="H3231"/>
      <c r="I3231"/>
    </row>
    <row r="3232" spans="8:9" x14ac:dyDescent="0.3">
      <c r="H3232"/>
      <c r="I3232"/>
    </row>
    <row r="3233" spans="8:9" x14ac:dyDescent="0.3">
      <c r="H3233"/>
      <c r="I3233"/>
    </row>
    <row r="3234" spans="8:9" x14ac:dyDescent="0.3">
      <c r="H3234"/>
      <c r="I3234"/>
    </row>
    <row r="3235" spans="8:9" x14ac:dyDescent="0.3">
      <c r="H3235"/>
      <c r="I3235"/>
    </row>
    <row r="3236" spans="8:9" x14ac:dyDescent="0.3">
      <c r="H3236"/>
      <c r="I3236"/>
    </row>
    <row r="3237" spans="8:9" x14ac:dyDescent="0.3">
      <c r="H3237"/>
      <c r="I3237"/>
    </row>
    <row r="3238" spans="8:9" x14ac:dyDescent="0.3">
      <c r="H3238"/>
      <c r="I3238"/>
    </row>
    <row r="3239" spans="8:9" x14ac:dyDescent="0.3">
      <c r="H3239"/>
      <c r="I3239"/>
    </row>
    <row r="3240" spans="8:9" x14ac:dyDescent="0.3">
      <c r="H3240"/>
      <c r="I3240"/>
    </row>
    <row r="3241" spans="8:9" x14ac:dyDescent="0.3">
      <c r="H3241"/>
      <c r="I3241"/>
    </row>
    <row r="3242" spans="8:9" x14ac:dyDescent="0.3">
      <c r="H3242"/>
      <c r="I3242"/>
    </row>
    <row r="3243" spans="8:9" x14ac:dyDescent="0.3">
      <c r="H3243"/>
      <c r="I3243"/>
    </row>
    <row r="3244" spans="8:9" x14ac:dyDescent="0.3">
      <c r="H3244"/>
      <c r="I3244"/>
    </row>
    <row r="3245" spans="8:9" x14ac:dyDescent="0.3">
      <c r="H3245"/>
      <c r="I3245"/>
    </row>
    <row r="3246" spans="8:9" x14ac:dyDescent="0.3">
      <c r="H3246"/>
      <c r="I3246"/>
    </row>
    <row r="3247" spans="8:9" x14ac:dyDescent="0.3">
      <c r="H3247"/>
      <c r="I3247"/>
    </row>
    <row r="3248" spans="8:9" x14ac:dyDescent="0.3">
      <c r="H3248"/>
      <c r="I3248"/>
    </row>
    <row r="3249" spans="8:9" x14ac:dyDescent="0.3">
      <c r="H3249"/>
      <c r="I3249"/>
    </row>
    <row r="3250" spans="8:9" x14ac:dyDescent="0.3">
      <c r="H3250"/>
      <c r="I3250"/>
    </row>
    <row r="3251" spans="8:9" x14ac:dyDescent="0.3">
      <c r="H3251"/>
      <c r="I3251"/>
    </row>
    <row r="3252" spans="8:9" x14ac:dyDescent="0.3">
      <c r="H3252"/>
      <c r="I3252"/>
    </row>
    <row r="3253" spans="8:9" x14ac:dyDescent="0.3">
      <c r="H3253"/>
      <c r="I3253"/>
    </row>
    <row r="3254" spans="8:9" x14ac:dyDescent="0.3">
      <c r="H3254"/>
      <c r="I3254"/>
    </row>
    <row r="3255" spans="8:9" x14ac:dyDescent="0.3">
      <c r="H3255"/>
      <c r="I3255"/>
    </row>
    <row r="3256" spans="8:9" x14ac:dyDescent="0.3">
      <c r="H3256"/>
      <c r="I3256"/>
    </row>
    <row r="3257" spans="8:9" x14ac:dyDescent="0.3">
      <c r="H3257"/>
      <c r="I3257"/>
    </row>
    <row r="3258" spans="8:9" x14ac:dyDescent="0.3">
      <c r="H3258"/>
      <c r="I3258"/>
    </row>
    <row r="3259" spans="8:9" x14ac:dyDescent="0.3">
      <c r="H3259"/>
      <c r="I3259"/>
    </row>
    <row r="3260" spans="8:9" x14ac:dyDescent="0.3">
      <c r="H3260"/>
      <c r="I3260"/>
    </row>
    <row r="3261" spans="8:9" x14ac:dyDescent="0.3">
      <c r="H3261"/>
      <c r="I3261"/>
    </row>
    <row r="3262" spans="8:9" x14ac:dyDescent="0.3">
      <c r="H3262"/>
      <c r="I3262"/>
    </row>
    <row r="3263" spans="8:9" x14ac:dyDescent="0.3">
      <c r="H3263"/>
      <c r="I3263"/>
    </row>
    <row r="3264" spans="8:9" x14ac:dyDescent="0.3">
      <c r="H3264"/>
      <c r="I3264"/>
    </row>
    <row r="3265" spans="8:9" x14ac:dyDescent="0.3">
      <c r="H3265"/>
      <c r="I3265"/>
    </row>
    <row r="3266" spans="8:9" x14ac:dyDescent="0.3">
      <c r="H3266"/>
      <c r="I3266"/>
    </row>
    <row r="3267" spans="8:9" x14ac:dyDescent="0.3">
      <c r="H3267"/>
      <c r="I3267"/>
    </row>
    <row r="3268" spans="8:9" x14ac:dyDescent="0.3">
      <c r="H3268"/>
      <c r="I3268"/>
    </row>
    <row r="3269" spans="8:9" x14ac:dyDescent="0.3">
      <c r="H3269"/>
      <c r="I3269"/>
    </row>
    <row r="3270" spans="8:9" x14ac:dyDescent="0.3">
      <c r="H3270"/>
      <c r="I3270"/>
    </row>
    <row r="3271" spans="8:9" x14ac:dyDescent="0.3">
      <c r="H3271"/>
      <c r="I3271"/>
    </row>
    <row r="3272" spans="8:9" x14ac:dyDescent="0.3">
      <c r="H3272"/>
      <c r="I3272"/>
    </row>
    <row r="3273" spans="8:9" x14ac:dyDescent="0.3">
      <c r="H3273"/>
      <c r="I3273"/>
    </row>
    <row r="3274" spans="8:9" x14ac:dyDescent="0.3">
      <c r="H3274"/>
      <c r="I3274"/>
    </row>
    <row r="3275" spans="8:9" x14ac:dyDescent="0.3">
      <c r="H3275"/>
      <c r="I3275"/>
    </row>
    <row r="3276" spans="8:9" x14ac:dyDescent="0.3">
      <c r="H3276"/>
      <c r="I3276"/>
    </row>
    <row r="3277" spans="8:9" x14ac:dyDescent="0.3">
      <c r="H3277"/>
      <c r="I3277"/>
    </row>
    <row r="3278" spans="8:9" x14ac:dyDescent="0.3">
      <c r="H3278"/>
      <c r="I3278"/>
    </row>
    <row r="3279" spans="8:9" x14ac:dyDescent="0.3">
      <c r="H3279"/>
      <c r="I3279"/>
    </row>
    <row r="3280" spans="8:9" x14ac:dyDescent="0.3">
      <c r="H3280"/>
      <c r="I3280"/>
    </row>
    <row r="3281" spans="8:9" x14ac:dyDescent="0.3">
      <c r="H3281"/>
      <c r="I3281"/>
    </row>
    <row r="3282" spans="8:9" x14ac:dyDescent="0.3">
      <c r="H3282"/>
      <c r="I3282"/>
    </row>
    <row r="3283" spans="8:9" x14ac:dyDescent="0.3">
      <c r="H3283"/>
      <c r="I3283"/>
    </row>
    <row r="3284" spans="8:9" x14ac:dyDescent="0.3">
      <c r="H3284"/>
      <c r="I3284"/>
    </row>
    <row r="3285" spans="8:9" x14ac:dyDescent="0.3">
      <c r="H3285"/>
      <c r="I3285"/>
    </row>
    <row r="3286" spans="8:9" x14ac:dyDescent="0.3">
      <c r="H3286"/>
      <c r="I3286"/>
    </row>
    <row r="3287" spans="8:9" x14ac:dyDescent="0.3">
      <c r="H3287"/>
      <c r="I3287"/>
    </row>
    <row r="3288" spans="8:9" x14ac:dyDescent="0.3">
      <c r="H3288"/>
      <c r="I3288"/>
    </row>
    <row r="3289" spans="8:9" x14ac:dyDescent="0.3">
      <c r="H3289"/>
      <c r="I3289"/>
    </row>
    <row r="3290" spans="8:9" x14ac:dyDescent="0.3">
      <c r="H3290"/>
      <c r="I329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2020-11-11T13:21:17Z</dcterms:modified>
</cp:coreProperties>
</file>