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433A3AB-AF2D-4BAF-90EC-680EFAE3256F}" xr6:coauthVersionLast="45" xr6:coauthVersionMax="45" xr10:uidLastSave="{00000000-0000-0000-0000-000000000000}"/>
  <bookViews>
    <workbookView minimized="1" xWindow="0" yWindow="0" windowWidth="19350" windowHeight="10350" xr2:uid="{00000000-000D-0000-FFFF-FFFF00000000}"/>
  </bookViews>
  <sheets>
    <sheet name="Statistics calculator" sheetId="1" r:id="rId1"/>
    <sheet name="MCKENZIE RIVER ABV HAYDEN B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M19" i="1" s="1"/>
  <c r="G27" i="1"/>
  <c r="M27" i="1" s="1"/>
  <c r="G35" i="1"/>
  <c r="M35" i="1" s="1"/>
  <c r="G43" i="1"/>
  <c r="M43" i="1" s="1"/>
  <c r="G51" i="1"/>
  <c r="M51" i="1" s="1"/>
  <c r="G59" i="1"/>
  <c r="M59" i="1" s="1"/>
  <c r="G67" i="1"/>
  <c r="M67" i="1" s="1"/>
  <c r="G75" i="1"/>
  <c r="M75" i="1" s="1"/>
  <c r="G83" i="1"/>
  <c r="M83" i="1" s="1"/>
  <c r="G91" i="1"/>
  <c r="M91" i="1" s="1"/>
  <c r="G107" i="1"/>
  <c r="M107" i="1" s="1"/>
  <c r="G115" i="1"/>
  <c r="M115" i="1" s="1"/>
  <c r="G123" i="1"/>
  <c r="M123" i="1" s="1"/>
  <c r="G131" i="1"/>
  <c r="M131" i="1" s="1"/>
  <c r="G139" i="1"/>
  <c r="M139" i="1" s="1"/>
  <c r="G147" i="1"/>
  <c r="M147" i="1" s="1"/>
  <c r="G155" i="1"/>
  <c r="M155" i="1" s="1"/>
  <c r="G171" i="1"/>
  <c r="M171" i="1" s="1"/>
  <c r="G179" i="1"/>
  <c r="M179" i="1" s="1"/>
  <c r="G187" i="1"/>
  <c r="M187" i="1" s="1"/>
  <c r="G195" i="1"/>
  <c r="M195" i="1" s="1"/>
  <c r="G203" i="1"/>
  <c r="M203" i="1" s="1"/>
  <c r="G211" i="1"/>
  <c r="M211" i="1" s="1"/>
  <c r="G219" i="1"/>
  <c r="M219" i="1" s="1"/>
  <c r="G227" i="1"/>
  <c r="M227" i="1" s="1"/>
  <c r="G235" i="1"/>
  <c r="M235" i="1" s="1"/>
  <c r="G243" i="1"/>
  <c r="M243" i="1" s="1"/>
  <c r="G251" i="1"/>
  <c r="M251" i="1" s="1"/>
  <c r="G259" i="1"/>
  <c r="M259" i="1" s="1"/>
  <c r="G267" i="1"/>
  <c r="M267" i="1" s="1"/>
  <c r="G275" i="1"/>
  <c r="M275" i="1" s="1"/>
  <c r="G291" i="1"/>
  <c r="M291" i="1" s="1"/>
  <c r="G299" i="1"/>
  <c r="M299" i="1" s="1"/>
  <c r="G307" i="1"/>
  <c r="M307" i="1" s="1"/>
  <c r="G315" i="1"/>
  <c r="M315" i="1" s="1"/>
  <c r="G323" i="1"/>
  <c r="M323" i="1" s="1"/>
  <c r="G331" i="1"/>
  <c r="M331" i="1" s="1"/>
  <c r="G339" i="1"/>
  <c r="M339" i="1" s="1"/>
  <c r="G347" i="1"/>
  <c r="M347" i="1" s="1"/>
  <c r="G363" i="1"/>
  <c r="M363" i="1" s="1"/>
  <c r="G361" i="1"/>
  <c r="M361" i="1" s="1"/>
  <c r="G353" i="1"/>
  <c r="M353" i="1" s="1"/>
  <c r="G345" i="1"/>
  <c r="M345" i="1" s="1"/>
  <c r="G337" i="1"/>
  <c r="M337" i="1" s="1"/>
  <c r="G329" i="1"/>
  <c r="M329" i="1" s="1"/>
  <c r="G321" i="1"/>
  <c r="M321" i="1" s="1"/>
  <c r="G313" i="1"/>
  <c r="M313" i="1" s="1"/>
  <c r="G305" i="1"/>
  <c r="M305" i="1" s="1"/>
  <c r="G297" i="1"/>
  <c r="M297" i="1" s="1"/>
  <c r="G289" i="1"/>
  <c r="M289" i="1" s="1"/>
  <c r="G281" i="1"/>
  <c r="M281" i="1" s="1"/>
  <c r="G273" i="1"/>
  <c r="M273" i="1" s="1"/>
  <c r="G265" i="1"/>
  <c r="M265" i="1" s="1"/>
  <c r="G257" i="1"/>
  <c r="M257" i="1" s="1"/>
  <c r="G249" i="1"/>
  <c r="M249" i="1" s="1"/>
  <c r="G241" i="1"/>
  <c r="M241" i="1" s="1"/>
  <c r="G225" i="1"/>
  <c r="M225" i="1" s="1"/>
  <c r="G217" i="1"/>
  <c r="M217" i="1" s="1"/>
  <c r="G209" i="1"/>
  <c r="M209" i="1" s="1"/>
  <c r="G201" i="1"/>
  <c r="M201" i="1" s="1"/>
  <c r="G185" i="1"/>
  <c r="M185" i="1" s="1"/>
  <c r="G177" i="1"/>
  <c r="M177" i="1" s="1"/>
  <c r="G169" i="1"/>
  <c r="M169" i="1" s="1"/>
  <c r="G161" i="1"/>
  <c r="M161" i="1" s="1"/>
  <c r="G153" i="1"/>
  <c r="M153" i="1" s="1"/>
  <c r="G145" i="1"/>
  <c r="M145" i="1" s="1"/>
  <c r="G137" i="1"/>
  <c r="M137" i="1" s="1"/>
  <c r="G129" i="1"/>
  <c r="M129" i="1" s="1"/>
  <c r="G121" i="1"/>
  <c r="M121" i="1" s="1"/>
  <c r="G113" i="1"/>
  <c r="M113" i="1" s="1"/>
  <c r="G105" i="1"/>
  <c r="M105" i="1" s="1"/>
  <c r="G97" i="1"/>
  <c r="M97" i="1" s="1"/>
  <c r="G89" i="1"/>
  <c r="M89" i="1" s="1"/>
  <c r="G81" i="1"/>
  <c r="M81" i="1" s="1"/>
  <c r="G73" i="1"/>
  <c r="M73" i="1" s="1"/>
  <c r="G65" i="1"/>
  <c r="M65" i="1" s="1"/>
  <c r="G57" i="1"/>
  <c r="M57" i="1" s="1"/>
  <c r="G49" i="1"/>
  <c r="M49" i="1" s="1"/>
  <c r="G41" i="1"/>
  <c r="M41" i="1" s="1"/>
  <c r="G33" i="1"/>
  <c r="M33" i="1" s="1"/>
  <c r="G17" i="1"/>
  <c r="M17" i="1" s="1"/>
  <c r="G9" i="1"/>
  <c r="M9" i="1" s="1"/>
  <c r="G368" i="1"/>
  <c r="M368" i="1" s="1"/>
  <c r="G367" i="1"/>
  <c r="M367" i="1" s="1"/>
  <c r="G366" i="1"/>
  <c r="M366" i="1" s="1"/>
  <c r="G365" i="1"/>
  <c r="M365" i="1" s="1"/>
  <c r="G364" i="1"/>
  <c r="M364" i="1" s="1"/>
  <c r="G362" i="1"/>
  <c r="M362" i="1" s="1"/>
  <c r="G360" i="1"/>
  <c r="M360" i="1" s="1"/>
  <c r="G359" i="1"/>
  <c r="M359" i="1" s="1"/>
  <c r="G358" i="1"/>
  <c r="M358" i="1" s="1"/>
  <c r="G357" i="1"/>
  <c r="M357" i="1" s="1"/>
  <c r="G356" i="1"/>
  <c r="M356" i="1" s="1"/>
  <c r="G355" i="1"/>
  <c r="M355" i="1" s="1"/>
  <c r="G354" i="1"/>
  <c r="M354" i="1" s="1"/>
  <c r="G352" i="1"/>
  <c r="M352" i="1" s="1"/>
  <c r="G351" i="1"/>
  <c r="M351" i="1" s="1"/>
  <c r="G350" i="1"/>
  <c r="M350" i="1" s="1"/>
  <c r="G349" i="1"/>
  <c r="M349" i="1" s="1"/>
  <c r="G348" i="1"/>
  <c r="M348" i="1" s="1"/>
  <c r="G346" i="1"/>
  <c r="M346" i="1" s="1"/>
  <c r="G344" i="1"/>
  <c r="M344" i="1" s="1"/>
  <c r="G343" i="1"/>
  <c r="M343" i="1" s="1"/>
  <c r="G342" i="1"/>
  <c r="M342" i="1" s="1"/>
  <c r="G341" i="1"/>
  <c r="M341" i="1" s="1"/>
  <c r="G340" i="1"/>
  <c r="M340" i="1" s="1"/>
  <c r="G338" i="1"/>
  <c r="M338" i="1" s="1"/>
  <c r="G336" i="1"/>
  <c r="M336" i="1" s="1"/>
  <c r="G335" i="1"/>
  <c r="M335" i="1" s="1"/>
  <c r="G334" i="1"/>
  <c r="M334" i="1" s="1"/>
  <c r="G333" i="1"/>
  <c r="M333" i="1" s="1"/>
  <c r="G332" i="1"/>
  <c r="M332" i="1" s="1"/>
  <c r="G330" i="1"/>
  <c r="M330" i="1" s="1"/>
  <c r="G328" i="1"/>
  <c r="M328" i="1" s="1"/>
  <c r="G327" i="1"/>
  <c r="M327" i="1" s="1"/>
  <c r="G326" i="1"/>
  <c r="M326" i="1" s="1"/>
  <c r="G325" i="1"/>
  <c r="M325" i="1" s="1"/>
  <c r="G324" i="1"/>
  <c r="M324" i="1" s="1"/>
  <c r="G322" i="1"/>
  <c r="M322" i="1" s="1"/>
  <c r="G320" i="1"/>
  <c r="M320" i="1" s="1"/>
  <c r="G319" i="1"/>
  <c r="M319" i="1" s="1"/>
  <c r="G318" i="1"/>
  <c r="M318" i="1" s="1"/>
  <c r="G317" i="1"/>
  <c r="M317" i="1" s="1"/>
  <c r="G316" i="1"/>
  <c r="M316" i="1" s="1"/>
  <c r="G314" i="1"/>
  <c r="M314" i="1" s="1"/>
  <c r="G312" i="1"/>
  <c r="M312" i="1" s="1"/>
  <c r="G311" i="1"/>
  <c r="M311" i="1" s="1"/>
  <c r="G310" i="1"/>
  <c r="M310" i="1" s="1"/>
  <c r="G309" i="1"/>
  <c r="M309" i="1" s="1"/>
  <c r="G308" i="1"/>
  <c r="M308" i="1" s="1"/>
  <c r="G306" i="1"/>
  <c r="M306" i="1" s="1"/>
  <c r="G304" i="1"/>
  <c r="M304" i="1" s="1"/>
  <c r="G303" i="1"/>
  <c r="M303" i="1" s="1"/>
  <c r="G302" i="1"/>
  <c r="M302" i="1" s="1"/>
  <c r="G301" i="1"/>
  <c r="M301" i="1" s="1"/>
  <c r="G300" i="1"/>
  <c r="M300" i="1" s="1"/>
  <c r="G298" i="1"/>
  <c r="M298" i="1" s="1"/>
  <c r="G296" i="1"/>
  <c r="M296" i="1" s="1"/>
  <c r="G295" i="1"/>
  <c r="M295" i="1" s="1"/>
  <c r="G294" i="1"/>
  <c r="M294" i="1" s="1"/>
  <c r="G293" i="1"/>
  <c r="M293" i="1" s="1"/>
  <c r="G292" i="1"/>
  <c r="M292" i="1" s="1"/>
  <c r="G290" i="1"/>
  <c r="M290" i="1" s="1"/>
  <c r="G288" i="1"/>
  <c r="M288" i="1" s="1"/>
  <c r="G287" i="1"/>
  <c r="M287" i="1" s="1"/>
  <c r="G286" i="1"/>
  <c r="M286" i="1" s="1"/>
  <c r="G285" i="1"/>
  <c r="M285" i="1" s="1"/>
  <c r="G284" i="1"/>
  <c r="M284" i="1" s="1"/>
  <c r="G283" i="1"/>
  <c r="M283" i="1" s="1"/>
  <c r="G282" i="1"/>
  <c r="M282" i="1" s="1"/>
  <c r="G280" i="1"/>
  <c r="M280" i="1" s="1"/>
  <c r="G279" i="1"/>
  <c r="M279" i="1" s="1"/>
  <c r="G278" i="1"/>
  <c r="M278" i="1" s="1"/>
  <c r="G277" i="1"/>
  <c r="M277" i="1" s="1"/>
  <c r="G276" i="1"/>
  <c r="M276" i="1" s="1"/>
  <c r="G274" i="1"/>
  <c r="M274" i="1" s="1"/>
  <c r="G272" i="1"/>
  <c r="M272" i="1" s="1"/>
  <c r="G271" i="1"/>
  <c r="M271" i="1" s="1"/>
  <c r="G270" i="1"/>
  <c r="M270" i="1" s="1"/>
  <c r="G269" i="1"/>
  <c r="M269" i="1" s="1"/>
  <c r="G268" i="1"/>
  <c r="M268" i="1" s="1"/>
  <c r="G266" i="1"/>
  <c r="M266" i="1" s="1"/>
  <c r="G264" i="1"/>
  <c r="M264" i="1" s="1"/>
  <c r="G263" i="1"/>
  <c r="M263" i="1" s="1"/>
  <c r="G262" i="1"/>
  <c r="M262" i="1" s="1"/>
  <c r="G261" i="1"/>
  <c r="M261" i="1" s="1"/>
  <c r="G260" i="1"/>
  <c r="M260" i="1" s="1"/>
  <c r="G258" i="1"/>
  <c r="M258" i="1" s="1"/>
  <c r="G256" i="1"/>
  <c r="M256" i="1" s="1"/>
  <c r="G255" i="1"/>
  <c r="M255" i="1" s="1"/>
  <c r="G254" i="1"/>
  <c r="M254" i="1" s="1"/>
  <c r="G253" i="1"/>
  <c r="M253" i="1" s="1"/>
  <c r="G252" i="1"/>
  <c r="M252" i="1" s="1"/>
  <c r="G250" i="1"/>
  <c r="M250" i="1" s="1"/>
  <c r="G248" i="1"/>
  <c r="M248" i="1" s="1"/>
  <c r="G247" i="1"/>
  <c r="M247" i="1" s="1"/>
  <c r="G246" i="1"/>
  <c r="M246" i="1" s="1"/>
  <c r="G245" i="1"/>
  <c r="M245" i="1" s="1"/>
  <c r="G244" i="1"/>
  <c r="M244" i="1" s="1"/>
  <c r="G242" i="1"/>
  <c r="M242" i="1" s="1"/>
  <c r="G240" i="1"/>
  <c r="M240" i="1" s="1"/>
  <c r="G239" i="1"/>
  <c r="M239" i="1" s="1"/>
  <c r="G238" i="1"/>
  <c r="M238" i="1" s="1"/>
  <c r="G237" i="1"/>
  <c r="M237" i="1" s="1"/>
  <c r="G236" i="1"/>
  <c r="M236" i="1" s="1"/>
  <c r="G234" i="1"/>
  <c r="M234" i="1" s="1"/>
  <c r="G233" i="1"/>
  <c r="M233" i="1" s="1"/>
  <c r="G232" i="1"/>
  <c r="M232" i="1" s="1"/>
  <c r="G231" i="1"/>
  <c r="M231" i="1" s="1"/>
  <c r="G230" i="1"/>
  <c r="M230" i="1" s="1"/>
  <c r="G229" i="1"/>
  <c r="M229" i="1" s="1"/>
  <c r="G228" i="1"/>
  <c r="M228" i="1" s="1"/>
  <c r="G226" i="1"/>
  <c r="M226" i="1" s="1"/>
  <c r="G224" i="1"/>
  <c r="M224" i="1" s="1"/>
  <c r="G223" i="1"/>
  <c r="M223" i="1" s="1"/>
  <c r="G222" i="1"/>
  <c r="M222" i="1" s="1"/>
  <c r="G221" i="1"/>
  <c r="M221" i="1" s="1"/>
  <c r="G220" i="1"/>
  <c r="M220" i="1" s="1"/>
  <c r="G218" i="1"/>
  <c r="M218" i="1" s="1"/>
  <c r="G216" i="1"/>
  <c r="M216" i="1" s="1"/>
  <c r="G215" i="1"/>
  <c r="M215" i="1" s="1"/>
  <c r="G214" i="1"/>
  <c r="M214" i="1" s="1"/>
  <c r="G213" i="1"/>
  <c r="M213" i="1" s="1"/>
  <c r="G212" i="1"/>
  <c r="M212" i="1" s="1"/>
  <c r="G210" i="1"/>
  <c r="M210" i="1" s="1"/>
  <c r="G208" i="1"/>
  <c r="M208" i="1" s="1"/>
  <c r="G207" i="1"/>
  <c r="M207" i="1" s="1"/>
  <c r="G206" i="1"/>
  <c r="M206" i="1" s="1"/>
  <c r="G205" i="1"/>
  <c r="M205" i="1" s="1"/>
  <c r="G204" i="1"/>
  <c r="M204" i="1" s="1"/>
  <c r="G202" i="1"/>
  <c r="M202" i="1" s="1"/>
  <c r="G200" i="1"/>
  <c r="M200" i="1" s="1"/>
  <c r="G199" i="1"/>
  <c r="M199" i="1" s="1"/>
  <c r="G198" i="1"/>
  <c r="M198" i="1" s="1"/>
  <c r="G197" i="1"/>
  <c r="M197" i="1" s="1"/>
  <c r="G196" i="1"/>
  <c r="M196" i="1" s="1"/>
  <c r="G194" i="1"/>
  <c r="M194" i="1" s="1"/>
  <c r="G193" i="1"/>
  <c r="M193" i="1" s="1"/>
  <c r="G192" i="1"/>
  <c r="M192" i="1" s="1"/>
  <c r="G191" i="1"/>
  <c r="M191" i="1" s="1"/>
  <c r="G190" i="1"/>
  <c r="M190" i="1" s="1"/>
  <c r="G189" i="1"/>
  <c r="M189" i="1" s="1"/>
  <c r="G188" i="1"/>
  <c r="M188" i="1" s="1"/>
  <c r="G186" i="1"/>
  <c r="M186" i="1" s="1"/>
  <c r="G184" i="1"/>
  <c r="M184" i="1" s="1"/>
  <c r="G183" i="1"/>
  <c r="M183" i="1" s="1"/>
  <c r="G182" i="1"/>
  <c r="M182" i="1" s="1"/>
  <c r="G181" i="1"/>
  <c r="M181" i="1" s="1"/>
  <c r="G180" i="1"/>
  <c r="M180" i="1" s="1"/>
  <c r="G178" i="1"/>
  <c r="M178" i="1" s="1"/>
  <c r="G176" i="1"/>
  <c r="M176" i="1" s="1"/>
  <c r="G175" i="1"/>
  <c r="M175" i="1" s="1"/>
  <c r="G174" i="1"/>
  <c r="M174" i="1" s="1"/>
  <c r="G173" i="1"/>
  <c r="M173" i="1" s="1"/>
  <c r="G172" i="1"/>
  <c r="M172" i="1" s="1"/>
  <c r="G170" i="1"/>
  <c r="M170" i="1" s="1"/>
  <c r="G168" i="1"/>
  <c r="M168" i="1" s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0" i="1"/>
  <c r="M160" i="1" s="1"/>
  <c r="G159" i="1"/>
  <c r="M159" i="1" s="1"/>
  <c r="G158" i="1"/>
  <c r="M158" i="1" s="1"/>
  <c r="G157" i="1"/>
  <c r="M157" i="1" s="1"/>
  <c r="G156" i="1"/>
  <c r="M156" i="1" s="1"/>
  <c r="G154" i="1"/>
  <c r="M154" i="1" s="1"/>
  <c r="G152" i="1"/>
  <c r="M152" i="1" s="1"/>
  <c r="G151" i="1"/>
  <c r="M151" i="1" s="1"/>
  <c r="G150" i="1"/>
  <c r="M150" i="1" s="1"/>
  <c r="G149" i="1"/>
  <c r="M149" i="1" s="1"/>
  <c r="G148" i="1"/>
  <c r="M148" i="1" s="1"/>
  <c r="G146" i="1"/>
  <c r="M146" i="1" s="1"/>
  <c r="G144" i="1"/>
  <c r="M144" i="1" s="1"/>
  <c r="G143" i="1"/>
  <c r="M143" i="1" s="1"/>
  <c r="G142" i="1"/>
  <c r="M142" i="1" s="1"/>
  <c r="G141" i="1"/>
  <c r="M141" i="1" s="1"/>
  <c r="G140" i="1"/>
  <c r="M140" i="1" s="1"/>
  <c r="G138" i="1"/>
  <c r="M138" i="1" s="1"/>
  <c r="G136" i="1"/>
  <c r="M136" i="1" s="1"/>
  <c r="G135" i="1"/>
  <c r="M135" i="1" s="1"/>
  <c r="G134" i="1"/>
  <c r="M134" i="1" s="1"/>
  <c r="G133" i="1"/>
  <c r="M133" i="1" s="1"/>
  <c r="G132" i="1"/>
  <c r="M132" i="1" s="1"/>
  <c r="G130" i="1"/>
  <c r="M130" i="1" s="1"/>
  <c r="G128" i="1"/>
  <c r="M128" i="1" s="1"/>
  <c r="G127" i="1"/>
  <c r="M127" i="1" s="1"/>
  <c r="G126" i="1"/>
  <c r="M126" i="1" s="1"/>
  <c r="G125" i="1"/>
  <c r="M125" i="1" s="1"/>
  <c r="G124" i="1"/>
  <c r="M124" i="1" s="1"/>
  <c r="G122" i="1"/>
  <c r="M122" i="1" s="1"/>
  <c r="G120" i="1"/>
  <c r="M120" i="1" s="1"/>
  <c r="G119" i="1"/>
  <c r="M119" i="1" s="1"/>
  <c r="G118" i="1"/>
  <c r="M118" i="1" s="1"/>
  <c r="G117" i="1"/>
  <c r="M117" i="1" s="1"/>
  <c r="G116" i="1"/>
  <c r="M116" i="1" s="1"/>
  <c r="G114" i="1"/>
  <c r="M114" i="1" s="1"/>
  <c r="G112" i="1"/>
  <c r="M112" i="1" s="1"/>
  <c r="G111" i="1"/>
  <c r="M111" i="1" s="1"/>
  <c r="G110" i="1"/>
  <c r="M110" i="1" s="1"/>
  <c r="G109" i="1"/>
  <c r="M109" i="1" s="1"/>
  <c r="G108" i="1"/>
  <c r="M108" i="1" s="1"/>
  <c r="G106" i="1"/>
  <c r="M106" i="1" s="1"/>
  <c r="G104" i="1"/>
  <c r="M104" i="1" s="1"/>
  <c r="G103" i="1"/>
  <c r="M103" i="1" s="1"/>
  <c r="G102" i="1"/>
  <c r="M102" i="1" s="1"/>
  <c r="G101" i="1"/>
  <c r="M101" i="1" s="1"/>
  <c r="G100" i="1"/>
  <c r="M100" i="1" s="1"/>
  <c r="G99" i="1"/>
  <c r="M99" i="1" s="1"/>
  <c r="G98" i="1"/>
  <c r="M98" i="1" s="1"/>
  <c r="G96" i="1"/>
  <c r="M96" i="1" s="1"/>
  <c r="G95" i="1"/>
  <c r="M95" i="1" s="1"/>
  <c r="G94" i="1"/>
  <c r="M94" i="1" s="1"/>
  <c r="G93" i="1"/>
  <c r="M93" i="1" s="1"/>
  <c r="G92" i="1"/>
  <c r="M92" i="1" s="1"/>
  <c r="G90" i="1"/>
  <c r="M90" i="1" s="1"/>
  <c r="G88" i="1"/>
  <c r="M88" i="1" s="1"/>
  <c r="G87" i="1"/>
  <c r="M87" i="1" s="1"/>
  <c r="G86" i="1"/>
  <c r="M86" i="1" s="1"/>
  <c r="G85" i="1"/>
  <c r="M85" i="1" s="1"/>
  <c r="G84" i="1"/>
  <c r="M84" i="1" s="1"/>
  <c r="G82" i="1"/>
  <c r="M82" i="1" s="1"/>
  <c r="G80" i="1"/>
  <c r="M80" i="1" s="1"/>
  <c r="G79" i="1"/>
  <c r="M79" i="1" s="1"/>
  <c r="G78" i="1"/>
  <c r="M78" i="1" s="1"/>
  <c r="G77" i="1"/>
  <c r="M77" i="1" s="1"/>
  <c r="G76" i="1"/>
  <c r="M76" i="1" s="1"/>
  <c r="G74" i="1"/>
  <c r="M74" i="1" s="1"/>
  <c r="G72" i="1"/>
  <c r="M72" i="1" s="1"/>
  <c r="G71" i="1"/>
  <c r="M71" i="1" s="1"/>
  <c r="G70" i="1"/>
  <c r="M70" i="1" s="1"/>
  <c r="G69" i="1"/>
  <c r="M69" i="1" s="1"/>
  <c r="G68" i="1"/>
  <c r="M68" i="1" s="1"/>
  <c r="G66" i="1"/>
  <c r="M66" i="1" s="1"/>
  <c r="G64" i="1"/>
  <c r="M64" i="1" s="1"/>
  <c r="G63" i="1"/>
  <c r="M63" i="1" s="1"/>
  <c r="G62" i="1"/>
  <c r="M62" i="1" s="1"/>
  <c r="G61" i="1"/>
  <c r="M61" i="1" s="1"/>
  <c r="G60" i="1"/>
  <c r="M60" i="1" s="1"/>
  <c r="G58" i="1"/>
  <c r="M58" i="1" s="1"/>
  <c r="G56" i="1"/>
  <c r="M56" i="1" s="1"/>
  <c r="G55" i="1"/>
  <c r="M55" i="1" s="1"/>
  <c r="G54" i="1"/>
  <c r="M54" i="1" s="1"/>
  <c r="G53" i="1"/>
  <c r="M53" i="1" s="1"/>
  <c r="G52" i="1"/>
  <c r="M52" i="1" s="1"/>
  <c r="G50" i="1"/>
  <c r="M50" i="1" s="1"/>
  <c r="G48" i="1"/>
  <c r="M48" i="1" s="1"/>
  <c r="G47" i="1"/>
  <c r="M47" i="1" s="1"/>
  <c r="G46" i="1"/>
  <c r="M46" i="1" s="1"/>
  <c r="G45" i="1"/>
  <c r="M45" i="1" s="1"/>
  <c r="G44" i="1"/>
  <c r="M44" i="1" s="1"/>
  <c r="G42" i="1"/>
  <c r="M42" i="1" s="1"/>
  <c r="G40" i="1"/>
  <c r="M40" i="1" s="1"/>
  <c r="G39" i="1"/>
  <c r="M39" i="1" s="1"/>
  <c r="G38" i="1"/>
  <c r="M38" i="1" s="1"/>
  <c r="G37" i="1"/>
  <c r="M37" i="1" s="1"/>
  <c r="G36" i="1"/>
  <c r="M36" i="1" s="1"/>
  <c r="G34" i="1"/>
  <c r="M34" i="1" s="1"/>
  <c r="G32" i="1"/>
  <c r="M32" i="1" s="1"/>
  <c r="G31" i="1"/>
  <c r="M31" i="1" s="1"/>
  <c r="G30" i="1"/>
  <c r="M30" i="1" s="1"/>
  <c r="G29" i="1"/>
  <c r="M29" i="1" s="1"/>
  <c r="G28" i="1"/>
  <c r="M28" i="1" s="1"/>
  <c r="G26" i="1"/>
  <c r="M26" i="1" s="1"/>
  <c r="G25" i="1"/>
  <c r="M25" i="1" s="1"/>
  <c r="G24" i="1"/>
  <c r="M24" i="1" s="1"/>
  <c r="G23" i="1"/>
  <c r="M23" i="1" s="1"/>
  <c r="G22" i="1"/>
  <c r="M22" i="1" s="1"/>
  <c r="G21" i="1"/>
  <c r="M21" i="1" s="1"/>
  <c r="G20" i="1"/>
  <c r="M20" i="1" s="1"/>
  <c r="G18" i="1"/>
  <c r="M18" i="1" s="1"/>
  <c r="G16" i="1"/>
  <c r="M16" i="1" s="1"/>
  <c r="G15" i="1"/>
  <c r="M15" i="1" s="1"/>
  <c r="G14" i="1"/>
  <c r="M14" i="1" s="1"/>
  <c r="G13" i="1"/>
  <c r="M13" i="1" s="1"/>
  <c r="G12" i="1"/>
  <c r="M12" i="1" s="1"/>
  <c r="G11" i="1"/>
  <c r="M11" i="1" s="1"/>
  <c r="G10" i="1"/>
  <c r="M10" i="1" s="1"/>
  <c r="G8" i="1"/>
  <c r="M8" i="1" s="1"/>
  <c r="G7" i="1"/>
  <c r="M7" i="1" s="1"/>
  <c r="G6" i="1"/>
  <c r="M6" i="1" s="1"/>
  <c r="G5" i="1"/>
  <c r="M5" i="1" s="1"/>
  <c r="S1" i="1"/>
  <c r="Q1" i="1"/>
  <c r="B10" i="1" l="1"/>
  <c r="B8" i="1"/>
  <c r="F1" i="1"/>
  <c r="E1" i="1"/>
  <c r="G1" i="1" s="1"/>
  <c r="H355" i="1" l="1"/>
  <c r="J355" i="1" s="1"/>
  <c r="H352" i="1"/>
  <c r="J352" i="1" s="1"/>
  <c r="H332" i="1"/>
  <c r="J332" i="1" s="1"/>
  <c r="H329" i="1"/>
  <c r="J329" i="1" s="1"/>
  <c r="H326" i="1"/>
  <c r="J326" i="1" s="1"/>
  <c r="H320" i="1"/>
  <c r="J320" i="1" s="1"/>
  <c r="H293" i="1"/>
  <c r="J293" i="1" s="1"/>
  <c r="H286" i="1"/>
  <c r="J286" i="1" s="1"/>
  <c r="H283" i="1"/>
  <c r="J283" i="1" s="1"/>
  <c r="H280" i="1"/>
  <c r="J280" i="1" s="1"/>
  <c r="H260" i="1"/>
  <c r="J260" i="1" s="1"/>
  <c r="H257" i="1"/>
  <c r="J257" i="1" s="1"/>
  <c r="H254" i="1"/>
  <c r="J254" i="1" s="1"/>
  <c r="H248" i="1"/>
  <c r="J248" i="1" s="1"/>
  <c r="H230" i="1"/>
  <c r="J230" i="1" s="1"/>
  <c r="H227" i="1"/>
  <c r="J227" i="1" s="1"/>
  <c r="H222" i="1"/>
  <c r="J222" i="1" s="1"/>
  <c r="H213" i="1"/>
  <c r="J213" i="1" s="1"/>
  <c r="H208" i="1"/>
  <c r="J208" i="1" s="1"/>
  <c r="H204" i="1"/>
  <c r="J204" i="1" s="1"/>
  <c r="H199" i="1"/>
  <c r="J199" i="1" s="1"/>
  <c r="H195" i="1"/>
  <c r="J195" i="1" s="1"/>
  <c r="H186" i="1"/>
  <c r="J186" i="1" s="1"/>
  <c r="H177" i="1"/>
  <c r="J177" i="1" s="1"/>
  <c r="H159" i="1"/>
  <c r="J159" i="1" s="1"/>
  <c r="H155" i="1"/>
  <c r="J155" i="1" s="1"/>
  <c r="H150" i="1"/>
  <c r="J150" i="1" s="1"/>
  <c r="H141" i="1"/>
  <c r="J141" i="1" s="1"/>
  <c r="H136" i="1"/>
  <c r="J136" i="1" s="1"/>
  <c r="H132" i="1"/>
  <c r="J132" i="1" s="1"/>
  <c r="H127" i="1"/>
  <c r="J127" i="1" s="1"/>
  <c r="H123" i="1"/>
  <c r="J123" i="1" s="1"/>
  <c r="H118" i="1"/>
  <c r="J118" i="1" s="1"/>
  <c r="H109" i="1"/>
  <c r="J109" i="1" s="1"/>
  <c r="H104" i="1"/>
  <c r="J104" i="1" s="1"/>
  <c r="H100" i="1"/>
  <c r="J100" i="1" s="1"/>
  <c r="H82" i="1"/>
  <c r="J82" i="1" s="1"/>
  <c r="H74" i="1"/>
  <c r="J74" i="1" s="1"/>
  <c r="H65" i="1"/>
  <c r="J65" i="1" s="1"/>
  <c r="H42" i="1"/>
  <c r="J42" i="1" s="1"/>
  <c r="H33" i="1"/>
  <c r="J33" i="1" s="1"/>
  <c r="H24" i="1"/>
  <c r="J24" i="1" s="1"/>
  <c r="H20" i="1"/>
  <c r="J20" i="1" s="1"/>
  <c r="H15" i="1"/>
  <c r="J15" i="1" s="1"/>
  <c r="H11" i="1"/>
  <c r="J11" i="1" s="1"/>
  <c r="H275" i="1"/>
  <c r="J275" i="1" s="1"/>
  <c r="H191" i="1"/>
  <c r="J191" i="1" s="1"/>
  <c r="H114" i="1"/>
  <c r="J114" i="1" s="1"/>
  <c r="H83" i="1"/>
  <c r="J83" i="1" s="1"/>
  <c r="H56" i="1"/>
  <c r="J56" i="1" s="1"/>
  <c r="H366" i="1"/>
  <c r="J366" i="1" s="1"/>
  <c r="H360" i="1"/>
  <c r="J360" i="1" s="1"/>
  <c r="H349" i="1"/>
  <c r="J349" i="1" s="1"/>
  <c r="H346" i="1"/>
  <c r="J346" i="1" s="1"/>
  <c r="H343" i="1"/>
  <c r="J343" i="1" s="1"/>
  <c r="H323" i="1"/>
  <c r="J323" i="1" s="1"/>
  <c r="H317" i="1"/>
  <c r="J317" i="1" s="1"/>
  <c r="H314" i="1"/>
  <c r="J314" i="1" s="1"/>
  <c r="H307" i="1"/>
  <c r="J307" i="1" s="1"/>
  <c r="H303" i="1"/>
  <c r="J303" i="1" s="1"/>
  <c r="H300" i="1"/>
  <c r="J300" i="1" s="1"/>
  <c r="H296" i="1"/>
  <c r="J296" i="1" s="1"/>
  <c r="H289" i="1"/>
  <c r="J289" i="1" s="1"/>
  <c r="H277" i="1"/>
  <c r="J277" i="1" s="1"/>
  <c r="H274" i="1"/>
  <c r="J274" i="1" s="1"/>
  <c r="H271" i="1"/>
  <c r="J271" i="1" s="1"/>
  <c r="H251" i="1"/>
  <c r="J251" i="1" s="1"/>
  <c r="H245" i="1"/>
  <c r="J245" i="1" s="1"/>
  <c r="H242" i="1"/>
  <c r="J242" i="1" s="1"/>
  <c r="H239" i="1"/>
  <c r="J239" i="1" s="1"/>
  <c r="H233" i="1"/>
  <c r="J233" i="1" s="1"/>
  <c r="H226" i="1"/>
  <c r="J226" i="1" s="1"/>
  <c r="H217" i="1"/>
  <c r="J217" i="1" s="1"/>
  <c r="H194" i="1"/>
  <c r="J194" i="1" s="1"/>
  <c r="H190" i="1"/>
  <c r="J190" i="1" s="1"/>
  <c r="H181" i="1"/>
  <c r="J181" i="1" s="1"/>
  <c r="H176" i="1"/>
  <c r="J176" i="1" s="1"/>
  <c r="H172" i="1"/>
  <c r="J172" i="1" s="1"/>
  <c r="H167" i="1"/>
  <c r="J167" i="1" s="1"/>
  <c r="H163" i="1"/>
  <c r="J163" i="1" s="1"/>
  <c r="H154" i="1"/>
  <c r="J154" i="1" s="1"/>
  <c r="H145" i="1"/>
  <c r="J145" i="1" s="1"/>
  <c r="H122" i="1"/>
  <c r="J122" i="1" s="1"/>
  <c r="H113" i="1"/>
  <c r="J113" i="1" s="1"/>
  <c r="H95" i="1"/>
  <c r="J95" i="1" s="1"/>
  <c r="H91" i="1"/>
  <c r="J91" i="1" s="1"/>
  <c r="H86" i="1"/>
  <c r="J86" i="1" s="1"/>
  <c r="H78" i="1"/>
  <c r="J78" i="1" s="1"/>
  <c r="H69" i="1"/>
  <c r="J69" i="1" s="1"/>
  <c r="H64" i="1"/>
  <c r="J64" i="1" s="1"/>
  <c r="H60" i="1"/>
  <c r="J60" i="1" s="1"/>
  <c r="H55" i="1"/>
  <c r="J55" i="1" s="1"/>
  <c r="H51" i="1"/>
  <c r="J51" i="1" s="1"/>
  <c r="H46" i="1"/>
  <c r="J46" i="1" s="1"/>
  <c r="H37" i="1"/>
  <c r="J37" i="1" s="1"/>
  <c r="H32" i="1"/>
  <c r="J32" i="1" s="1"/>
  <c r="H28" i="1"/>
  <c r="J28" i="1" s="1"/>
  <c r="H6" i="1"/>
  <c r="J6" i="1" s="1"/>
  <c r="H364" i="1"/>
  <c r="J364" i="1" s="1"/>
  <c r="H358" i="1"/>
  <c r="J358" i="1" s="1"/>
  <c r="H347" i="1"/>
  <c r="J347" i="1" s="1"/>
  <c r="H341" i="1"/>
  <c r="J341" i="1" s="1"/>
  <c r="H338" i="1"/>
  <c r="J338" i="1" s="1"/>
  <c r="H297" i="1"/>
  <c r="J297" i="1" s="1"/>
  <c r="H290" i="1"/>
  <c r="J290" i="1" s="1"/>
  <c r="H209" i="1"/>
  <c r="J209" i="1" s="1"/>
  <c r="H182" i="1"/>
  <c r="J182" i="1" s="1"/>
  <c r="H164" i="1"/>
  <c r="J164" i="1" s="1"/>
  <c r="H43" i="1"/>
  <c r="J43" i="1" s="1"/>
  <c r="H7" i="1"/>
  <c r="J7" i="1" s="1"/>
  <c r="H363" i="1"/>
  <c r="J363" i="1" s="1"/>
  <c r="H357" i="1"/>
  <c r="J357" i="1" s="1"/>
  <c r="H340" i="1"/>
  <c r="J340" i="1" s="1"/>
  <c r="H337" i="1"/>
  <c r="J337" i="1" s="1"/>
  <c r="H334" i="1"/>
  <c r="J334" i="1" s="1"/>
  <c r="H328" i="1"/>
  <c r="J328" i="1" s="1"/>
  <c r="H310" i="1"/>
  <c r="J310" i="1" s="1"/>
  <c r="H285" i="1"/>
  <c r="J285" i="1" s="1"/>
  <c r="H268" i="1"/>
  <c r="J268" i="1" s="1"/>
  <c r="H265" i="1"/>
  <c r="J265" i="1" s="1"/>
  <c r="H262" i="1"/>
  <c r="J262" i="1" s="1"/>
  <c r="H256" i="1"/>
  <c r="J256" i="1" s="1"/>
  <c r="H236" i="1"/>
  <c r="J236" i="1" s="1"/>
  <c r="H221" i="1"/>
  <c r="J221" i="1" s="1"/>
  <c r="H216" i="1"/>
  <c r="J216" i="1" s="1"/>
  <c r="H212" i="1"/>
  <c r="J212" i="1" s="1"/>
  <c r="H207" i="1"/>
  <c r="J207" i="1" s="1"/>
  <c r="H203" i="1"/>
  <c r="J203" i="1" s="1"/>
  <c r="H198" i="1"/>
  <c r="J198" i="1" s="1"/>
  <c r="H185" i="1"/>
  <c r="J185" i="1" s="1"/>
  <c r="H158" i="1"/>
  <c r="J158" i="1" s="1"/>
  <c r="H149" i="1"/>
  <c r="J149" i="1" s="1"/>
  <c r="H144" i="1"/>
  <c r="J144" i="1" s="1"/>
  <c r="H140" i="1"/>
  <c r="J140" i="1" s="1"/>
  <c r="H135" i="1"/>
  <c r="J135" i="1" s="1"/>
  <c r="H131" i="1"/>
  <c r="J131" i="1" s="1"/>
  <c r="H126" i="1"/>
  <c r="J126" i="1" s="1"/>
  <c r="H117" i="1"/>
  <c r="J117" i="1" s="1"/>
  <c r="H112" i="1"/>
  <c r="J112" i="1" s="1"/>
  <c r="H108" i="1"/>
  <c r="J108" i="1" s="1"/>
  <c r="H103" i="1"/>
  <c r="J103" i="1" s="1"/>
  <c r="H99" i="1"/>
  <c r="J99" i="1" s="1"/>
  <c r="H90" i="1"/>
  <c r="J90" i="1" s="1"/>
  <c r="H81" i="1"/>
  <c r="J81" i="1" s="1"/>
  <c r="H73" i="1"/>
  <c r="J73" i="1" s="1"/>
  <c r="H50" i="1"/>
  <c r="J50" i="1" s="1"/>
  <c r="H41" i="1"/>
  <c r="J41" i="1" s="1"/>
  <c r="H23" i="1"/>
  <c r="J23" i="1" s="1"/>
  <c r="H19" i="1"/>
  <c r="J19" i="1" s="1"/>
  <c r="H14" i="1"/>
  <c r="J14" i="1" s="1"/>
  <c r="H10" i="1"/>
  <c r="J10" i="1" s="1"/>
  <c r="H361" i="1"/>
  <c r="J361" i="1" s="1"/>
  <c r="H335" i="1"/>
  <c r="J335" i="1" s="1"/>
  <c r="H311" i="1"/>
  <c r="J311" i="1" s="1"/>
  <c r="H173" i="1"/>
  <c r="J173" i="1" s="1"/>
  <c r="H96" i="1"/>
  <c r="J96" i="1" s="1"/>
  <c r="H61" i="1"/>
  <c r="J61" i="1" s="1"/>
  <c r="H29" i="1"/>
  <c r="J29" i="1" s="1"/>
  <c r="H368" i="1"/>
  <c r="J368" i="1" s="1"/>
  <c r="H354" i="1"/>
  <c r="J354" i="1" s="1"/>
  <c r="H351" i="1"/>
  <c r="J351" i="1" s="1"/>
  <c r="H331" i="1"/>
  <c r="J331" i="1" s="1"/>
  <c r="H325" i="1"/>
  <c r="J325" i="1" s="1"/>
  <c r="H322" i="1"/>
  <c r="J322" i="1" s="1"/>
  <c r="H319" i="1"/>
  <c r="J319" i="1" s="1"/>
  <c r="H313" i="1"/>
  <c r="J313" i="1" s="1"/>
  <c r="H306" i="1"/>
  <c r="J306" i="1" s="1"/>
  <c r="H299" i="1"/>
  <c r="J299" i="1" s="1"/>
  <c r="H295" i="1"/>
  <c r="J295" i="1" s="1"/>
  <c r="H292" i="1"/>
  <c r="J292" i="1" s="1"/>
  <c r="H288" i="1"/>
  <c r="J288" i="1" s="1"/>
  <c r="H282" i="1"/>
  <c r="J282" i="1" s="1"/>
  <c r="H279" i="1"/>
  <c r="J279" i="1" s="1"/>
  <c r="H259" i="1"/>
  <c r="J259" i="1" s="1"/>
  <c r="H253" i="1"/>
  <c r="J253" i="1" s="1"/>
  <c r="H250" i="1"/>
  <c r="J250" i="1" s="1"/>
  <c r="H247" i="1"/>
  <c r="J247" i="1" s="1"/>
  <c r="H229" i="1"/>
  <c r="J229" i="1" s="1"/>
  <c r="H225" i="1"/>
  <c r="J225" i="1" s="1"/>
  <c r="H202" i="1"/>
  <c r="J202" i="1" s="1"/>
  <c r="H193" i="1"/>
  <c r="J193" i="1" s="1"/>
  <c r="H189" i="1"/>
  <c r="J189" i="1" s="1"/>
  <c r="H184" i="1"/>
  <c r="J184" i="1" s="1"/>
  <c r="H180" i="1"/>
  <c r="J180" i="1" s="1"/>
  <c r="H175" i="1"/>
  <c r="J175" i="1" s="1"/>
  <c r="H171" i="1"/>
  <c r="J171" i="1" s="1"/>
  <c r="H166" i="1"/>
  <c r="J166" i="1" s="1"/>
  <c r="H162" i="1"/>
  <c r="J162" i="1" s="1"/>
  <c r="H153" i="1"/>
  <c r="J153" i="1" s="1"/>
  <c r="H130" i="1"/>
  <c r="J130" i="1" s="1"/>
  <c r="H121" i="1"/>
  <c r="J121" i="1" s="1"/>
  <c r="H94" i="1"/>
  <c r="J94" i="1" s="1"/>
  <c r="H85" i="1"/>
  <c r="J85" i="1" s="1"/>
  <c r="H80" i="1"/>
  <c r="J80" i="1" s="1"/>
  <c r="H77" i="1"/>
  <c r="J77" i="1" s="1"/>
  <c r="H72" i="1"/>
  <c r="J72" i="1" s="1"/>
  <c r="H68" i="1"/>
  <c r="J68" i="1" s="1"/>
  <c r="H63" i="1"/>
  <c r="J63" i="1" s="1"/>
  <c r="H59" i="1"/>
  <c r="J59" i="1" s="1"/>
  <c r="H54" i="1"/>
  <c r="J54" i="1" s="1"/>
  <c r="H45" i="1"/>
  <c r="J45" i="1" s="1"/>
  <c r="H40" i="1"/>
  <c r="J40" i="1" s="1"/>
  <c r="H36" i="1"/>
  <c r="J36" i="1" s="1"/>
  <c r="H31" i="1"/>
  <c r="J31" i="1" s="1"/>
  <c r="H27" i="1"/>
  <c r="J27" i="1" s="1"/>
  <c r="H18" i="1"/>
  <c r="J18" i="1" s="1"/>
  <c r="H5" i="1"/>
  <c r="J5" i="1" s="1"/>
  <c r="H315" i="1"/>
  <c r="J315" i="1" s="1"/>
  <c r="H269" i="1"/>
  <c r="J269" i="1" s="1"/>
  <c r="H243" i="1"/>
  <c r="J243" i="1" s="1"/>
  <c r="H218" i="1"/>
  <c r="J218" i="1" s="1"/>
  <c r="H187" i="1"/>
  <c r="J187" i="1" s="1"/>
  <c r="H365" i="1"/>
  <c r="J365" i="1" s="1"/>
  <c r="H362" i="1"/>
  <c r="J362" i="1" s="1"/>
  <c r="H359" i="1"/>
  <c r="J359" i="1" s="1"/>
  <c r="H348" i="1"/>
  <c r="J348" i="1" s="1"/>
  <c r="H345" i="1"/>
  <c r="J345" i="1" s="1"/>
  <c r="H342" i="1"/>
  <c r="J342" i="1" s="1"/>
  <c r="H336" i="1"/>
  <c r="J336" i="1" s="1"/>
  <c r="H316" i="1"/>
  <c r="J316" i="1" s="1"/>
  <c r="H309" i="1"/>
  <c r="J309" i="1" s="1"/>
  <c r="H302" i="1"/>
  <c r="J302" i="1" s="1"/>
  <c r="H276" i="1"/>
  <c r="J276" i="1" s="1"/>
  <c r="H273" i="1"/>
  <c r="J273" i="1" s="1"/>
  <c r="H270" i="1"/>
  <c r="J270" i="1" s="1"/>
  <c r="H264" i="1"/>
  <c r="J264" i="1" s="1"/>
  <c r="H244" i="1"/>
  <c r="J244" i="1" s="1"/>
  <c r="H241" i="1"/>
  <c r="J241" i="1" s="1"/>
  <c r="H238" i="1"/>
  <c r="J238" i="1" s="1"/>
  <c r="H232" i="1"/>
  <c r="J232" i="1" s="1"/>
  <c r="H224" i="1"/>
  <c r="J224" i="1" s="1"/>
  <c r="H220" i="1"/>
  <c r="J220" i="1" s="1"/>
  <c r="H215" i="1"/>
  <c r="J215" i="1" s="1"/>
  <c r="H211" i="1"/>
  <c r="J211" i="1" s="1"/>
  <c r="H206" i="1"/>
  <c r="J206" i="1" s="1"/>
  <c r="H197" i="1"/>
  <c r="J197" i="1" s="1"/>
  <c r="H170" i="1"/>
  <c r="J170" i="1" s="1"/>
  <c r="H157" i="1"/>
  <c r="J157" i="1" s="1"/>
  <c r="H152" i="1"/>
  <c r="J152" i="1" s="1"/>
  <c r="H148" i="1"/>
  <c r="J148" i="1" s="1"/>
  <c r="H143" i="1"/>
  <c r="J143" i="1" s="1"/>
  <c r="H139" i="1"/>
  <c r="J139" i="1" s="1"/>
  <c r="H134" i="1"/>
  <c r="J134" i="1" s="1"/>
  <c r="H125" i="1"/>
  <c r="J125" i="1" s="1"/>
  <c r="H120" i="1"/>
  <c r="J120" i="1" s="1"/>
  <c r="H116" i="1"/>
  <c r="J116" i="1" s="1"/>
  <c r="H111" i="1"/>
  <c r="J111" i="1" s="1"/>
  <c r="H107" i="1"/>
  <c r="J107" i="1" s="1"/>
  <c r="H102" i="1"/>
  <c r="J102" i="1" s="1"/>
  <c r="H98" i="1"/>
  <c r="J98" i="1" s="1"/>
  <c r="H89" i="1"/>
  <c r="J89" i="1" s="1"/>
  <c r="H58" i="1"/>
  <c r="J58" i="1" s="1"/>
  <c r="H49" i="1"/>
  <c r="J49" i="1" s="1"/>
  <c r="H26" i="1"/>
  <c r="J26" i="1" s="1"/>
  <c r="H22" i="1"/>
  <c r="J22" i="1" s="1"/>
  <c r="H13" i="1"/>
  <c r="J13" i="1" s="1"/>
  <c r="H9" i="1"/>
  <c r="J9" i="1" s="1"/>
  <c r="H304" i="1"/>
  <c r="J304" i="1" s="1"/>
  <c r="H263" i="1"/>
  <c r="J263" i="1" s="1"/>
  <c r="H237" i="1"/>
  <c r="J237" i="1" s="1"/>
  <c r="H137" i="1"/>
  <c r="J137" i="1" s="1"/>
  <c r="H87" i="1"/>
  <c r="J87" i="1" s="1"/>
  <c r="H47" i="1"/>
  <c r="J47" i="1" s="1"/>
  <c r="H356" i="1"/>
  <c r="J356" i="1" s="1"/>
  <c r="H339" i="1"/>
  <c r="J339" i="1" s="1"/>
  <c r="H333" i="1"/>
  <c r="J333" i="1" s="1"/>
  <c r="H330" i="1"/>
  <c r="J330" i="1" s="1"/>
  <c r="H327" i="1"/>
  <c r="J327" i="1" s="1"/>
  <c r="H312" i="1"/>
  <c r="J312" i="1" s="1"/>
  <c r="H305" i="1"/>
  <c r="J305" i="1" s="1"/>
  <c r="H298" i="1"/>
  <c r="J298" i="1" s="1"/>
  <c r="H291" i="1"/>
  <c r="J291" i="1" s="1"/>
  <c r="H287" i="1"/>
  <c r="J287" i="1" s="1"/>
  <c r="H284" i="1"/>
  <c r="J284" i="1" s="1"/>
  <c r="H267" i="1"/>
  <c r="J267" i="1" s="1"/>
  <c r="H261" i="1"/>
  <c r="J261" i="1" s="1"/>
  <c r="H258" i="1"/>
  <c r="J258" i="1" s="1"/>
  <c r="H255" i="1"/>
  <c r="J255" i="1" s="1"/>
  <c r="H235" i="1"/>
  <c r="J235" i="1" s="1"/>
  <c r="H210" i="1"/>
  <c r="J210" i="1" s="1"/>
  <c r="H201" i="1"/>
  <c r="J201" i="1" s="1"/>
  <c r="H192" i="1"/>
  <c r="J192" i="1" s="1"/>
  <c r="H188" i="1"/>
  <c r="J188" i="1" s="1"/>
  <c r="H183" i="1"/>
  <c r="J183" i="1" s="1"/>
  <c r="H179" i="1"/>
  <c r="J179" i="1" s="1"/>
  <c r="H174" i="1"/>
  <c r="J174" i="1" s="1"/>
  <c r="H165" i="1"/>
  <c r="J165" i="1" s="1"/>
  <c r="H161" i="1"/>
  <c r="J161" i="1" s="1"/>
  <c r="H138" i="1"/>
  <c r="J138" i="1" s="1"/>
  <c r="H129" i="1"/>
  <c r="J129" i="1" s="1"/>
  <c r="H106" i="1"/>
  <c r="J106" i="1" s="1"/>
  <c r="H93" i="1"/>
  <c r="J93" i="1" s="1"/>
  <c r="H88" i="1"/>
  <c r="J88" i="1" s="1"/>
  <c r="H84" i="1"/>
  <c r="J84" i="1" s="1"/>
  <c r="H76" i="1"/>
  <c r="J76" i="1" s="1"/>
  <c r="H71" i="1"/>
  <c r="J71" i="1" s="1"/>
  <c r="H67" i="1"/>
  <c r="J67" i="1" s="1"/>
  <c r="H62" i="1"/>
  <c r="J62" i="1" s="1"/>
  <c r="H53" i="1"/>
  <c r="J53" i="1" s="1"/>
  <c r="H48" i="1"/>
  <c r="J48" i="1" s="1"/>
  <c r="H44" i="1"/>
  <c r="J44" i="1" s="1"/>
  <c r="H39" i="1"/>
  <c r="J39" i="1" s="1"/>
  <c r="H35" i="1"/>
  <c r="J35" i="1" s="1"/>
  <c r="H30" i="1"/>
  <c r="J30" i="1" s="1"/>
  <c r="H17" i="1"/>
  <c r="J17" i="1" s="1"/>
  <c r="H8" i="1"/>
  <c r="J8" i="1" s="1"/>
  <c r="H4" i="1"/>
  <c r="H308" i="1"/>
  <c r="J308" i="1" s="1"/>
  <c r="H266" i="1"/>
  <c r="J266" i="1" s="1"/>
  <c r="H168" i="1"/>
  <c r="J168" i="1" s="1"/>
  <c r="H105" i="1"/>
  <c r="J105" i="1" s="1"/>
  <c r="H75" i="1"/>
  <c r="J75" i="1" s="1"/>
  <c r="H38" i="1"/>
  <c r="J38" i="1" s="1"/>
  <c r="H367" i="1"/>
  <c r="J367" i="1" s="1"/>
  <c r="H353" i="1"/>
  <c r="J353" i="1" s="1"/>
  <c r="H350" i="1"/>
  <c r="J350" i="1" s="1"/>
  <c r="H344" i="1"/>
  <c r="J344" i="1" s="1"/>
  <c r="H324" i="1"/>
  <c r="J324" i="1" s="1"/>
  <c r="H321" i="1"/>
  <c r="J321" i="1" s="1"/>
  <c r="H318" i="1"/>
  <c r="J318" i="1" s="1"/>
  <c r="H301" i="1"/>
  <c r="J301" i="1" s="1"/>
  <c r="H294" i="1"/>
  <c r="J294" i="1" s="1"/>
  <c r="H281" i="1"/>
  <c r="J281" i="1" s="1"/>
  <c r="H278" i="1"/>
  <c r="J278" i="1" s="1"/>
  <c r="H272" i="1"/>
  <c r="J272" i="1" s="1"/>
  <c r="H252" i="1"/>
  <c r="J252" i="1" s="1"/>
  <c r="H249" i="1"/>
  <c r="J249" i="1" s="1"/>
  <c r="H246" i="1"/>
  <c r="J246" i="1" s="1"/>
  <c r="H240" i="1"/>
  <c r="J240" i="1" s="1"/>
  <c r="H231" i="1"/>
  <c r="J231" i="1" s="1"/>
  <c r="H228" i="1"/>
  <c r="J228" i="1" s="1"/>
  <c r="H223" i="1"/>
  <c r="J223" i="1" s="1"/>
  <c r="H219" i="1"/>
  <c r="J219" i="1" s="1"/>
  <c r="H214" i="1"/>
  <c r="J214" i="1" s="1"/>
  <c r="H205" i="1"/>
  <c r="J205" i="1" s="1"/>
  <c r="H200" i="1"/>
  <c r="J200" i="1" s="1"/>
  <c r="H196" i="1"/>
  <c r="J196" i="1" s="1"/>
  <c r="H178" i="1"/>
  <c r="J178" i="1" s="1"/>
  <c r="H169" i="1"/>
  <c r="J169" i="1" s="1"/>
  <c r="H160" i="1"/>
  <c r="J160" i="1" s="1"/>
  <c r="H156" i="1"/>
  <c r="J156" i="1" s="1"/>
  <c r="H151" i="1"/>
  <c r="J151" i="1" s="1"/>
  <c r="H147" i="1"/>
  <c r="J147" i="1" s="1"/>
  <c r="H142" i="1"/>
  <c r="J142" i="1" s="1"/>
  <c r="H133" i="1"/>
  <c r="J133" i="1" s="1"/>
  <c r="H128" i="1"/>
  <c r="J128" i="1" s="1"/>
  <c r="H124" i="1"/>
  <c r="J124" i="1" s="1"/>
  <c r="H119" i="1"/>
  <c r="J119" i="1" s="1"/>
  <c r="H115" i="1"/>
  <c r="J115" i="1" s="1"/>
  <c r="H110" i="1"/>
  <c r="J110" i="1" s="1"/>
  <c r="H101" i="1"/>
  <c r="J101" i="1" s="1"/>
  <c r="H97" i="1"/>
  <c r="J97" i="1" s="1"/>
  <c r="H79" i="1"/>
  <c r="J79" i="1" s="1"/>
  <c r="H66" i="1"/>
  <c r="J66" i="1" s="1"/>
  <c r="H57" i="1"/>
  <c r="J57" i="1" s="1"/>
  <c r="H34" i="1"/>
  <c r="J34" i="1" s="1"/>
  <c r="H25" i="1"/>
  <c r="J25" i="1" s="1"/>
  <c r="H21" i="1"/>
  <c r="J21" i="1" s="1"/>
  <c r="H16" i="1"/>
  <c r="J16" i="1" s="1"/>
  <c r="H12" i="1"/>
  <c r="J12" i="1" s="1"/>
  <c r="H234" i="1"/>
  <c r="J234" i="1" s="1"/>
  <c r="H146" i="1"/>
  <c r="J146" i="1" s="1"/>
  <c r="H92" i="1"/>
  <c r="J92" i="1" s="1"/>
  <c r="H70" i="1"/>
  <c r="J70" i="1" s="1"/>
  <c r="H52" i="1"/>
  <c r="J52" i="1" s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U206" i="1"/>
  <c r="U134" i="1"/>
  <c r="U78" i="1"/>
  <c r="U14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358" i="1"/>
  <c r="U310" i="1"/>
  <c r="U270" i="1"/>
  <c r="U222" i="1"/>
  <c r="U158" i="1"/>
  <c r="U102" i="1"/>
  <c r="U46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50" i="1"/>
  <c r="U318" i="1"/>
  <c r="U246" i="1"/>
  <c r="U198" i="1"/>
  <c r="U150" i="1"/>
  <c r="U110" i="1"/>
  <c r="U38" i="1"/>
  <c r="U362" i="1"/>
  <c r="U354" i="1"/>
  <c r="U346" i="1"/>
  <c r="U338" i="1"/>
  <c r="U330" i="1"/>
  <c r="U322" i="1"/>
  <c r="U314" i="1"/>
  <c r="U306" i="1"/>
  <c r="U298" i="1"/>
  <c r="U290" i="1"/>
  <c r="U282" i="1"/>
  <c r="U274" i="1"/>
  <c r="U266" i="1"/>
  <c r="U258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U342" i="1"/>
  <c r="U302" i="1"/>
  <c r="U262" i="1"/>
  <c r="U230" i="1"/>
  <c r="U190" i="1"/>
  <c r="U142" i="1"/>
  <c r="U94" i="1"/>
  <c r="U62" i="1"/>
  <c r="U22" i="1"/>
  <c r="U361" i="1"/>
  <c r="U353" i="1"/>
  <c r="U345" i="1"/>
  <c r="U337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278" i="1"/>
  <c r="U182" i="1"/>
  <c r="U86" i="1"/>
  <c r="U368" i="1"/>
  <c r="U360" i="1"/>
  <c r="U352" i="1"/>
  <c r="U344" i="1"/>
  <c r="U336" i="1"/>
  <c r="U328" i="1"/>
  <c r="U320" i="1"/>
  <c r="U312" i="1"/>
  <c r="U304" i="1"/>
  <c r="U296" i="1"/>
  <c r="U288" i="1"/>
  <c r="U280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U366" i="1"/>
  <c r="U326" i="1"/>
  <c r="U286" i="1"/>
  <c r="U238" i="1"/>
  <c r="U174" i="1"/>
  <c r="U126" i="1"/>
  <c r="U54" i="1"/>
  <c r="U6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U334" i="1"/>
  <c r="U294" i="1"/>
  <c r="U254" i="1"/>
  <c r="U214" i="1"/>
  <c r="U166" i="1"/>
  <c r="U118" i="1"/>
  <c r="U70" i="1"/>
  <c r="U30" i="1"/>
  <c r="N368" i="1"/>
  <c r="I367" i="1"/>
  <c r="I364" i="1"/>
  <c r="I354" i="1"/>
  <c r="N352" i="1"/>
  <c r="I351" i="1"/>
  <c r="I348" i="1"/>
  <c r="I338" i="1"/>
  <c r="N336" i="1"/>
  <c r="I335" i="1"/>
  <c r="I332" i="1"/>
  <c r="I322" i="1"/>
  <c r="N320" i="1"/>
  <c r="I319" i="1"/>
  <c r="I316" i="1"/>
  <c r="I313" i="1"/>
  <c r="N311" i="1"/>
  <c r="I310" i="1"/>
  <c r="I305" i="1"/>
  <c r="N303" i="1"/>
  <c r="I302" i="1"/>
  <c r="I297" i="1"/>
  <c r="N295" i="1"/>
  <c r="I294" i="1"/>
  <c r="I289" i="1"/>
  <c r="N287" i="1"/>
  <c r="I286" i="1"/>
  <c r="N281" i="1"/>
  <c r="N277" i="1"/>
  <c r="N273" i="1"/>
  <c r="N266" i="1"/>
  <c r="N263" i="1"/>
  <c r="I262" i="1"/>
  <c r="N260" i="1"/>
  <c r="N250" i="1"/>
  <c r="N247" i="1"/>
  <c r="I246" i="1"/>
  <c r="N244" i="1"/>
  <c r="N234" i="1"/>
  <c r="N228" i="1"/>
  <c r="I222" i="1"/>
  <c r="N220" i="1"/>
  <c r="I214" i="1"/>
  <c r="N212" i="1"/>
  <c r="I206" i="1"/>
  <c r="N204" i="1"/>
  <c r="I198" i="1"/>
  <c r="N196" i="1"/>
  <c r="N365" i="1"/>
  <c r="N362" i="1"/>
  <c r="I361" i="1"/>
  <c r="N359" i="1"/>
  <c r="N349" i="1"/>
  <c r="N346" i="1"/>
  <c r="I345" i="1"/>
  <c r="N343" i="1"/>
  <c r="N333" i="1"/>
  <c r="N330" i="1"/>
  <c r="I329" i="1"/>
  <c r="N327" i="1"/>
  <c r="N317" i="1"/>
  <c r="N314" i="1"/>
  <c r="I308" i="1"/>
  <c r="N306" i="1"/>
  <c r="I300" i="1"/>
  <c r="N298" i="1"/>
  <c r="I292" i="1"/>
  <c r="N290" i="1"/>
  <c r="I284" i="1"/>
  <c r="I280" i="1"/>
  <c r="I276" i="1"/>
  <c r="I272" i="1"/>
  <c r="I269" i="1"/>
  <c r="I259" i="1"/>
  <c r="N257" i="1"/>
  <c r="I256" i="1"/>
  <c r="I253" i="1"/>
  <c r="I243" i="1"/>
  <c r="N241" i="1"/>
  <c r="I240" i="1"/>
  <c r="I237" i="1"/>
  <c r="I231" i="1"/>
  <c r="I225" i="1"/>
  <c r="N223" i="1"/>
  <c r="I217" i="1"/>
  <c r="N215" i="1"/>
  <c r="I209" i="1"/>
  <c r="N207" i="1"/>
  <c r="I201" i="1"/>
  <c r="N199" i="1"/>
  <c r="I193" i="1"/>
  <c r="N191" i="1"/>
  <c r="I185" i="1"/>
  <c r="N183" i="1"/>
  <c r="I180" i="1"/>
  <c r="N178" i="1"/>
  <c r="N176" i="1"/>
  <c r="I171" i="1"/>
  <c r="I169" i="1"/>
  <c r="I368" i="1"/>
  <c r="I358" i="1"/>
  <c r="N356" i="1"/>
  <c r="I355" i="1"/>
  <c r="I352" i="1"/>
  <c r="I342" i="1"/>
  <c r="N340" i="1"/>
  <c r="I339" i="1"/>
  <c r="I336" i="1"/>
  <c r="I326" i="1"/>
  <c r="N324" i="1"/>
  <c r="I323" i="1"/>
  <c r="I320" i="1"/>
  <c r="I311" i="1"/>
  <c r="I303" i="1"/>
  <c r="I295" i="1"/>
  <c r="I287" i="1"/>
  <c r="N282" i="1"/>
  <c r="N278" i="1"/>
  <c r="N274" i="1"/>
  <c r="N270" i="1"/>
  <c r="N267" i="1"/>
  <c r="I266" i="1"/>
  <c r="N264" i="1"/>
  <c r="N254" i="1"/>
  <c r="N251" i="1"/>
  <c r="I250" i="1"/>
  <c r="N248" i="1"/>
  <c r="N238" i="1"/>
  <c r="N235" i="1"/>
  <c r="I234" i="1"/>
  <c r="N232" i="1"/>
  <c r="N229" i="1"/>
  <c r="N226" i="1"/>
  <c r="I220" i="1"/>
  <c r="N218" i="1"/>
  <c r="I212" i="1"/>
  <c r="N210" i="1"/>
  <c r="I204" i="1"/>
  <c r="N202" i="1"/>
  <c r="I196" i="1"/>
  <c r="N366" i="1"/>
  <c r="I365" i="1"/>
  <c r="N363" i="1"/>
  <c r="N353" i="1"/>
  <c r="N350" i="1"/>
  <c r="I349" i="1"/>
  <c r="N347" i="1"/>
  <c r="N337" i="1"/>
  <c r="N334" i="1"/>
  <c r="I333" i="1"/>
  <c r="N331" i="1"/>
  <c r="N321" i="1"/>
  <c r="N318" i="1"/>
  <c r="I317" i="1"/>
  <c r="N315" i="1"/>
  <c r="N312" i="1"/>
  <c r="N309" i="1"/>
  <c r="N304" i="1"/>
  <c r="N301" i="1"/>
  <c r="N296" i="1"/>
  <c r="N293" i="1"/>
  <c r="N288" i="1"/>
  <c r="N285" i="1"/>
  <c r="I281" i="1"/>
  <c r="I277" i="1"/>
  <c r="I273" i="1"/>
  <c r="I263" i="1"/>
  <c r="N261" i="1"/>
  <c r="I260" i="1"/>
  <c r="I257" i="1"/>
  <c r="I247" i="1"/>
  <c r="N245" i="1"/>
  <c r="I244" i="1"/>
  <c r="I241" i="1"/>
  <c r="I228" i="1"/>
  <c r="I223" i="1"/>
  <c r="N221" i="1"/>
  <c r="I215" i="1"/>
  <c r="N213" i="1"/>
  <c r="I207" i="1"/>
  <c r="N205" i="1"/>
  <c r="I199" i="1"/>
  <c r="N197" i="1"/>
  <c r="I191" i="1"/>
  <c r="N189" i="1"/>
  <c r="I183" i="1"/>
  <c r="N181" i="1"/>
  <c r="I176" i="1"/>
  <c r="N172" i="1"/>
  <c r="I165" i="1"/>
  <c r="N161" i="1"/>
  <c r="N158" i="1"/>
  <c r="I362" i="1"/>
  <c r="N360" i="1"/>
  <c r="I359" i="1"/>
  <c r="I356" i="1"/>
  <c r="I346" i="1"/>
  <c r="N344" i="1"/>
  <c r="I343" i="1"/>
  <c r="I340" i="1"/>
  <c r="I330" i="1"/>
  <c r="N328" i="1"/>
  <c r="I327" i="1"/>
  <c r="I324" i="1"/>
  <c r="I314" i="1"/>
  <c r="I309" i="1"/>
  <c r="N307" i="1"/>
  <c r="I306" i="1"/>
  <c r="I301" i="1"/>
  <c r="N299" i="1"/>
  <c r="I298" i="1"/>
  <c r="I293" i="1"/>
  <c r="N291" i="1"/>
  <c r="I290" i="1"/>
  <c r="I285" i="1"/>
  <c r="N283" i="1"/>
  <c r="N279" i="1"/>
  <c r="N275" i="1"/>
  <c r="N271" i="1"/>
  <c r="I270" i="1"/>
  <c r="N268" i="1"/>
  <c r="N258" i="1"/>
  <c r="N255" i="1"/>
  <c r="I254" i="1"/>
  <c r="N252" i="1"/>
  <c r="N242" i="1"/>
  <c r="N239" i="1"/>
  <c r="I238" i="1"/>
  <c r="N236" i="1"/>
  <c r="I232" i="1"/>
  <c r="N230" i="1"/>
  <c r="I226" i="1"/>
  <c r="N224" i="1"/>
  <c r="I218" i="1"/>
  <c r="N216" i="1"/>
  <c r="I210" i="1"/>
  <c r="N208" i="1"/>
  <c r="I202" i="1"/>
  <c r="N200" i="1"/>
  <c r="I194" i="1"/>
  <c r="N192" i="1"/>
  <c r="I186" i="1"/>
  <c r="N184" i="1"/>
  <c r="N179" i="1"/>
  <c r="I174" i="1"/>
  <c r="I172" i="1"/>
  <c r="N170" i="1"/>
  <c r="N168" i="1"/>
  <c r="I163" i="1"/>
  <c r="I161" i="1"/>
  <c r="I158" i="1"/>
  <c r="N156" i="1"/>
  <c r="N367" i="1"/>
  <c r="N357" i="1"/>
  <c r="N354" i="1"/>
  <c r="I353" i="1"/>
  <c r="N351" i="1"/>
  <c r="N341" i="1"/>
  <c r="N338" i="1"/>
  <c r="I337" i="1"/>
  <c r="N335" i="1"/>
  <c r="N325" i="1"/>
  <c r="N322" i="1"/>
  <c r="I321" i="1"/>
  <c r="N319" i="1"/>
  <c r="I312" i="1"/>
  <c r="N310" i="1"/>
  <c r="I304" i="1"/>
  <c r="N302" i="1"/>
  <c r="I296" i="1"/>
  <c r="N294" i="1"/>
  <c r="I288" i="1"/>
  <c r="N286" i="1"/>
  <c r="I282" i="1"/>
  <c r="I278" i="1"/>
  <c r="I274" i="1"/>
  <c r="I267" i="1"/>
  <c r="N265" i="1"/>
  <c r="I264" i="1"/>
  <c r="I261" i="1"/>
  <c r="I251" i="1"/>
  <c r="N249" i="1"/>
  <c r="I248" i="1"/>
  <c r="I245" i="1"/>
  <c r="I235" i="1"/>
  <c r="N233" i="1"/>
  <c r="I229" i="1"/>
  <c r="I221" i="1"/>
  <c r="N219" i="1"/>
  <c r="I213" i="1"/>
  <c r="N211" i="1"/>
  <c r="I205" i="1"/>
  <c r="N203" i="1"/>
  <c r="I197" i="1"/>
  <c r="N195" i="1"/>
  <c r="I189" i="1"/>
  <c r="N187" i="1"/>
  <c r="I181" i="1"/>
  <c r="N177" i="1"/>
  <c r="I170" i="1"/>
  <c r="N166" i="1"/>
  <c r="N159" i="1"/>
  <c r="I155" i="1"/>
  <c r="I366" i="1"/>
  <c r="N364" i="1"/>
  <c r="I363" i="1"/>
  <c r="I360" i="1"/>
  <c r="I350" i="1"/>
  <c r="N348" i="1"/>
  <c r="I347" i="1"/>
  <c r="I344" i="1"/>
  <c r="I334" i="1"/>
  <c r="N332" i="1"/>
  <c r="I331" i="1"/>
  <c r="I328" i="1"/>
  <c r="I318" i="1"/>
  <c r="N316" i="1"/>
  <c r="I315" i="1"/>
  <c r="I307" i="1"/>
  <c r="I299" i="1"/>
  <c r="I291" i="1"/>
  <c r="N280" i="1"/>
  <c r="N276" i="1"/>
  <c r="N272" i="1"/>
  <c r="N262" i="1"/>
  <c r="N259" i="1"/>
  <c r="I258" i="1"/>
  <c r="N256" i="1"/>
  <c r="N246" i="1"/>
  <c r="N243" i="1"/>
  <c r="I242" i="1"/>
  <c r="N240" i="1"/>
  <c r="N227" i="1"/>
  <c r="I224" i="1"/>
  <c r="N222" i="1"/>
  <c r="I216" i="1"/>
  <c r="N214" i="1"/>
  <c r="I208" i="1"/>
  <c r="N206" i="1"/>
  <c r="I200" i="1"/>
  <c r="N198" i="1"/>
  <c r="I192" i="1"/>
  <c r="N190" i="1"/>
  <c r="I184" i="1"/>
  <c r="N182" i="1"/>
  <c r="I179" i="1"/>
  <c r="I177" i="1"/>
  <c r="N175" i="1"/>
  <c r="I168" i="1"/>
  <c r="N164" i="1"/>
  <c r="N284" i="1"/>
  <c r="N269" i="1"/>
  <c r="N253" i="1"/>
  <c r="N237" i="1"/>
  <c r="I230" i="1"/>
  <c r="I219" i="1"/>
  <c r="N193" i="1"/>
  <c r="N169" i="1"/>
  <c r="I79" i="1"/>
  <c r="N71" i="1"/>
  <c r="N67" i="1"/>
  <c r="N63" i="1"/>
  <c r="N59" i="1"/>
  <c r="N55" i="1"/>
  <c r="N51" i="1"/>
  <c r="N47" i="1"/>
  <c r="N43" i="1"/>
  <c r="N39" i="1"/>
  <c r="N35" i="1"/>
  <c r="N358" i="1"/>
  <c r="N342" i="1"/>
  <c r="N326" i="1"/>
  <c r="N292" i="1"/>
  <c r="N201" i="1"/>
  <c r="I188" i="1"/>
  <c r="N180" i="1"/>
  <c r="N174" i="1"/>
  <c r="I166" i="1"/>
  <c r="I157" i="1"/>
  <c r="N77" i="1"/>
  <c r="N75" i="1"/>
  <c r="I74" i="1"/>
  <c r="I70" i="1"/>
  <c r="I66" i="1"/>
  <c r="I62" i="1"/>
  <c r="I58" i="1"/>
  <c r="I54" i="1"/>
  <c r="I50" i="1"/>
  <c r="I46" i="1"/>
  <c r="I42" i="1"/>
  <c r="I38" i="1"/>
  <c r="I34" i="1"/>
  <c r="N300" i="1"/>
  <c r="I271" i="1"/>
  <c r="I255" i="1"/>
  <c r="I239" i="1"/>
  <c r="I227" i="1"/>
  <c r="I195" i="1"/>
  <c r="I190" i="1"/>
  <c r="N185" i="1"/>
  <c r="N171" i="1"/>
  <c r="N163" i="1"/>
  <c r="I159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I77" i="1"/>
  <c r="N72" i="1"/>
  <c r="N68" i="1"/>
  <c r="N64" i="1"/>
  <c r="N60" i="1"/>
  <c r="N56" i="1"/>
  <c r="N52" i="1"/>
  <c r="N48" i="1"/>
  <c r="N44" i="1"/>
  <c r="N40" i="1"/>
  <c r="N36" i="1"/>
  <c r="N308" i="1"/>
  <c r="N289" i="1"/>
  <c r="N209" i="1"/>
  <c r="N160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N78" i="1"/>
  <c r="I75" i="1"/>
  <c r="I71" i="1"/>
  <c r="I67" i="1"/>
  <c r="I63" i="1"/>
  <c r="I59" i="1"/>
  <c r="I55" i="1"/>
  <c r="I51" i="1"/>
  <c r="I47" i="1"/>
  <c r="I43" i="1"/>
  <c r="I39" i="1"/>
  <c r="I35" i="1"/>
  <c r="N297" i="1"/>
  <c r="I275" i="1"/>
  <c r="N231" i="1"/>
  <c r="I203" i="1"/>
  <c r="I187" i="1"/>
  <c r="I182" i="1"/>
  <c r="N173" i="1"/>
  <c r="N165" i="1"/>
  <c r="I156" i="1"/>
  <c r="N73" i="1"/>
  <c r="N69" i="1"/>
  <c r="N65" i="1"/>
  <c r="N61" i="1"/>
  <c r="N57" i="1"/>
  <c r="N53" i="1"/>
  <c r="N49" i="1"/>
  <c r="N45" i="1"/>
  <c r="N41" i="1"/>
  <c r="N37" i="1"/>
  <c r="N33" i="1"/>
  <c r="N355" i="1"/>
  <c r="N339" i="1"/>
  <c r="N323" i="1"/>
  <c r="N305" i="1"/>
  <c r="I279" i="1"/>
  <c r="I268" i="1"/>
  <c r="I252" i="1"/>
  <c r="I236" i="1"/>
  <c r="N217" i="1"/>
  <c r="N194" i="1"/>
  <c r="I173" i="1"/>
  <c r="N167" i="1"/>
  <c r="N162" i="1"/>
  <c r="N76" i="1"/>
  <c r="I72" i="1"/>
  <c r="I68" i="1"/>
  <c r="I64" i="1"/>
  <c r="I60" i="1"/>
  <c r="I56" i="1"/>
  <c r="I52" i="1"/>
  <c r="I48" i="1"/>
  <c r="I44" i="1"/>
  <c r="I40" i="1"/>
  <c r="I36" i="1"/>
  <c r="N361" i="1"/>
  <c r="N345" i="1"/>
  <c r="N329" i="1"/>
  <c r="N313" i="1"/>
  <c r="I283" i="1"/>
  <c r="I233" i="1"/>
  <c r="I211" i="1"/>
  <c r="I178" i="1"/>
  <c r="I175" i="1"/>
  <c r="I167" i="1"/>
  <c r="I162" i="1"/>
  <c r="I160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I78" i="1"/>
  <c r="I76" i="1"/>
  <c r="N74" i="1"/>
  <c r="N70" i="1"/>
  <c r="N66" i="1"/>
  <c r="N62" i="1"/>
  <c r="N58" i="1"/>
  <c r="N54" i="1"/>
  <c r="N50" i="1"/>
  <c r="N46" i="1"/>
  <c r="N42" i="1"/>
  <c r="N38" i="1"/>
  <c r="N34" i="1"/>
  <c r="I357" i="1"/>
  <c r="I341" i="1"/>
  <c r="I325" i="1"/>
  <c r="I265" i="1"/>
  <c r="I249" i="1"/>
  <c r="N225" i="1"/>
  <c r="N188" i="1"/>
  <c r="N186" i="1"/>
  <c r="I164" i="1"/>
  <c r="N157" i="1"/>
  <c r="N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3" i="1"/>
  <c r="I69" i="1"/>
  <c r="I65" i="1"/>
  <c r="I61" i="1"/>
  <c r="I57" i="1"/>
  <c r="I53" i="1"/>
  <c r="I49" i="1"/>
  <c r="I45" i="1"/>
  <c r="I41" i="1"/>
  <c r="I37" i="1"/>
  <c r="N31" i="1"/>
  <c r="N27" i="1"/>
  <c r="N23" i="1"/>
  <c r="N19" i="1"/>
  <c r="N15" i="1"/>
  <c r="N11" i="1"/>
  <c r="N7" i="1"/>
  <c r="I30" i="1"/>
  <c r="I26" i="1"/>
  <c r="I22" i="1"/>
  <c r="I18" i="1"/>
  <c r="I14" i="1"/>
  <c r="I10" i="1"/>
  <c r="I6" i="1"/>
  <c r="N32" i="1"/>
  <c r="N28" i="1"/>
  <c r="N24" i="1"/>
  <c r="N20" i="1"/>
  <c r="N16" i="1"/>
  <c r="N12" i="1"/>
  <c r="N8" i="1"/>
  <c r="N4" i="1"/>
  <c r="I31" i="1"/>
  <c r="I27" i="1"/>
  <c r="I23" i="1"/>
  <c r="I19" i="1"/>
  <c r="I15" i="1"/>
  <c r="I11" i="1"/>
  <c r="I7" i="1"/>
  <c r="N29" i="1"/>
  <c r="N25" i="1"/>
  <c r="N21" i="1"/>
  <c r="N17" i="1"/>
  <c r="N13" i="1"/>
  <c r="N9" i="1"/>
  <c r="N5" i="1"/>
  <c r="I4" i="1"/>
  <c r="I32" i="1"/>
  <c r="I28" i="1"/>
  <c r="I24" i="1"/>
  <c r="I20" i="1"/>
  <c r="I16" i="1"/>
  <c r="I12" i="1"/>
  <c r="I8" i="1"/>
  <c r="N30" i="1"/>
  <c r="N26" i="1"/>
  <c r="N22" i="1"/>
  <c r="N18" i="1"/>
  <c r="N14" i="1"/>
  <c r="N10" i="1"/>
  <c r="N6" i="1"/>
  <c r="I33" i="1"/>
  <c r="I29" i="1"/>
  <c r="I25" i="1"/>
  <c r="I21" i="1"/>
  <c r="I17" i="1"/>
  <c r="I13" i="1"/>
  <c r="I9" i="1"/>
  <c r="I5" i="1"/>
  <c r="W366" i="1"/>
  <c r="Y366" i="1" s="1"/>
  <c r="W358" i="1"/>
  <c r="Y358" i="1" s="1"/>
  <c r="W350" i="1"/>
  <c r="Y350" i="1" s="1"/>
  <c r="W342" i="1"/>
  <c r="Y342" i="1" s="1"/>
  <c r="W334" i="1"/>
  <c r="Y334" i="1" s="1"/>
  <c r="W326" i="1"/>
  <c r="Y326" i="1" s="1"/>
  <c r="W318" i="1"/>
  <c r="Y318" i="1" s="1"/>
  <c r="W310" i="1"/>
  <c r="Y310" i="1" s="1"/>
  <c r="W302" i="1"/>
  <c r="Y302" i="1" s="1"/>
  <c r="W294" i="1"/>
  <c r="Y294" i="1" s="1"/>
  <c r="W286" i="1"/>
  <c r="Y286" i="1" s="1"/>
  <c r="W278" i="1"/>
  <c r="Y278" i="1" s="1"/>
  <c r="W270" i="1"/>
  <c r="Y270" i="1" s="1"/>
  <c r="W262" i="1"/>
  <c r="Y262" i="1" s="1"/>
  <c r="W254" i="1"/>
  <c r="Y254" i="1" s="1"/>
  <c r="W246" i="1"/>
  <c r="Y246" i="1" s="1"/>
  <c r="W238" i="1"/>
  <c r="Y238" i="1" s="1"/>
  <c r="W230" i="1"/>
  <c r="Y230" i="1" s="1"/>
  <c r="W222" i="1"/>
  <c r="Y222" i="1" s="1"/>
  <c r="W214" i="1"/>
  <c r="Y214" i="1" s="1"/>
  <c r="W206" i="1"/>
  <c r="Y206" i="1" s="1"/>
  <c r="W198" i="1"/>
  <c r="Y198" i="1" s="1"/>
  <c r="W190" i="1"/>
  <c r="Y190" i="1" s="1"/>
  <c r="W182" i="1"/>
  <c r="Y182" i="1" s="1"/>
  <c r="W174" i="1"/>
  <c r="Y174" i="1" s="1"/>
  <c r="W166" i="1"/>
  <c r="Y166" i="1" s="1"/>
  <c r="W158" i="1"/>
  <c r="Y158" i="1" s="1"/>
  <c r="W150" i="1"/>
  <c r="Y150" i="1" s="1"/>
  <c r="W142" i="1"/>
  <c r="Y142" i="1" s="1"/>
  <c r="W134" i="1"/>
  <c r="Y134" i="1" s="1"/>
  <c r="W126" i="1"/>
  <c r="Y126" i="1" s="1"/>
  <c r="W118" i="1"/>
  <c r="Y118" i="1" s="1"/>
  <c r="W110" i="1"/>
  <c r="Y110" i="1" s="1"/>
  <c r="W102" i="1"/>
  <c r="Y102" i="1" s="1"/>
  <c r="W94" i="1"/>
  <c r="Y94" i="1" s="1"/>
  <c r="W86" i="1"/>
  <c r="Y86" i="1" s="1"/>
  <c r="W78" i="1"/>
  <c r="Y78" i="1" s="1"/>
  <c r="W70" i="1"/>
  <c r="Y70" i="1" s="1"/>
  <c r="W62" i="1"/>
  <c r="Y62" i="1" s="1"/>
  <c r="W365" i="1"/>
  <c r="Y365" i="1" s="1"/>
  <c r="W357" i="1"/>
  <c r="Y357" i="1" s="1"/>
  <c r="W349" i="1"/>
  <c r="Y349" i="1" s="1"/>
  <c r="W341" i="1"/>
  <c r="Y341" i="1" s="1"/>
  <c r="W333" i="1"/>
  <c r="Y333" i="1" s="1"/>
  <c r="W325" i="1"/>
  <c r="Y325" i="1" s="1"/>
  <c r="W317" i="1"/>
  <c r="Y317" i="1" s="1"/>
  <c r="W309" i="1"/>
  <c r="Y309" i="1" s="1"/>
  <c r="W301" i="1"/>
  <c r="Y301" i="1" s="1"/>
  <c r="W293" i="1"/>
  <c r="Y293" i="1" s="1"/>
  <c r="W285" i="1"/>
  <c r="Y285" i="1" s="1"/>
  <c r="W277" i="1"/>
  <c r="Y277" i="1" s="1"/>
  <c r="W269" i="1"/>
  <c r="Y269" i="1" s="1"/>
  <c r="W261" i="1"/>
  <c r="Y261" i="1" s="1"/>
  <c r="W253" i="1"/>
  <c r="Y253" i="1" s="1"/>
  <c r="W245" i="1"/>
  <c r="Y245" i="1" s="1"/>
  <c r="W237" i="1"/>
  <c r="Y237" i="1" s="1"/>
  <c r="W229" i="1"/>
  <c r="Y229" i="1" s="1"/>
  <c r="W221" i="1"/>
  <c r="Y221" i="1" s="1"/>
  <c r="W213" i="1"/>
  <c r="Y213" i="1" s="1"/>
  <c r="W205" i="1"/>
  <c r="Y205" i="1" s="1"/>
  <c r="W197" i="1"/>
  <c r="Y197" i="1" s="1"/>
  <c r="W189" i="1"/>
  <c r="Y189" i="1" s="1"/>
  <c r="W181" i="1"/>
  <c r="Y181" i="1" s="1"/>
  <c r="W173" i="1"/>
  <c r="Y173" i="1" s="1"/>
  <c r="W165" i="1"/>
  <c r="Y165" i="1" s="1"/>
  <c r="W157" i="1"/>
  <c r="Y157" i="1" s="1"/>
  <c r="W364" i="1"/>
  <c r="Y364" i="1" s="1"/>
  <c r="W356" i="1"/>
  <c r="Y356" i="1" s="1"/>
  <c r="W348" i="1"/>
  <c r="Y348" i="1" s="1"/>
  <c r="W340" i="1"/>
  <c r="Y340" i="1" s="1"/>
  <c r="W332" i="1"/>
  <c r="Y332" i="1" s="1"/>
  <c r="W324" i="1"/>
  <c r="Y324" i="1" s="1"/>
  <c r="W316" i="1"/>
  <c r="Y316" i="1" s="1"/>
  <c r="W308" i="1"/>
  <c r="Y308" i="1" s="1"/>
  <c r="W300" i="1"/>
  <c r="Y300" i="1" s="1"/>
  <c r="W292" i="1"/>
  <c r="Y292" i="1" s="1"/>
  <c r="W284" i="1"/>
  <c r="Y284" i="1" s="1"/>
  <c r="W276" i="1"/>
  <c r="Y276" i="1" s="1"/>
  <c r="W268" i="1"/>
  <c r="Y268" i="1" s="1"/>
  <c r="W260" i="1"/>
  <c r="Y260" i="1" s="1"/>
  <c r="W252" i="1"/>
  <c r="Y252" i="1" s="1"/>
  <c r="W244" i="1"/>
  <c r="Y244" i="1" s="1"/>
  <c r="W236" i="1"/>
  <c r="Y236" i="1" s="1"/>
  <c r="W228" i="1"/>
  <c r="Y228" i="1" s="1"/>
  <c r="W220" i="1"/>
  <c r="Y220" i="1" s="1"/>
  <c r="W212" i="1"/>
  <c r="Y212" i="1" s="1"/>
  <c r="W204" i="1"/>
  <c r="Y204" i="1" s="1"/>
  <c r="W196" i="1"/>
  <c r="Y196" i="1" s="1"/>
  <c r="W188" i="1"/>
  <c r="Y188" i="1" s="1"/>
  <c r="W180" i="1"/>
  <c r="Y180" i="1" s="1"/>
  <c r="W172" i="1"/>
  <c r="Y172" i="1" s="1"/>
  <c r="W164" i="1"/>
  <c r="Y164" i="1" s="1"/>
  <c r="W156" i="1"/>
  <c r="Y156" i="1" s="1"/>
  <c r="W148" i="1"/>
  <c r="Y148" i="1" s="1"/>
  <c r="W140" i="1"/>
  <c r="Y140" i="1" s="1"/>
  <c r="W132" i="1"/>
  <c r="Y132" i="1" s="1"/>
  <c r="W124" i="1"/>
  <c r="Y124" i="1" s="1"/>
  <c r="W116" i="1"/>
  <c r="Y116" i="1" s="1"/>
  <c r="W108" i="1"/>
  <c r="Y108" i="1" s="1"/>
  <c r="W100" i="1"/>
  <c r="Y100" i="1" s="1"/>
  <c r="W92" i="1"/>
  <c r="Y92" i="1" s="1"/>
  <c r="W84" i="1"/>
  <c r="Y84" i="1" s="1"/>
  <c r="W76" i="1"/>
  <c r="Y76" i="1" s="1"/>
  <c r="W363" i="1"/>
  <c r="Y363" i="1" s="1"/>
  <c r="W355" i="1"/>
  <c r="Y355" i="1" s="1"/>
  <c r="W347" i="1"/>
  <c r="Y347" i="1" s="1"/>
  <c r="W339" i="1"/>
  <c r="Y339" i="1" s="1"/>
  <c r="W331" i="1"/>
  <c r="Y331" i="1" s="1"/>
  <c r="W323" i="1"/>
  <c r="Y323" i="1" s="1"/>
  <c r="W315" i="1"/>
  <c r="Y315" i="1" s="1"/>
  <c r="W307" i="1"/>
  <c r="Y307" i="1" s="1"/>
  <c r="W299" i="1"/>
  <c r="Y299" i="1" s="1"/>
  <c r="W291" i="1"/>
  <c r="Y291" i="1" s="1"/>
  <c r="W283" i="1"/>
  <c r="Y283" i="1" s="1"/>
  <c r="W275" i="1"/>
  <c r="Y275" i="1" s="1"/>
  <c r="W267" i="1"/>
  <c r="Y267" i="1" s="1"/>
  <c r="W259" i="1"/>
  <c r="Y259" i="1" s="1"/>
  <c r="W251" i="1"/>
  <c r="Y251" i="1" s="1"/>
  <c r="W243" i="1"/>
  <c r="Y243" i="1" s="1"/>
  <c r="W235" i="1"/>
  <c r="Y235" i="1" s="1"/>
  <c r="W227" i="1"/>
  <c r="Y227" i="1" s="1"/>
  <c r="W219" i="1"/>
  <c r="Y219" i="1" s="1"/>
  <c r="W211" i="1"/>
  <c r="Y211" i="1" s="1"/>
  <c r="W203" i="1"/>
  <c r="Y203" i="1" s="1"/>
  <c r="W195" i="1"/>
  <c r="Y195" i="1" s="1"/>
  <c r="W187" i="1"/>
  <c r="Y187" i="1" s="1"/>
  <c r="W179" i="1"/>
  <c r="Y179" i="1" s="1"/>
  <c r="W171" i="1"/>
  <c r="Y171" i="1" s="1"/>
  <c r="W163" i="1"/>
  <c r="Y163" i="1" s="1"/>
  <c r="W155" i="1"/>
  <c r="Y155" i="1" s="1"/>
  <c r="W147" i="1"/>
  <c r="Y147" i="1" s="1"/>
  <c r="W139" i="1"/>
  <c r="Y139" i="1" s="1"/>
  <c r="W131" i="1"/>
  <c r="Y131" i="1" s="1"/>
  <c r="W123" i="1"/>
  <c r="Y123" i="1" s="1"/>
  <c r="W115" i="1"/>
  <c r="Y115" i="1" s="1"/>
  <c r="W107" i="1"/>
  <c r="Y107" i="1" s="1"/>
  <c r="W99" i="1"/>
  <c r="Y99" i="1" s="1"/>
  <c r="W91" i="1"/>
  <c r="Y91" i="1" s="1"/>
  <c r="W362" i="1"/>
  <c r="Y362" i="1" s="1"/>
  <c r="W354" i="1"/>
  <c r="Y354" i="1" s="1"/>
  <c r="W346" i="1"/>
  <c r="Y346" i="1" s="1"/>
  <c r="W338" i="1"/>
  <c r="Y338" i="1" s="1"/>
  <c r="W330" i="1"/>
  <c r="Y330" i="1" s="1"/>
  <c r="W322" i="1"/>
  <c r="Y322" i="1" s="1"/>
  <c r="W314" i="1"/>
  <c r="Y314" i="1" s="1"/>
  <c r="W306" i="1"/>
  <c r="Y306" i="1" s="1"/>
  <c r="W298" i="1"/>
  <c r="Y298" i="1" s="1"/>
  <c r="W290" i="1"/>
  <c r="Y290" i="1" s="1"/>
  <c r="W282" i="1"/>
  <c r="Y282" i="1" s="1"/>
  <c r="W274" i="1"/>
  <c r="Y274" i="1" s="1"/>
  <c r="W266" i="1"/>
  <c r="Y266" i="1" s="1"/>
  <c r="W258" i="1"/>
  <c r="Y258" i="1" s="1"/>
  <c r="W250" i="1"/>
  <c r="Y250" i="1" s="1"/>
  <c r="W242" i="1"/>
  <c r="Y242" i="1" s="1"/>
  <c r="W234" i="1"/>
  <c r="Y234" i="1" s="1"/>
  <c r="W226" i="1"/>
  <c r="Y226" i="1" s="1"/>
  <c r="W218" i="1"/>
  <c r="Y218" i="1" s="1"/>
  <c r="W210" i="1"/>
  <c r="Y210" i="1" s="1"/>
  <c r="W202" i="1"/>
  <c r="Y202" i="1" s="1"/>
  <c r="W194" i="1"/>
  <c r="Y194" i="1" s="1"/>
  <c r="W186" i="1"/>
  <c r="Y186" i="1" s="1"/>
  <c r="W178" i="1"/>
  <c r="Y178" i="1" s="1"/>
  <c r="W170" i="1"/>
  <c r="Y170" i="1" s="1"/>
  <c r="W162" i="1"/>
  <c r="Y162" i="1" s="1"/>
  <c r="W154" i="1"/>
  <c r="Y154" i="1" s="1"/>
  <c r="W146" i="1"/>
  <c r="Y146" i="1" s="1"/>
  <c r="W138" i="1"/>
  <c r="Y138" i="1" s="1"/>
  <c r="W130" i="1"/>
  <c r="Y130" i="1" s="1"/>
  <c r="W122" i="1"/>
  <c r="Y122" i="1" s="1"/>
  <c r="W114" i="1"/>
  <c r="Y114" i="1" s="1"/>
  <c r="W106" i="1"/>
  <c r="Y106" i="1" s="1"/>
  <c r="W98" i="1"/>
  <c r="Y98" i="1" s="1"/>
  <c r="W90" i="1"/>
  <c r="Y90" i="1" s="1"/>
  <c r="W368" i="1"/>
  <c r="Y368" i="1" s="1"/>
  <c r="W345" i="1"/>
  <c r="Y345" i="1" s="1"/>
  <c r="W327" i="1"/>
  <c r="Y327" i="1" s="1"/>
  <c r="W304" i="1"/>
  <c r="Y304" i="1" s="1"/>
  <c r="W281" i="1"/>
  <c r="Y281" i="1" s="1"/>
  <c r="W263" i="1"/>
  <c r="Y263" i="1" s="1"/>
  <c r="W240" i="1"/>
  <c r="Y240" i="1" s="1"/>
  <c r="W217" i="1"/>
  <c r="Y217" i="1" s="1"/>
  <c r="W199" i="1"/>
  <c r="Y199" i="1" s="1"/>
  <c r="W176" i="1"/>
  <c r="Y176" i="1" s="1"/>
  <c r="W153" i="1"/>
  <c r="Y153" i="1" s="1"/>
  <c r="W137" i="1"/>
  <c r="Y137" i="1" s="1"/>
  <c r="W121" i="1"/>
  <c r="Y121" i="1" s="1"/>
  <c r="W105" i="1"/>
  <c r="Y105" i="1" s="1"/>
  <c r="W89" i="1"/>
  <c r="Y89" i="1" s="1"/>
  <c r="W79" i="1"/>
  <c r="Y79" i="1" s="1"/>
  <c r="W68" i="1"/>
  <c r="Y68" i="1" s="1"/>
  <c r="W59" i="1"/>
  <c r="Y59" i="1" s="1"/>
  <c r="W51" i="1"/>
  <c r="Y51" i="1" s="1"/>
  <c r="W43" i="1"/>
  <c r="Y43" i="1" s="1"/>
  <c r="W35" i="1"/>
  <c r="Y35" i="1" s="1"/>
  <c r="W27" i="1"/>
  <c r="Y27" i="1" s="1"/>
  <c r="W19" i="1"/>
  <c r="Y19" i="1" s="1"/>
  <c r="W11" i="1"/>
  <c r="Y11" i="1" s="1"/>
  <c r="W241" i="1"/>
  <c r="Y241" i="1" s="1"/>
  <c r="W141" i="1"/>
  <c r="Y141" i="1" s="1"/>
  <c r="W44" i="1"/>
  <c r="Y44" i="1" s="1"/>
  <c r="W367" i="1"/>
  <c r="Y367" i="1" s="1"/>
  <c r="W344" i="1"/>
  <c r="Y344" i="1" s="1"/>
  <c r="W321" i="1"/>
  <c r="Y321" i="1" s="1"/>
  <c r="W303" i="1"/>
  <c r="Y303" i="1" s="1"/>
  <c r="W280" i="1"/>
  <c r="Y280" i="1" s="1"/>
  <c r="W257" i="1"/>
  <c r="Y257" i="1" s="1"/>
  <c r="W239" i="1"/>
  <c r="Y239" i="1" s="1"/>
  <c r="W216" i="1"/>
  <c r="Y216" i="1" s="1"/>
  <c r="W193" i="1"/>
  <c r="Y193" i="1" s="1"/>
  <c r="W175" i="1"/>
  <c r="Y175" i="1" s="1"/>
  <c r="W152" i="1"/>
  <c r="Y152" i="1" s="1"/>
  <c r="W136" i="1"/>
  <c r="Y136" i="1" s="1"/>
  <c r="W120" i="1"/>
  <c r="Y120" i="1" s="1"/>
  <c r="W104" i="1"/>
  <c r="Y104" i="1" s="1"/>
  <c r="W88" i="1"/>
  <c r="Y88" i="1" s="1"/>
  <c r="W77" i="1"/>
  <c r="Y77" i="1" s="1"/>
  <c r="W67" i="1"/>
  <c r="Y67" i="1" s="1"/>
  <c r="W58" i="1"/>
  <c r="Y58" i="1" s="1"/>
  <c r="W50" i="1"/>
  <c r="Y50" i="1" s="1"/>
  <c r="W42" i="1"/>
  <c r="Y42" i="1" s="1"/>
  <c r="W34" i="1"/>
  <c r="Y34" i="1" s="1"/>
  <c r="W26" i="1"/>
  <c r="Y26" i="1" s="1"/>
  <c r="W18" i="1"/>
  <c r="Y18" i="1" s="1"/>
  <c r="W10" i="1"/>
  <c r="Y10" i="1" s="1"/>
  <c r="W305" i="1"/>
  <c r="Y305" i="1" s="1"/>
  <c r="W223" i="1"/>
  <c r="Y223" i="1" s="1"/>
  <c r="W177" i="1"/>
  <c r="Y177" i="1" s="1"/>
  <c r="W109" i="1"/>
  <c r="Y109" i="1" s="1"/>
  <c r="W60" i="1"/>
  <c r="Y60" i="1" s="1"/>
  <c r="W28" i="1"/>
  <c r="Y28" i="1" s="1"/>
  <c r="W4" i="1"/>
  <c r="W361" i="1"/>
  <c r="Y361" i="1" s="1"/>
  <c r="W343" i="1"/>
  <c r="Y343" i="1" s="1"/>
  <c r="W320" i="1"/>
  <c r="Y320" i="1" s="1"/>
  <c r="W297" i="1"/>
  <c r="Y297" i="1" s="1"/>
  <c r="W279" i="1"/>
  <c r="Y279" i="1" s="1"/>
  <c r="W256" i="1"/>
  <c r="Y256" i="1" s="1"/>
  <c r="W233" i="1"/>
  <c r="Y233" i="1" s="1"/>
  <c r="W215" i="1"/>
  <c r="Y215" i="1" s="1"/>
  <c r="W192" i="1"/>
  <c r="Y192" i="1" s="1"/>
  <c r="W169" i="1"/>
  <c r="Y169" i="1" s="1"/>
  <c r="W151" i="1"/>
  <c r="Y151" i="1" s="1"/>
  <c r="W135" i="1"/>
  <c r="Y135" i="1" s="1"/>
  <c r="W119" i="1"/>
  <c r="Y119" i="1" s="1"/>
  <c r="W103" i="1"/>
  <c r="Y103" i="1" s="1"/>
  <c r="W87" i="1"/>
  <c r="Y87" i="1" s="1"/>
  <c r="W75" i="1"/>
  <c r="Y75" i="1" s="1"/>
  <c r="W66" i="1"/>
  <c r="Y66" i="1" s="1"/>
  <c r="W57" i="1"/>
  <c r="Y57" i="1" s="1"/>
  <c r="W49" i="1"/>
  <c r="Y49" i="1" s="1"/>
  <c r="W41" i="1"/>
  <c r="Y41" i="1" s="1"/>
  <c r="W33" i="1"/>
  <c r="Y33" i="1" s="1"/>
  <c r="W25" i="1"/>
  <c r="Y25" i="1" s="1"/>
  <c r="W17" i="1"/>
  <c r="Y17" i="1" s="1"/>
  <c r="W9" i="1"/>
  <c r="Y9" i="1" s="1"/>
  <c r="W351" i="1"/>
  <c r="Y351" i="1" s="1"/>
  <c r="W264" i="1"/>
  <c r="Y264" i="1" s="1"/>
  <c r="W200" i="1"/>
  <c r="Y200" i="1" s="1"/>
  <c r="W125" i="1"/>
  <c r="Y125" i="1" s="1"/>
  <c r="W69" i="1"/>
  <c r="Y69" i="1" s="1"/>
  <c r="W36" i="1"/>
  <c r="Y36" i="1" s="1"/>
  <c r="W12" i="1"/>
  <c r="Y12" i="1" s="1"/>
  <c r="W360" i="1"/>
  <c r="Y360" i="1" s="1"/>
  <c r="W337" i="1"/>
  <c r="Y337" i="1" s="1"/>
  <c r="W319" i="1"/>
  <c r="Y319" i="1" s="1"/>
  <c r="W296" i="1"/>
  <c r="Y296" i="1" s="1"/>
  <c r="W273" i="1"/>
  <c r="Y273" i="1" s="1"/>
  <c r="W255" i="1"/>
  <c r="Y255" i="1" s="1"/>
  <c r="W232" i="1"/>
  <c r="Y232" i="1" s="1"/>
  <c r="W209" i="1"/>
  <c r="Y209" i="1" s="1"/>
  <c r="W191" i="1"/>
  <c r="Y191" i="1" s="1"/>
  <c r="W168" i="1"/>
  <c r="Y168" i="1" s="1"/>
  <c r="W149" i="1"/>
  <c r="Y149" i="1" s="1"/>
  <c r="W133" i="1"/>
  <c r="Y133" i="1" s="1"/>
  <c r="W117" i="1"/>
  <c r="Y117" i="1" s="1"/>
  <c r="W101" i="1"/>
  <c r="Y101" i="1" s="1"/>
  <c r="W85" i="1"/>
  <c r="Y85" i="1" s="1"/>
  <c r="W74" i="1"/>
  <c r="Y74" i="1" s="1"/>
  <c r="W65" i="1"/>
  <c r="Y65" i="1" s="1"/>
  <c r="W56" i="1"/>
  <c r="Y56" i="1" s="1"/>
  <c r="W48" i="1"/>
  <c r="Y48" i="1" s="1"/>
  <c r="W40" i="1"/>
  <c r="Y40" i="1" s="1"/>
  <c r="W32" i="1"/>
  <c r="Y32" i="1" s="1"/>
  <c r="W24" i="1"/>
  <c r="Y24" i="1" s="1"/>
  <c r="W16" i="1"/>
  <c r="Y16" i="1" s="1"/>
  <c r="W8" i="1"/>
  <c r="Y8" i="1" s="1"/>
  <c r="W359" i="1"/>
  <c r="Y359" i="1" s="1"/>
  <c r="W336" i="1"/>
  <c r="Y336" i="1" s="1"/>
  <c r="W313" i="1"/>
  <c r="Y313" i="1" s="1"/>
  <c r="W295" i="1"/>
  <c r="Y295" i="1" s="1"/>
  <c r="W272" i="1"/>
  <c r="Y272" i="1" s="1"/>
  <c r="W249" i="1"/>
  <c r="Y249" i="1" s="1"/>
  <c r="W231" i="1"/>
  <c r="Y231" i="1" s="1"/>
  <c r="W208" i="1"/>
  <c r="Y208" i="1" s="1"/>
  <c r="W185" i="1"/>
  <c r="Y185" i="1" s="1"/>
  <c r="W167" i="1"/>
  <c r="Y167" i="1" s="1"/>
  <c r="W145" i="1"/>
  <c r="Y145" i="1" s="1"/>
  <c r="W129" i="1"/>
  <c r="Y129" i="1" s="1"/>
  <c r="W113" i="1"/>
  <c r="Y113" i="1" s="1"/>
  <c r="W97" i="1"/>
  <c r="Y97" i="1" s="1"/>
  <c r="W83" i="1"/>
  <c r="Y83" i="1" s="1"/>
  <c r="W73" i="1"/>
  <c r="Y73" i="1" s="1"/>
  <c r="W64" i="1"/>
  <c r="Y64" i="1" s="1"/>
  <c r="W55" i="1"/>
  <c r="Y55" i="1" s="1"/>
  <c r="W47" i="1"/>
  <c r="Y47" i="1" s="1"/>
  <c r="W39" i="1"/>
  <c r="Y39" i="1" s="1"/>
  <c r="W31" i="1"/>
  <c r="Y31" i="1" s="1"/>
  <c r="W23" i="1"/>
  <c r="Y23" i="1" s="1"/>
  <c r="W15" i="1"/>
  <c r="Y15" i="1" s="1"/>
  <c r="W7" i="1"/>
  <c r="Y7" i="1" s="1"/>
  <c r="W80" i="1"/>
  <c r="Y80" i="1" s="1"/>
  <c r="W353" i="1"/>
  <c r="Y353" i="1" s="1"/>
  <c r="W335" i="1"/>
  <c r="Y335" i="1" s="1"/>
  <c r="W312" i="1"/>
  <c r="Y312" i="1" s="1"/>
  <c r="W289" i="1"/>
  <c r="Y289" i="1" s="1"/>
  <c r="W271" i="1"/>
  <c r="Y271" i="1" s="1"/>
  <c r="W248" i="1"/>
  <c r="Y248" i="1" s="1"/>
  <c r="W225" i="1"/>
  <c r="Y225" i="1" s="1"/>
  <c r="W207" i="1"/>
  <c r="Y207" i="1" s="1"/>
  <c r="W184" i="1"/>
  <c r="Y184" i="1" s="1"/>
  <c r="W161" i="1"/>
  <c r="Y161" i="1" s="1"/>
  <c r="W144" i="1"/>
  <c r="Y144" i="1" s="1"/>
  <c r="W128" i="1"/>
  <c r="Y128" i="1" s="1"/>
  <c r="W112" i="1"/>
  <c r="Y112" i="1" s="1"/>
  <c r="W96" i="1"/>
  <c r="Y96" i="1" s="1"/>
  <c r="W82" i="1"/>
  <c r="Y82" i="1" s="1"/>
  <c r="W72" i="1"/>
  <c r="Y72" i="1" s="1"/>
  <c r="W63" i="1"/>
  <c r="Y63" i="1" s="1"/>
  <c r="W54" i="1"/>
  <c r="Y54" i="1" s="1"/>
  <c r="W46" i="1"/>
  <c r="Y46" i="1" s="1"/>
  <c r="W38" i="1"/>
  <c r="Y38" i="1" s="1"/>
  <c r="W30" i="1"/>
  <c r="Y30" i="1" s="1"/>
  <c r="W22" i="1"/>
  <c r="Y22" i="1" s="1"/>
  <c r="W14" i="1"/>
  <c r="Y14" i="1" s="1"/>
  <c r="W6" i="1"/>
  <c r="Y6" i="1" s="1"/>
  <c r="W328" i="1"/>
  <c r="Y328" i="1" s="1"/>
  <c r="W159" i="1"/>
  <c r="Y159" i="1" s="1"/>
  <c r="W52" i="1"/>
  <c r="Y52" i="1" s="1"/>
  <c r="W352" i="1"/>
  <c r="Y352" i="1" s="1"/>
  <c r="W329" i="1"/>
  <c r="Y329" i="1" s="1"/>
  <c r="W311" i="1"/>
  <c r="Y311" i="1" s="1"/>
  <c r="W288" i="1"/>
  <c r="Y288" i="1" s="1"/>
  <c r="W265" i="1"/>
  <c r="Y265" i="1" s="1"/>
  <c r="W247" i="1"/>
  <c r="Y247" i="1" s="1"/>
  <c r="W224" i="1"/>
  <c r="Y224" i="1" s="1"/>
  <c r="W201" i="1"/>
  <c r="Y201" i="1" s="1"/>
  <c r="W183" i="1"/>
  <c r="Y183" i="1" s="1"/>
  <c r="W160" i="1"/>
  <c r="Y160" i="1" s="1"/>
  <c r="W143" i="1"/>
  <c r="Y143" i="1" s="1"/>
  <c r="W127" i="1"/>
  <c r="Y127" i="1" s="1"/>
  <c r="W111" i="1"/>
  <c r="Y111" i="1" s="1"/>
  <c r="W95" i="1"/>
  <c r="Y95" i="1" s="1"/>
  <c r="W81" i="1"/>
  <c r="Y81" i="1" s="1"/>
  <c r="W71" i="1"/>
  <c r="Y71" i="1" s="1"/>
  <c r="W61" i="1"/>
  <c r="Y61" i="1" s="1"/>
  <c r="W53" i="1"/>
  <c r="Y53" i="1" s="1"/>
  <c r="W45" i="1"/>
  <c r="Y45" i="1" s="1"/>
  <c r="W37" i="1"/>
  <c r="Y37" i="1" s="1"/>
  <c r="W29" i="1"/>
  <c r="Y29" i="1" s="1"/>
  <c r="W21" i="1"/>
  <c r="Y21" i="1" s="1"/>
  <c r="W13" i="1"/>
  <c r="Y13" i="1" s="1"/>
  <c r="W5" i="1"/>
  <c r="Y5" i="1" s="1"/>
  <c r="W287" i="1"/>
  <c r="Y287" i="1" s="1"/>
  <c r="W93" i="1"/>
  <c r="Y93" i="1" s="1"/>
  <c r="W20" i="1"/>
  <c r="Y20" i="1" s="1"/>
  <c r="V366" i="1"/>
  <c r="X366" i="1" s="1"/>
  <c r="V362" i="1"/>
  <c r="X362" i="1" s="1"/>
  <c r="V358" i="1"/>
  <c r="X358" i="1" s="1"/>
  <c r="V354" i="1"/>
  <c r="X354" i="1" s="1"/>
  <c r="V350" i="1"/>
  <c r="X350" i="1" s="1"/>
  <c r="V346" i="1"/>
  <c r="X346" i="1" s="1"/>
  <c r="V342" i="1"/>
  <c r="X342" i="1" s="1"/>
  <c r="V338" i="1"/>
  <c r="X338" i="1" s="1"/>
  <c r="V334" i="1"/>
  <c r="X334" i="1" s="1"/>
  <c r="V330" i="1"/>
  <c r="X330" i="1" s="1"/>
  <c r="V326" i="1"/>
  <c r="X326" i="1" s="1"/>
  <c r="V322" i="1"/>
  <c r="X322" i="1" s="1"/>
  <c r="V318" i="1"/>
  <c r="X318" i="1" s="1"/>
  <c r="V314" i="1"/>
  <c r="X314" i="1" s="1"/>
  <c r="V310" i="1"/>
  <c r="X310" i="1" s="1"/>
  <c r="V306" i="1"/>
  <c r="X306" i="1" s="1"/>
  <c r="V302" i="1"/>
  <c r="X302" i="1" s="1"/>
  <c r="V298" i="1"/>
  <c r="X298" i="1" s="1"/>
  <c r="V294" i="1"/>
  <c r="X294" i="1" s="1"/>
  <c r="V290" i="1"/>
  <c r="X290" i="1" s="1"/>
  <c r="V365" i="1"/>
  <c r="X365" i="1" s="1"/>
  <c r="V361" i="1"/>
  <c r="X361" i="1" s="1"/>
  <c r="V357" i="1"/>
  <c r="X357" i="1" s="1"/>
  <c r="V353" i="1"/>
  <c r="X353" i="1" s="1"/>
  <c r="V349" i="1"/>
  <c r="X349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3" i="1"/>
  <c r="X313" i="1" s="1"/>
  <c r="V309" i="1"/>
  <c r="X309" i="1" s="1"/>
  <c r="V305" i="1"/>
  <c r="X305" i="1" s="1"/>
  <c r="V301" i="1"/>
  <c r="X301" i="1" s="1"/>
  <c r="V368" i="1"/>
  <c r="X368" i="1" s="1"/>
  <c r="V364" i="1"/>
  <c r="X364" i="1" s="1"/>
  <c r="V360" i="1"/>
  <c r="X360" i="1" s="1"/>
  <c r="V356" i="1"/>
  <c r="X356" i="1" s="1"/>
  <c r="V352" i="1"/>
  <c r="X352" i="1" s="1"/>
  <c r="V348" i="1"/>
  <c r="X348" i="1" s="1"/>
  <c r="V344" i="1"/>
  <c r="X344" i="1" s="1"/>
  <c r="V340" i="1"/>
  <c r="X340" i="1" s="1"/>
  <c r="V336" i="1"/>
  <c r="X336" i="1" s="1"/>
  <c r="V332" i="1"/>
  <c r="X332" i="1" s="1"/>
  <c r="V328" i="1"/>
  <c r="X328" i="1" s="1"/>
  <c r="V324" i="1"/>
  <c r="X324" i="1" s="1"/>
  <c r="V320" i="1"/>
  <c r="X320" i="1" s="1"/>
  <c r="V316" i="1"/>
  <c r="X316" i="1" s="1"/>
  <c r="V312" i="1"/>
  <c r="X312" i="1" s="1"/>
  <c r="V308" i="1"/>
  <c r="X308" i="1" s="1"/>
  <c r="V304" i="1"/>
  <c r="X304" i="1" s="1"/>
  <c r="V300" i="1"/>
  <c r="X300" i="1" s="1"/>
  <c r="V296" i="1"/>
  <c r="X296" i="1" s="1"/>
  <c r="V292" i="1"/>
  <c r="X292" i="1" s="1"/>
  <c r="V288" i="1"/>
  <c r="X288" i="1" s="1"/>
  <c r="V284" i="1"/>
  <c r="X284" i="1" s="1"/>
  <c r="V280" i="1"/>
  <c r="X280" i="1" s="1"/>
  <c r="V276" i="1"/>
  <c r="X276" i="1" s="1"/>
  <c r="V272" i="1"/>
  <c r="X272" i="1" s="1"/>
  <c r="V351" i="1"/>
  <c r="X351" i="1" s="1"/>
  <c r="V319" i="1"/>
  <c r="X319" i="1" s="1"/>
  <c r="V289" i="1"/>
  <c r="X289" i="1" s="1"/>
  <c r="V275" i="1"/>
  <c r="X275" i="1" s="1"/>
  <c r="V363" i="1"/>
  <c r="X363" i="1" s="1"/>
  <c r="V331" i="1"/>
  <c r="X331" i="1" s="1"/>
  <c r="V299" i="1"/>
  <c r="X299" i="1" s="1"/>
  <c r="V279" i="1"/>
  <c r="X279" i="1" s="1"/>
  <c r="V270" i="1"/>
  <c r="X270" i="1" s="1"/>
  <c r="V266" i="1"/>
  <c r="X266" i="1" s="1"/>
  <c r="V262" i="1"/>
  <c r="X262" i="1" s="1"/>
  <c r="V258" i="1"/>
  <c r="X258" i="1" s="1"/>
  <c r="V254" i="1"/>
  <c r="X254" i="1" s="1"/>
  <c r="V250" i="1"/>
  <c r="X250" i="1" s="1"/>
  <c r="V246" i="1"/>
  <c r="X246" i="1" s="1"/>
  <c r="V242" i="1"/>
  <c r="X242" i="1" s="1"/>
  <c r="V238" i="1"/>
  <c r="X238" i="1" s="1"/>
  <c r="V234" i="1"/>
  <c r="X234" i="1" s="1"/>
  <c r="V230" i="1"/>
  <c r="X230" i="1" s="1"/>
  <c r="V226" i="1"/>
  <c r="X226" i="1" s="1"/>
  <c r="V222" i="1"/>
  <c r="X222" i="1" s="1"/>
  <c r="V218" i="1"/>
  <c r="X218" i="1" s="1"/>
  <c r="V214" i="1"/>
  <c r="X214" i="1" s="1"/>
  <c r="V210" i="1"/>
  <c r="X210" i="1" s="1"/>
  <c r="V206" i="1"/>
  <c r="X206" i="1" s="1"/>
  <c r="V202" i="1"/>
  <c r="X202" i="1" s="1"/>
  <c r="V198" i="1"/>
  <c r="X198" i="1" s="1"/>
  <c r="V194" i="1"/>
  <c r="X194" i="1" s="1"/>
  <c r="V190" i="1"/>
  <c r="X190" i="1" s="1"/>
  <c r="V186" i="1"/>
  <c r="X186" i="1" s="1"/>
  <c r="V182" i="1"/>
  <c r="X182" i="1" s="1"/>
  <c r="V178" i="1"/>
  <c r="X178" i="1" s="1"/>
  <c r="V174" i="1"/>
  <c r="X174" i="1" s="1"/>
  <c r="V170" i="1"/>
  <c r="X170" i="1" s="1"/>
  <c r="V166" i="1"/>
  <c r="X166" i="1" s="1"/>
  <c r="V162" i="1"/>
  <c r="X162" i="1" s="1"/>
  <c r="V158" i="1"/>
  <c r="X158" i="1" s="1"/>
  <c r="V154" i="1"/>
  <c r="X154" i="1" s="1"/>
  <c r="V150" i="1"/>
  <c r="X150" i="1" s="1"/>
  <c r="V146" i="1"/>
  <c r="X146" i="1" s="1"/>
  <c r="V142" i="1"/>
  <c r="X142" i="1" s="1"/>
  <c r="V138" i="1"/>
  <c r="X138" i="1" s="1"/>
  <c r="V134" i="1"/>
  <c r="X134" i="1" s="1"/>
  <c r="V130" i="1"/>
  <c r="X130" i="1" s="1"/>
  <c r="V126" i="1"/>
  <c r="X126" i="1" s="1"/>
  <c r="V122" i="1"/>
  <c r="X122" i="1" s="1"/>
  <c r="V118" i="1"/>
  <c r="X118" i="1" s="1"/>
  <c r="V114" i="1"/>
  <c r="X114" i="1" s="1"/>
  <c r="V110" i="1"/>
  <c r="X110" i="1" s="1"/>
  <c r="V106" i="1"/>
  <c r="X106" i="1" s="1"/>
  <c r="V102" i="1"/>
  <c r="X102" i="1" s="1"/>
  <c r="V98" i="1"/>
  <c r="X98" i="1" s="1"/>
  <c r="V94" i="1"/>
  <c r="X94" i="1" s="1"/>
  <c r="V90" i="1"/>
  <c r="X90" i="1" s="1"/>
  <c r="V86" i="1"/>
  <c r="X86" i="1" s="1"/>
  <c r="V82" i="1"/>
  <c r="X82" i="1" s="1"/>
  <c r="V78" i="1"/>
  <c r="X78" i="1" s="1"/>
  <c r="V74" i="1"/>
  <c r="X74" i="1" s="1"/>
  <c r="V70" i="1"/>
  <c r="X70" i="1" s="1"/>
  <c r="V66" i="1"/>
  <c r="X66" i="1" s="1"/>
  <c r="V62" i="1"/>
  <c r="X62" i="1" s="1"/>
  <c r="V58" i="1"/>
  <c r="X58" i="1" s="1"/>
  <c r="V54" i="1"/>
  <c r="X54" i="1" s="1"/>
  <c r="V50" i="1"/>
  <c r="X50" i="1" s="1"/>
  <c r="V46" i="1"/>
  <c r="X46" i="1" s="1"/>
  <c r="V42" i="1"/>
  <c r="X42" i="1" s="1"/>
  <c r="V38" i="1"/>
  <c r="X38" i="1" s="1"/>
  <c r="V34" i="1"/>
  <c r="X34" i="1" s="1"/>
  <c r="V30" i="1"/>
  <c r="X30" i="1" s="1"/>
  <c r="V26" i="1"/>
  <c r="X26" i="1" s="1"/>
  <c r="V22" i="1"/>
  <c r="X22" i="1" s="1"/>
  <c r="V18" i="1"/>
  <c r="X18" i="1" s="1"/>
  <c r="V14" i="1"/>
  <c r="X14" i="1" s="1"/>
  <c r="V10" i="1"/>
  <c r="X10" i="1" s="1"/>
  <c r="V6" i="1"/>
  <c r="X6" i="1" s="1"/>
  <c r="V343" i="1"/>
  <c r="X343" i="1" s="1"/>
  <c r="V311" i="1"/>
  <c r="X311" i="1" s="1"/>
  <c r="V293" i="1"/>
  <c r="X293" i="1" s="1"/>
  <c r="V283" i="1"/>
  <c r="X283" i="1" s="1"/>
  <c r="V274" i="1"/>
  <c r="X274" i="1" s="1"/>
  <c r="V355" i="1"/>
  <c r="X355" i="1" s="1"/>
  <c r="V323" i="1"/>
  <c r="X323" i="1" s="1"/>
  <c r="V287" i="1"/>
  <c r="X287" i="1" s="1"/>
  <c r="V278" i="1"/>
  <c r="X278" i="1" s="1"/>
  <c r="V269" i="1"/>
  <c r="X269" i="1" s="1"/>
  <c r="V265" i="1"/>
  <c r="X265" i="1" s="1"/>
  <c r="V261" i="1"/>
  <c r="X261" i="1" s="1"/>
  <c r="V257" i="1"/>
  <c r="X257" i="1" s="1"/>
  <c r="V253" i="1"/>
  <c r="X253" i="1" s="1"/>
  <c r="V249" i="1"/>
  <c r="X249" i="1" s="1"/>
  <c r="V245" i="1"/>
  <c r="X245" i="1" s="1"/>
  <c r="V241" i="1"/>
  <c r="X241" i="1" s="1"/>
  <c r="V237" i="1"/>
  <c r="X237" i="1" s="1"/>
  <c r="V233" i="1"/>
  <c r="X233" i="1" s="1"/>
  <c r="V229" i="1"/>
  <c r="X229" i="1" s="1"/>
  <c r="V225" i="1"/>
  <c r="X225" i="1" s="1"/>
  <c r="V221" i="1"/>
  <c r="X221" i="1" s="1"/>
  <c r="V217" i="1"/>
  <c r="X217" i="1" s="1"/>
  <c r="V213" i="1"/>
  <c r="X213" i="1" s="1"/>
  <c r="V209" i="1"/>
  <c r="X209" i="1" s="1"/>
  <c r="V205" i="1"/>
  <c r="X205" i="1" s="1"/>
  <c r="V201" i="1"/>
  <c r="X201" i="1" s="1"/>
  <c r="V197" i="1"/>
  <c r="X197" i="1" s="1"/>
  <c r="V193" i="1"/>
  <c r="X193" i="1" s="1"/>
  <c r="V189" i="1"/>
  <c r="X189" i="1" s="1"/>
  <c r="V185" i="1"/>
  <c r="X185" i="1" s="1"/>
  <c r="V181" i="1"/>
  <c r="X181" i="1" s="1"/>
  <c r="V177" i="1"/>
  <c r="X177" i="1" s="1"/>
  <c r="V173" i="1"/>
  <c r="X173" i="1" s="1"/>
  <c r="V169" i="1"/>
  <c r="X169" i="1" s="1"/>
  <c r="V165" i="1"/>
  <c r="X165" i="1" s="1"/>
  <c r="V161" i="1"/>
  <c r="X161" i="1" s="1"/>
  <c r="V157" i="1"/>
  <c r="X157" i="1" s="1"/>
  <c r="V153" i="1"/>
  <c r="X153" i="1" s="1"/>
  <c r="V149" i="1"/>
  <c r="X149" i="1" s="1"/>
  <c r="V145" i="1"/>
  <c r="X145" i="1" s="1"/>
  <c r="V141" i="1"/>
  <c r="X141" i="1" s="1"/>
  <c r="V137" i="1"/>
  <c r="X137" i="1" s="1"/>
  <c r="V133" i="1"/>
  <c r="X133" i="1" s="1"/>
  <c r="V129" i="1"/>
  <c r="X129" i="1" s="1"/>
  <c r="V125" i="1"/>
  <c r="X125" i="1" s="1"/>
  <c r="V121" i="1"/>
  <c r="X121" i="1" s="1"/>
  <c r="V117" i="1"/>
  <c r="X117" i="1" s="1"/>
  <c r="V113" i="1"/>
  <c r="X113" i="1" s="1"/>
  <c r="V109" i="1"/>
  <c r="X109" i="1" s="1"/>
  <c r="V105" i="1"/>
  <c r="X105" i="1" s="1"/>
  <c r="V101" i="1"/>
  <c r="X101" i="1" s="1"/>
  <c r="V97" i="1"/>
  <c r="X97" i="1" s="1"/>
  <c r="V93" i="1"/>
  <c r="X93" i="1" s="1"/>
  <c r="V89" i="1"/>
  <c r="X89" i="1" s="1"/>
  <c r="V85" i="1"/>
  <c r="X85" i="1" s="1"/>
  <c r="V81" i="1"/>
  <c r="X81" i="1" s="1"/>
  <c r="V77" i="1"/>
  <c r="X77" i="1" s="1"/>
  <c r="V73" i="1"/>
  <c r="X73" i="1" s="1"/>
  <c r="V69" i="1"/>
  <c r="X69" i="1" s="1"/>
  <c r="V65" i="1"/>
  <c r="X65" i="1" s="1"/>
  <c r="V61" i="1"/>
  <c r="X61" i="1" s="1"/>
  <c r="V57" i="1"/>
  <c r="X57" i="1" s="1"/>
  <c r="V53" i="1"/>
  <c r="X53" i="1" s="1"/>
  <c r="V49" i="1"/>
  <c r="X49" i="1" s="1"/>
  <c r="V45" i="1"/>
  <c r="X45" i="1" s="1"/>
  <c r="V41" i="1"/>
  <c r="X41" i="1" s="1"/>
  <c r="V37" i="1"/>
  <c r="X37" i="1" s="1"/>
  <c r="V33" i="1"/>
  <c r="X33" i="1" s="1"/>
  <c r="V29" i="1"/>
  <c r="X29" i="1" s="1"/>
  <c r="V25" i="1"/>
  <c r="X25" i="1" s="1"/>
  <c r="V21" i="1"/>
  <c r="X21" i="1" s="1"/>
  <c r="V17" i="1"/>
  <c r="X17" i="1" s="1"/>
  <c r="V13" i="1"/>
  <c r="X13" i="1" s="1"/>
  <c r="V9" i="1"/>
  <c r="X9" i="1" s="1"/>
  <c r="V5" i="1"/>
  <c r="X5" i="1" s="1"/>
  <c r="V367" i="1"/>
  <c r="X367" i="1" s="1"/>
  <c r="V335" i="1"/>
  <c r="X335" i="1" s="1"/>
  <c r="V303" i="1"/>
  <c r="X303" i="1" s="1"/>
  <c r="V297" i="1"/>
  <c r="X297" i="1" s="1"/>
  <c r="V282" i="1"/>
  <c r="X282" i="1" s="1"/>
  <c r="V273" i="1"/>
  <c r="X273" i="1" s="1"/>
  <c r="V347" i="1"/>
  <c r="X347" i="1" s="1"/>
  <c r="V315" i="1"/>
  <c r="X315" i="1" s="1"/>
  <c r="V291" i="1"/>
  <c r="X291" i="1" s="1"/>
  <c r="V286" i="1"/>
  <c r="X286" i="1" s="1"/>
  <c r="V277" i="1"/>
  <c r="X277" i="1" s="1"/>
  <c r="V268" i="1"/>
  <c r="X268" i="1" s="1"/>
  <c r="V264" i="1"/>
  <c r="X264" i="1" s="1"/>
  <c r="V260" i="1"/>
  <c r="X260" i="1" s="1"/>
  <c r="V256" i="1"/>
  <c r="X256" i="1" s="1"/>
  <c r="V252" i="1"/>
  <c r="X252" i="1" s="1"/>
  <c r="V248" i="1"/>
  <c r="X248" i="1" s="1"/>
  <c r="V244" i="1"/>
  <c r="X244" i="1" s="1"/>
  <c r="V240" i="1"/>
  <c r="X240" i="1" s="1"/>
  <c r="V236" i="1"/>
  <c r="X236" i="1" s="1"/>
  <c r="V232" i="1"/>
  <c r="X232" i="1" s="1"/>
  <c r="V228" i="1"/>
  <c r="X228" i="1" s="1"/>
  <c r="V224" i="1"/>
  <c r="X224" i="1" s="1"/>
  <c r="V220" i="1"/>
  <c r="X220" i="1" s="1"/>
  <c r="V216" i="1"/>
  <c r="X216" i="1" s="1"/>
  <c r="V212" i="1"/>
  <c r="X212" i="1" s="1"/>
  <c r="V208" i="1"/>
  <c r="X208" i="1" s="1"/>
  <c r="V204" i="1"/>
  <c r="X204" i="1" s="1"/>
  <c r="V200" i="1"/>
  <c r="X200" i="1" s="1"/>
  <c r="V196" i="1"/>
  <c r="X196" i="1" s="1"/>
  <c r="V192" i="1"/>
  <c r="X192" i="1" s="1"/>
  <c r="V188" i="1"/>
  <c r="X188" i="1" s="1"/>
  <c r="V184" i="1"/>
  <c r="X184" i="1" s="1"/>
  <c r="V180" i="1"/>
  <c r="X180" i="1" s="1"/>
  <c r="V176" i="1"/>
  <c r="X176" i="1" s="1"/>
  <c r="V172" i="1"/>
  <c r="X172" i="1" s="1"/>
  <c r="V168" i="1"/>
  <c r="X168" i="1" s="1"/>
  <c r="V164" i="1"/>
  <c r="X164" i="1" s="1"/>
  <c r="V160" i="1"/>
  <c r="X160" i="1" s="1"/>
  <c r="V156" i="1"/>
  <c r="X156" i="1" s="1"/>
  <c r="V152" i="1"/>
  <c r="X152" i="1" s="1"/>
  <c r="V148" i="1"/>
  <c r="X148" i="1" s="1"/>
  <c r="V144" i="1"/>
  <c r="X144" i="1" s="1"/>
  <c r="V140" i="1"/>
  <c r="X140" i="1" s="1"/>
  <c r="V136" i="1"/>
  <c r="X136" i="1" s="1"/>
  <c r="V132" i="1"/>
  <c r="X132" i="1" s="1"/>
  <c r="V128" i="1"/>
  <c r="X128" i="1" s="1"/>
  <c r="V124" i="1"/>
  <c r="X124" i="1" s="1"/>
  <c r="V120" i="1"/>
  <c r="X120" i="1" s="1"/>
  <c r="V116" i="1"/>
  <c r="X116" i="1" s="1"/>
  <c r="V112" i="1"/>
  <c r="X112" i="1" s="1"/>
  <c r="V108" i="1"/>
  <c r="X108" i="1" s="1"/>
  <c r="V104" i="1"/>
  <c r="X104" i="1" s="1"/>
  <c r="V100" i="1"/>
  <c r="X100" i="1" s="1"/>
  <c r="V96" i="1"/>
  <c r="X96" i="1" s="1"/>
  <c r="V92" i="1"/>
  <c r="X92" i="1" s="1"/>
  <c r="V88" i="1"/>
  <c r="X88" i="1" s="1"/>
  <c r="V84" i="1"/>
  <c r="X84" i="1" s="1"/>
  <c r="V80" i="1"/>
  <c r="X80" i="1" s="1"/>
  <c r="V76" i="1"/>
  <c r="X76" i="1" s="1"/>
  <c r="V72" i="1"/>
  <c r="X72" i="1" s="1"/>
  <c r="V68" i="1"/>
  <c r="X68" i="1" s="1"/>
  <c r="V64" i="1"/>
  <c r="X64" i="1" s="1"/>
  <c r="V60" i="1"/>
  <c r="X60" i="1" s="1"/>
  <c r="V56" i="1"/>
  <c r="X56" i="1" s="1"/>
  <c r="V52" i="1"/>
  <c r="X52" i="1" s="1"/>
  <c r="V48" i="1"/>
  <c r="X48" i="1" s="1"/>
  <c r="V44" i="1"/>
  <c r="X44" i="1" s="1"/>
  <c r="V40" i="1"/>
  <c r="X40" i="1" s="1"/>
  <c r="V36" i="1"/>
  <c r="X36" i="1" s="1"/>
  <c r="V32" i="1"/>
  <c r="X32" i="1" s="1"/>
  <c r="V28" i="1"/>
  <c r="X28" i="1" s="1"/>
  <c r="V24" i="1"/>
  <c r="X24" i="1" s="1"/>
  <c r="V20" i="1"/>
  <c r="X20" i="1" s="1"/>
  <c r="V16" i="1"/>
  <c r="X16" i="1" s="1"/>
  <c r="V12" i="1"/>
  <c r="X12" i="1" s="1"/>
  <c r="V8" i="1"/>
  <c r="X8" i="1" s="1"/>
  <c r="V4" i="1"/>
  <c r="V359" i="1"/>
  <c r="X359" i="1" s="1"/>
  <c r="V327" i="1"/>
  <c r="X327" i="1" s="1"/>
  <c r="V281" i="1"/>
  <c r="X281" i="1" s="1"/>
  <c r="V255" i="1"/>
  <c r="X255" i="1" s="1"/>
  <c r="V223" i="1"/>
  <c r="X223" i="1" s="1"/>
  <c r="V191" i="1"/>
  <c r="X191" i="1" s="1"/>
  <c r="V159" i="1"/>
  <c r="X159" i="1" s="1"/>
  <c r="V127" i="1"/>
  <c r="X127" i="1" s="1"/>
  <c r="V95" i="1"/>
  <c r="X95" i="1" s="1"/>
  <c r="V63" i="1"/>
  <c r="X63" i="1" s="1"/>
  <c r="V31" i="1"/>
  <c r="X31" i="1" s="1"/>
  <c r="V243" i="1"/>
  <c r="X243" i="1" s="1"/>
  <c r="V19" i="1"/>
  <c r="X19" i="1" s="1"/>
  <c r="V267" i="1"/>
  <c r="X267" i="1" s="1"/>
  <c r="V235" i="1"/>
  <c r="X235" i="1" s="1"/>
  <c r="V203" i="1"/>
  <c r="X203" i="1" s="1"/>
  <c r="V171" i="1"/>
  <c r="X171" i="1" s="1"/>
  <c r="V139" i="1"/>
  <c r="X139" i="1" s="1"/>
  <c r="V107" i="1"/>
  <c r="X107" i="1" s="1"/>
  <c r="V75" i="1"/>
  <c r="X75" i="1" s="1"/>
  <c r="V43" i="1"/>
  <c r="X43" i="1" s="1"/>
  <c r="V11" i="1"/>
  <c r="X11" i="1" s="1"/>
  <c r="V179" i="1"/>
  <c r="X179" i="1" s="1"/>
  <c r="V115" i="1"/>
  <c r="X115" i="1" s="1"/>
  <c r="V295" i="1"/>
  <c r="X295" i="1" s="1"/>
  <c r="V247" i="1"/>
  <c r="X247" i="1" s="1"/>
  <c r="V215" i="1"/>
  <c r="X215" i="1" s="1"/>
  <c r="V183" i="1"/>
  <c r="X183" i="1" s="1"/>
  <c r="V151" i="1"/>
  <c r="X151" i="1" s="1"/>
  <c r="V119" i="1"/>
  <c r="X119" i="1" s="1"/>
  <c r="V87" i="1"/>
  <c r="X87" i="1" s="1"/>
  <c r="V55" i="1"/>
  <c r="X55" i="1" s="1"/>
  <c r="V23" i="1"/>
  <c r="X23" i="1" s="1"/>
  <c r="B1" i="1"/>
  <c r="V147" i="1"/>
  <c r="X147" i="1" s="1"/>
  <c r="V259" i="1"/>
  <c r="X259" i="1" s="1"/>
  <c r="V227" i="1"/>
  <c r="X227" i="1" s="1"/>
  <c r="V195" i="1"/>
  <c r="X195" i="1" s="1"/>
  <c r="V163" i="1"/>
  <c r="X163" i="1" s="1"/>
  <c r="V131" i="1"/>
  <c r="X131" i="1" s="1"/>
  <c r="V99" i="1"/>
  <c r="X99" i="1" s="1"/>
  <c r="V67" i="1"/>
  <c r="X67" i="1" s="1"/>
  <c r="V35" i="1"/>
  <c r="X35" i="1" s="1"/>
  <c r="V211" i="1"/>
  <c r="X211" i="1" s="1"/>
  <c r="V339" i="1"/>
  <c r="X339" i="1" s="1"/>
  <c r="V271" i="1"/>
  <c r="X271" i="1" s="1"/>
  <c r="V239" i="1"/>
  <c r="X239" i="1" s="1"/>
  <c r="V207" i="1"/>
  <c r="X207" i="1" s="1"/>
  <c r="V175" i="1"/>
  <c r="X175" i="1" s="1"/>
  <c r="V143" i="1"/>
  <c r="X143" i="1" s="1"/>
  <c r="V111" i="1"/>
  <c r="X111" i="1" s="1"/>
  <c r="V79" i="1"/>
  <c r="X79" i="1" s="1"/>
  <c r="V47" i="1"/>
  <c r="X47" i="1" s="1"/>
  <c r="V15" i="1"/>
  <c r="X15" i="1" s="1"/>
  <c r="V307" i="1"/>
  <c r="X307" i="1" s="1"/>
  <c r="V285" i="1"/>
  <c r="X285" i="1" s="1"/>
  <c r="V251" i="1"/>
  <c r="X251" i="1" s="1"/>
  <c r="V219" i="1"/>
  <c r="X219" i="1" s="1"/>
  <c r="V187" i="1"/>
  <c r="X187" i="1" s="1"/>
  <c r="V155" i="1"/>
  <c r="X155" i="1" s="1"/>
  <c r="V123" i="1"/>
  <c r="X123" i="1" s="1"/>
  <c r="V91" i="1"/>
  <c r="X91" i="1" s="1"/>
  <c r="V59" i="1"/>
  <c r="X59" i="1" s="1"/>
  <c r="V27" i="1"/>
  <c r="X27" i="1" s="1"/>
  <c r="V51" i="1"/>
  <c r="X51" i="1" s="1"/>
  <c r="V263" i="1"/>
  <c r="X263" i="1" s="1"/>
  <c r="V231" i="1"/>
  <c r="X231" i="1" s="1"/>
  <c r="V199" i="1"/>
  <c r="X199" i="1" s="1"/>
  <c r="V167" i="1"/>
  <c r="X167" i="1" s="1"/>
  <c r="V135" i="1"/>
  <c r="X135" i="1" s="1"/>
  <c r="V103" i="1"/>
  <c r="X103" i="1" s="1"/>
  <c r="V71" i="1"/>
  <c r="X71" i="1" s="1"/>
  <c r="V39" i="1"/>
  <c r="X39" i="1" s="1"/>
  <c r="V7" i="1"/>
  <c r="X7" i="1" s="1"/>
  <c r="V83" i="1"/>
  <c r="X83" i="1" s="1"/>
  <c r="B7" i="1"/>
  <c r="K20" i="1" l="1"/>
  <c r="L20" i="1"/>
  <c r="K26" i="1"/>
  <c r="L26" i="1"/>
  <c r="K123" i="1"/>
  <c r="L123" i="1"/>
  <c r="K182" i="1"/>
  <c r="L182" i="1"/>
  <c r="K108" i="1"/>
  <c r="L108" i="1"/>
  <c r="K366" i="1"/>
  <c r="L366" i="1"/>
  <c r="K288" i="1"/>
  <c r="L288" i="1"/>
  <c r="K226" i="1"/>
  <c r="L226" i="1"/>
  <c r="K223" i="1"/>
  <c r="L223" i="1"/>
  <c r="K240" i="1"/>
  <c r="L240" i="1"/>
  <c r="K338" i="1"/>
  <c r="L338" i="1"/>
  <c r="K17" i="1"/>
  <c r="L17" i="1"/>
  <c r="K24" i="1"/>
  <c r="L24" i="1"/>
  <c r="K27" i="1"/>
  <c r="L27" i="1"/>
  <c r="K30" i="1"/>
  <c r="L30" i="1"/>
  <c r="K37" i="1"/>
  <c r="L37" i="1"/>
  <c r="K69" i="1"/>
  <c r="L69" i="1"/>
  <c r="K93" i="1"/>
  <c r="L93" i="1"/>
  <c r="K109" i="1"/>
  <c r="L109" i="1"/>
  <c r="K125" i="1"/>
  <c r="L125" i="1"/>
  <c r="K141" i="1"/>
  <c r="L141" i="1"/>
  <c r="K341" i="1"/>
  <c r="L341" i="1"/>
  <c r="K175" i="1"/>
  <c r="L175" i="1"/>
  <c r="K64" i="1"/>
  <c r="L64" i="1"/>
  <c r="K187" i="1"/>
  <c r="L187" i="1"/>
  <c r="K47" i="1"/>
  <c r="L47" i="1"/>
  <c r="K94" i="1"/>
  <c r="L94" i="1"/>
  <c r="K110" i="1"/>
  <c r="L110" i="1"/>
  <c r="K126" i="1"/>
  <c r="L126" i="1"/>
  <c r="K142" i="1"/>
  <c r="L142" i="1"/>
  <c r="K190" i="1"/>
  <c r="L190" i="1"/>
  <c r="K38" i="1"/>
  <c r="L38" i="1"/>
  <c r="K70" i="1"/>
  <c r="L70" i="1"/>
  <c r="K188" i="1"/>
  <c r="L188" i="1"/>
  <c r="K79" i="1"/>
  <c r="L79" i="1"/>
  <c r="K258" i="1"/>
  <c r="L258" i="1"/>
  <c r="K307" i="1"/>
  <c r="L307" i="1"/>
  <c r="K344" i="1"/>
  <c r="L344" i="1"/>
  <c r="K155" i="1"/>
  <c r="L155" i="1"/>
  <c r="K229" i="1"/>
  <c r="L229" i="1"/>
  <c r="K264" i="1"/>
  <c r="L264" i="1"/>
  <c r="K285" i="1"/>
  <c r="L285" i="1"/>
  <c r="K343" i="1"/>
  <c r="L343" i="1"/>
  <c r="K228" i="1"/>
  <c r="L228" i="1"/>
  <c r="K263" i="1"/>
  <c r="L263" i="1"/>
  <c r="K323" i="1"/>
  <c r="L323" i="1"/>
  <c r="K355" i="1"/>
  <c r="L355" i="1"/>
  <c r="K180" i="1"/>
  <c r="L180" i="1"/>
  <c r="K209" i="1"/>
  <c r="L209" i="1"/>
  <c r="K276" i="1"/>
  <c r="L276" i="1"/>
  <c r="K308" i="1"/>
  <c r="L308" i="1"/>
  <c r="K345" i="1"/>
  <c r="L345" i="1"/>
  <c r="K198" i="1"/>
  <c r="L198" i="1"/>
  <c r="K316" i="1"/>
  <c r="L316" i="1"/>
  <c r="K348" i="1"/>
  <c r="L348" i="1"/>
  <c r="K65" i="1"/>
  <c r="L65" i="1"/>
  <c r="K43" i="1"/>
  <c r="L43" i="1"/>
  <c r="K34" i="1"/>
  <c r="L34" i="1"/>
  <c r="K184" i="1"/>
  <c r="L184" i="1"/>
  <c r="K189" i="1"/>
  <c r="L189" i="1"/>
  <c r="K313" i="1"/>
  <c r="L313" i="1"/>
  <c r="K21" i="1"/>
  <c r="L21" i="1"/>
  <c r="K28" i="1"/>
  <c r="L28" i="1"/>
  <c r="K31" i="1"/>
  <c r="L31" i="1"/>
  <c r="K41" i="1"/>
  <c r="L41" i="1"/>
  <c r="K73" i="1"/>
  <c r="L73" i="1"/>
  <c r="K95" i="1"/>
  <c r="L95" i="1"/>
  <c r="K111" i="1"/>
  <c r="L111" i="1"/>
  <c r="K127" i="1"/>
  <c r="L127" i="1"/>
  <c r="K143" i="1"/>
  <c r="L143" i="1"/>
  <c r="K164" i="1"/>
  <c r="L164" i="1"/>
  <c r="K357" i="1"/>
  <c r="L357" i="1"/>
  <c r="K178" i="1"/>
  <c r="L178" i="1"/>
  <c r="K36" i="1"/>
  <c r="L36" i="1"/>
  <c r="K68" i="1"/>
  <c r="L68" i="1"/>
  <c r="K236" i="1"/>
  <c r="L236" i="1"/>
  <c r="K203" i="1"/>
  <c r="L203" i="1"/>
  <c r="K51" i="1"/>
  <c r="L51" i="1"/>
  <c r="K80" i="1"/>
  <c r="L80" i="1"/>
  <c r="K96" i="1"/>
  <c r="L96" i="1"/>
  <c r="K112" i="1"/>
  <c r="L112" i="1"/>
  <c r="K128" i="1"/>
  <c r="L128" i="1"/>
  <c r="K144" i="1"/>
  <c r="L144" i="1"/>
  <c r="K195" i="1"/>
  <c r="L195" i="1"/>
  <c r="K42" i="1"/>
  <c r="L42" i="1"/>
  <c r="K74" i="1"/>
  <c r="L74" i="1"/>
  <c r="K192" i="1"/>
  <c r="L192" i="1"/>
  <c r="K224" i="1"/>
  <c r="L224" i="1"/>
  <c r="K315" i="1"/>
  <c r="L315" i="1"/>
  <c r="K347" i="1"/>
  <c r="L347" i="1"/>
  <c r="K197" i="1"/>
  <c r="L197" i="1"/>
  <c r="K296" i="1"/>
  <c r="L296" i="1"/>
  <c r="K172" i="1"/>
  <c r="L172" i="1"/>
  <c r="K202" i="1"/>
  <c r="L202" i="1"/>
  <c r="K232" i="1"/>
  <c r="L232" i="1"/>
  <c r="K290" i="1"/>
  <c r="L290" i="1"/>
  <c r="K309" i="1"/>
  <c r="L309" i="1"/>
  <c r="K165" i="1"/>
  <c r="L165" i="1"/>
  <c r="K199" i="1"/>
  <c r="L199" i="1"/>
  <c r="K241" i="1"/>
  <c r="L241" i="1"/>
  <c r="K273" i="1"/>
  <c r="L273" i="1"/>
  <c r="K333" i="1"/>
  <c r="L333" i="1"/>
  <c r="K365" i="1"/>
  <c r="L365" i="1"/>
  <c r="K220" i="1"/>
  <c r="L220" i="1"/>
  <c r="K250" i="1"/>
  <c r="L250" i="1"/>
  <c r="K243" i="1"/>
  <c r="L243" i="1"/>
  <c r="K280" i="1"/>
  <c r="L280" i="1"/>
  <c r="K297" i="1"/>
  <c r="L297" i="1"/>
  <c r="K319" i="1"/>
  <c r="L319" i="1"/>
  <c r="K351" i="1"/>
  <c r="L351" i="1"/>
  <c r="K91" i="1"/>
  <c r="L91" i="1"/>
  <c r="K124" i="1"/>
  <c r="L124" i="1"/>
  <c r="K216" i="1"/>
  <c r="L216" i="1"/>
  <c r="K25" i="1"/>
  <c r="L25" i="1"/>
  <c r="K32" i="1"/>
  <c r="L32" i="1"/>
  <c r="K6" i="1"/>
  <c r="L6" i="1"/>
  <c r="K45" i="1"/>
  <c r="L45" i="1"/>
  <c r="K81" i="1"/>
  <c r="L81" i="1"/>
  <c r="K97" i="1"/>
  <c r="L97" i="1"/>
  <c r="K113" i="1"/>
  <c r="L113" i="1"/>
  <c r="K129" i="1"/>
  <c r="L129" i="1"/>
  <c r="K145" i="1"/>
  <c r="L145" i="1"/>
  <c r="K211" i="1"/>
  <c r="L211" i="1"/>
  <c r="K40" i="1"/>
  <c r="L40" i="1"/>
  <c r="K72" i="1"/>
  <c r="L72" i="1"/>
  <c r="K252" i="1"/>
  <c r="L252" i="1"/>
  <c r="K55" i="1"/>
  <c r="L55" i="1"/>
  <c r="K82" i="1"/>
  <c r="L82" i="1"/>
  <c r="K98" i="1"/>
  <c r="L98" i="1"/>
  <c r="K114" i="1"/>
  <c r="L114" i="1"/>
  <c r="K130" i="1"/>
  <c r="L130" i="1"/>
  <c r="K146" i="1"/>
  <c r="L146" i="1"/>
  <c r="K227" i="1"/>
  <c r="L227" i="1"/>
  <c r="K46" i="1"/>
  <c r="L46" i="1"/>
  <c r="K168" i="1"/>
  <c r="L168" i="1"/>
  <c r="K235" i="1"/>
  <c r="L235" i="1"/>
  <c r="K267" i="1"/>
  <c r="L267" i="1"/>
  <c r="K174" i="1"/>
  <c r="L174" i="1"/>
  <c r="K314" i="1"/>
  <c r="L314" i="1"/>
  <c r="K346" i="1"/>
  <c r="L346" i="1"/>
  <c r="K244" i="1"/>
  <c r="L244" i="1"/>
  <c r="K277" i="1"/>
  <c r="L277" i="1"/>
  <c r="K326" i="1"/>
  <c r="L326" i="1"/>
  <c r="K358" i="1"/>
  <c r="L358" i="1"/>
  <c r="K185" i="1"/>
  <c r="L185" i="1"/>
  <c r="K217" i="1"/>
  <c r="L217" i="1"/>
  <c r="K253" i="1"/>
  <c r="L253" i="1"/>
  <c r="K284" i="1"/>
  <c r="L284" i="1"/>
  <c r="K206" i="1"/>
  <c r="L206" i="1"/>
  <c r="K246" i="1"/>
  <c r="L246" i="1"/>
  <c r="K302" i="1"/>
  <c r="L302" i="1"/>
  <c r="K139" i="1"/>
  <c r="L139" i="1"/>
  <c r="K167" i="1"/>
  <c r="L167" i="1"/>
  <c r="K92" i="1"/>
  <c r="L92" i="1"/>
  <c r="K66" i="1"/>
  <c r="L66" i="1"/>
  <c r="K334" i="1"/>
  <c r="L334" i="1"/>
  <c r="K221" i="1"/>
  <c r="L221" i="1"/>
  <c r="K353" i="1"/>
  <c r="L353" i="1"/>
  <c r="K254" i="1"/>
  <c r="L254" i="1"/>
  <c r="K306" i="1"/>
  <c r="L306" i="1"/>
  <c r="K191" i="1"/>
  <c r="L191" i="1"/>
  <c r="K212" i="1"/>
  <c r="L212" i="1"/>
  <c r="K352" i="1"/>
  <c r="L352" i="1"/>
  <c r="K272" i="1"/>
  <c r="L272" i="1"/>
  <c r="K29" i="1"/>
  <c r="L29" i="1"/>
  <c r="K7" i="1"/>
  <c r="L7" i="1"/>
  <c r="K10" i="1"/>
  <c r="L10" i="1"/>
  <c r="K49" i="1"/>
  <c r="L49" i="1"/>
  <c r="K83" i="1"/>
  <c r="L83" i="1"/>
  <c r="K99" i="1"/>
  <c r="L99" i="1"/>
  <c r="K115" i="1"/>
  <c r="L115" i="1"/>
  <c r="K131" i="1"/>
  <c r="L131" i="1"/>
  <c r="K147" i="1"/>
  <c r="L147" i="1"/>
  <c r="K233" i="1"/>
  <c r="L233" i="1"/>
  <c r="K44" i="1"/>
  <c r="L44" i="1"/>
  <c r="K268" i="1"/>
  <c r="L268" i="1"/>
  <c r="K275" i="1"/>
  <c r="L275" i="1"/>
  <c r="K59" i="1"/>
  <c r="L59" i="1"/>
  <c r="K84" i="1"/>
  <c r="L84" i="1"/>
  <c r="K100" i="1"/>
  <c r="L100" i="1"/>
  <c r="K116" i="1"/>
  <c r="L116" i="1"/>
  <c r="K132" i="1"/>
  <c r="L132" i="1"/>
  <c r="K148" i="1"/>
  <c r="L148" i="1"/>
  <c r="K239" i="1"/>
  <c r="L239" i="1"/>
  <c r="K50" i="1"/>
  <c r="L50" i="1"/>
  <c r="K219" i="1"/>
  <c r="L219" i="1"/>
  <c r="K200" i="1"/>
  <c r="L200" i="1"/>
  <c r="K318" i="1"/>
  <c r="L318" i="1"/>
  <c r="K350" i="1"/>
  <c r="L350" i="1"/>
  <c r="K170" i="1"/>
  <c r="L170" i="1"/>
  <c r="K205" i="1"/>
  <c r="L205" i="1"/>
  <c r="K245" i="1"/>
  <c r="L245" i="1"/>
  <c r="K274" i="1"/>
  <c r="L274" i="1"/>
  <c r="K304" i="1"/>
  <c r="L304" i="1"/>
  <c r="K337" i="1"/>
  <c r="L337" i="1"/>
  <c r="K210" i="1"/>
  <c r="L210" i="1"/>
  <c r="K238" i="1"/>
  <c r="L238" i="1"/>
  <c r="K270" i="1"/>
  <c r="L270" i="1"/>
  <c r="K293" i="1"/>
  <c r="L293" i="1"/>
  <c r="K324" i="1"/>
  <c r="L324" i="1"/>
  <c r="K356" i="1"/>
  <c r="L356" i="1"/>
  <c r="K176" i="1"/>
  <c r="L176" i="1"/>
  <c r="K207" i="1"/>
  <c r="L207" i="1"/>
  <c r="K281" i="1"/>
  <c r="L281" i="1"/>
  <c r="K196" i="1"/>
  <c r="L196" i="1"/>
  <c r="K287" i="1"/>
  <c r="L287" i="1"/>
  <c r="K336" i="1"/>
  <c r="L336" i="1"/>
  <c r="K368" i="1"/>
  <c r="L368" i="1"/>
  <c r="K256" i="1"/>
  <c r="L256" i="1"/>
  <c r="K322" i="1"/>
  <c r="L322" i="1"/>
  <c r="K354" i="1"/>
  <c r="L354" i="1"/>
  <c r="K60" i="1"/>
  <c r="L60" i="1"/>
  <c r="K140" i="1"/>
  <c r="L140" i="1"/>
  <c r="K321" i="1"/>
  <c r="L321" i="1"/>
  <c r="K33" i="1"/>
  <c r="L33" i="1"/>
  <c r="K8" i="1"/>
  <c r="L8" i="1"/>
  <c r="K11" i="1"/>
  <c r="L11" i="1"/>
  <c r="K14" i="1"/>
  <c r="L14" i="1"/>
  <c r="K53" i="1"/>
  <c r="L53" i="1"/>
  <c r="K85" i="1"/>
  <c r="L85" i="1"/>
  <c r="K101" i="1"/>
  <c r="L101" i="1"/>
  <c r="K117" i="1"/>
  <c r="L117" i="1"/>
  <c r="K133" i="1"/>
  <c r="L133" i="1"/>
  <c r="K149" i="1"/>
  <c r="L149" i="1"/>
  <c r="K283" i="1"/>
  <c r="L283" i="1"/>
  <c r="K48" i="1"/>
  <c r="L48" i="1"/>
  <c r="K279" i="1"/>
  <c r="L279" i="1"/>
  <c r="K156" i="1"/>
  <c r="L156" i="1"/>
  <c r="K63" i="1"/>
  <c r="L63" i="1"/>
  <c r="K86" i="1"/>
  <c r="L86" i="1"/>
  <c r="K102" i="1"/>
  <c r="L102" i="1"/>
  <c r="K118" i="1"/>
  <c r="L118" i="1"/>
  <c r="K134" i="1"/>
  <c r="L134" i="1"/>
  <c r="K150" i="1"/>
  <c r="L150" i="1"/>
  <c r="K159" i="1"/>
  <c r="L159" i="1"/>
  <c r="K255" i="1"/>
  <c r="L255" i="1"/>
  <c r="K54" i="1"/>
  <c r="L54" i="1"/>
  <c r="K157" i="1"/>
  <c r="L157" i="1"/>
  <c r="K230" i="1"/>
  <c r="L230" i="1"/>
  <c r="K177" i="1"/>
  <c r="L177" i="1"/>
  <c r="K242" i="1"/>
  <c r="L242" i="1"/>
  <c r="K328" i="1"/>
  <c r="L328" i="1"/>
  <c r="K360" i="1"/>
  <c r="L360" i="1"/>
  <c r="K248" i="1"/>
  <c r="L248" i="1"/>
  <c r="K278" i="1"/>
  <c r="L278" i="1"/>
  <c r="K158" i="1"/>
  <c r="L158" i="1"/>
  <c r="K298" i="1"/>
  <c r="L298" i="1"/>
  <c r="K327" i="1"/>
  <c r="L327" i="1"/>
  <c r="K359" i="1"/>
  <c r="L359" i="1"/>
  <c r="K247" i="1"/>
  <c r="L247" i="1"/>
  <c r="K295" i="1"/>
  <c r="L295" i="1"/>
  <c r="K339" i="1"/>
  <c r="L339" i="1"/>
  <c r="K169" i="1"/>
  <c r="L169" i="1"/>
  <c r="K193" i="1"/>
  <c r="L193" i="1"/>
  <c r="K225" i="1"/>
  <c r="L225" i="1"/>
  <c r="K292" i="1"/>
  <c r="L292" i="1"/>
  <c r="K329" i="1"/>
  <c r="L329" i="1"/>
  <c r="K361" i="1"/>
  <c r="L361" i="1"/>
  <c r="K214" i="1"/>
  <c r="L214" i="1"/>
  <c r="K286" i="1"/>
  <c r="L286" i="1"/>
  <c r="K305" i="1"/>
  <c r="L305" i="1"/>
  <c r="K332" i="1"/>
  <c r="L332" i="1"/>
  <c r="K364" i="1"/>
  <c r="L364" i="1"/>
  <c r="K294" i="1"/>
  <c r="L294" i="1"/>
  <c r="K5" i="1"/>
  <c r="L5" i="1"/>
  <c r="K12" i="1"/>
  <c r="L12" i="1"/>
  <c r="K15" i="1"/>
  <c r="L15" i="1"/>
  <c r="K18" i="1"/>
  <c r="L18" i="1"/>
  <c r="K57" i="1"/>
  <c r="L57" i="1"/>
  <c r="K87" i="1"/>
  <c r="L87" i="1"/>
  <c r="K103" i="1"/>
  <c r="L103" i="1"/>
  <c r="K119" i="1"/>
  <c r="L119" i="1"/>
  <c r="K135" i="1"/>
  <c r="L135" i="1"/>
  <c r="K151" i="1"/>
  <c r="L151" i="1"/>
  <c r="K249" i="1"/>
  <c r="L249" i="1"/>
  <c r="K76" i="1"/>
  <c r="L76" i="1"/>
  <c r="K160" i="1"/>
  <c r="L160" i="1"/>
  <c r="K52" i="1"/>
  <c r="L52" i="1"/>
  <c r="K35" i="1"/>
  <c r="L35" i="1"/>
  <c r="K67" i="1"/>
  <c r="L67" i="1"/>
  <c r="K88" i="1"/>
  <c r="L88" i="1"/>
  <c r="K104" i="1"/>
  <c r="L104" i="1"/>
  <c r="K120" i="1"/>
  <c r="L120" i="1"/>
  <c r="K136" i="1"/>
  <c r="L136" i="1"/>
  <c r="K152" i="1"/>
  <c r="L152" i="1"/>
  <c r="K77" i="1"/>
  <c r="L77" i="1"/>
  <c r="K271" i="1"/>
  <c r="L271" i="1"/>
  <c r="K58" i="1"/>
  <c r="L58" i="1"/>
  <c r="K166" i="1"/>
  <c r="L166" i="1"/>
  <c r="K179" i="1"/>
  <c r="L179" i="1"/>
  <c r="K208" i="1"/>
  <c r="L208" i="1"/>
  <c r="K331" i="1"/>
  <c r="L331" i="1"/>
  <c r="K363" i="1"/>
  <c r="L363" i="1"/>
  <c r="K181" i="1"/>
  <c r="L181" i="1"/>
  <c r="K213" i="1"/>
  <c r="L213" i="1"/>
  <c r="K282" i="1"/>
  <c r="L282" i="1"/>
  <c r="K312" i="1"/>
  <c r="L312" i="1"/>
  <c r="K161" i="1"/>
  <c r="L161" i="1"/>
  <c r="K186" i="1"/>
  <c r="L186" i="1"/>
  <c r="K218" i="1"/>
  <c r="L218" i="1"/>
  <c r="K183" i="1"/>
  <c r="L183" i="1"/>
  <c r="K215" i="1"/>
  <c r="L215" i="1"/>
  <c r="K257" i="1"/>
  <c r="L257" i="1"/>
  <c r="K317" i="1"/>
  <c r="L317" i="1"/>
  <c r="K349" i="1"/>
  <c r="L349" i="1"/>
  <c r="K204" i="1"/>
  <c r="L204" i="1"/>
  <c r="K234" i="1"/>
  <c r="L234" i="1"/>
  <c r="K266" i="1"/>
  <c r="L266" i="1"/>
  <c r="K303" i="1"/>
  <c r="L303" i="1"/>
  <c r="K171" i="1"/>
  <c r="L171" i="1"/>
  <c r="K231" i="1"/>
  <c r="L231" i="1"/>
  <c r="K259" i="1"/>
  <c r="L259" i="1"/>
  <c r="K310" i="1"/>
  <c r="L310" i="1"/>
  <c r="K335" i="1"/>
  <c r="L335" i="1"/>
  <c r="K367" i="1"/>
  <c r="L367" i="1"/>
  <c r="K13" i="1"/>
  <c r="L13" i="1"/>
  <c r="K23" i="1"/>
  <c r="L23" i="1"/>
  <c r="K107" i="1"/>
  <c r="L107" i="1"/>
  <c r="K325" i="1"/>
  <c r="L325" i="1"/>
  <c r="K75" i="1"/>
  <c r="L75" i="1"/>
  <c r="K299" i="1"/>
  <c r="L299" i="1"/>
  <c r="K261" i="1"/>
  <c r="L261" i="1"/>
  <c r="K194" i="1"/>
  <c r="L194" i="1"/>
  <c r="K340" i="1"/>
  <c r="L340" i="1"/>
  <c r="K320" i="1"/>
  <c r="L320" i="1"/>
  <c r="K9" i="1"/>
  <c r="L9" i="1"/>
  <c r="K16" i="1"/>
  <c r="L16" i="1"/>
  <c r="K19" i="1"/>
  <c r="L19" i="1"/>
  <c r="K22" i="1"/>
  <c r="L22" i="1"/>
  <c r="K61" i="1"/>
  <c r="L61" i="1"/>
  <c r="K89" i="1"/>
  <c r="L89" i="1"/>
  <c r="K105" i="1"/>
  <c r="L105" i="1"/>
  <c r="K121" i="1"/>
  <c r="L121" i="1"/>
  <c r="K137" i="1"/>
  <c r="L137" i="1"/>
  <c r="K153" i="1"/>
  <c r="L153" i="1"/>
  <c r="K265" i="1"/>
  <c r="L265" i="1"/>
  <c r="K78" i="1"/>
  <c r="L78" i="1"/>
  <c r="K162" i="1"/>
  <c r="L162" i="1"/>
  <c r="K56" i="1"/>
  <c r="L56" i="1"/>
  <c r="K173" i="1"/>
  <c r="L173" i="1"/>
  <c r="K39" i="1"/>
  <c r="L39" i="1"/>
  <c r="K71" i="1"/>
  <c r="L71" i="1"/>
  <c r="K90" i="1"/>
  <c r="L90" i="1"/>
  <c r="K106" i="1"/>
  <c r="L106" i="1"/>
  <c r="K122" i="1"/>
  <c r="L122" i="1"/>
  <c r="K138" i="1"/>
  <c r="L138" i="1"/>
  <c r="K154" i="1"/>
  <c r="L154" i="1"/>
  <c r="K62" i="1"/>
  <c r="L62" i="1"/>
  <c r="K291" i="1"/>
  <c r="L291" i="1"/>
  <c r="K251" i="1"/>
  <c r="L251" i="1"/>
  <c r="K163" i="1"/>
  <c r="L163" i="1"/>
  <c r="K301" i="1"/>
  <c r="L301" i="1"/>
  <c r="K330" i="1"/>
  <c r="L330" i="1"/>
  <c r="K362" i="1"/>
  <c r="L362" i="1"/>
  <c r="K260" i="1"/>
  <c r="L260" i="1"/>
  <c r="K311" i="1"/>
  <c r="L311" i="1"/>
  <c r="K342" i="1"/>
  <c r="L342" i="1"/>
  <c r="K201" i="1"/>
  <c r="L201" i="1"/>
  <c r="K237" i="1"/>
  <c r="L237" i="1"/>
  <c r="K269" i="1"/>
  <c r="L269" i="1"/>
  <c r="K300" i="1"/>
  <c r="L300" i="1"/>
  <c r="K222" i="1"/>
  <c r="L222" i="1"/>
  <c r="K262" i="1"/>
  <c r="L262" i="1"/>
  <c r="K289" i="1"/>
  <c r="L289" i="1"/>
  <c r="Y4" i="1"/>
  <c r="Y1" i="1" s="1"/>
  <c r="W1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363" i="1"/>
  <c r="R347" i="1"/>
  <c r="R331" i="1"/>
  <c r="R315" i="1"/>
  <c r="R299" i="1"/>
  <c r="R283" i="1"/>
  <c r="R267" i="1"/>
  <c r="R251" i="1"/>
  <c r="R235" i="1"/>
  <c r="R219" i="1"/>
  <c r="R203" i="1"/>
  <c r="R187" i="1"/>
  <c r="R171" i="1"/>
  <c r="R155" i="1"/>
  <c r="R139" i="1"/>
  <c r="R123" i="1"/>
  <c r="R107" i="1"/>
  <c r="R91" i="1"/>
  <c r="R75" i="1"/>
  <c r="R59" i="1"/>
  <c r="R43" i="1"/>
  <c r="R27" i="1"/>
  <c r="R11" i="1"/>
  <c r="R361" i="1"/>
  <c r="R345" i="1"/>
  <c r="R329" i="1"/>
  <c r="R313" i="1"/>
  <c r="R297" i="1"/>
  <c r="R281" i="1"/>
  <c r="R265" i="1"/>
  <c r="R359" i="1"/>
  <c r="R343" i="1"/>
  <c r="R327" i="1"/>
  <c r="R311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7" i="1"/>
  <c r="R357" i="1"/>
  <c r="R341" i="1"/>
  <c r="R325" i="1"/>
  <c r="R309" i="1"/>
  <c r="R293" i="1"/>
  <c r="R277" i="1"/>
  <c r="R355" i="1"/>
  <c r="R339" i="1"/>
  <c r="R323" i="1"/>
  <c r="R307" i="1"/>
  <c r="R291" i="1"/>
  <c r="R275" i="1"/>
  <c r="R259" i="1"/>
  <c r="R243" i="1"/>
  <c r="R227" i="1"/>
  <c r="R211" i="1"/>
  <c r="R195" i="1"/>
  <c r="R179" i="1"/>
  <c r="R163" i="1"/>
  <c r="R147" i="1"/>
  <c r="R131" i="1"/>
  <c r="R115" i="1"/>
  <c r="R99" i="1"/>
  <c r="R83" i="1"/>
  <c r="R67" i="1"/>
  <c r="R51" i="1"/>
  <c r="R35" i="1"/>
  <c r="R19" i="1"/>
  <c r="R5" i="1"/>
  <c r="R353" i="1"/>
  <c r="R337" i="1"/>
  <c r="R321" i="1"/>
  <c r="R305" i="1"/>
  <c r="R289" i="1"/>
  <c r="R273" i="1"/>
  <c r="R367" i="1"/>
  <c r="R351" i="1"/>
  <c r="R335" i="1"/>
  <c r="R319" i="1"/>
  <c r="R303" i="1"/>
  <c r="R287" i="1"/>
  <c r="R271" i="1"/>
  <c r="R255" i="1"/>
  <c r="R239" i="1"/>
  <c r="R223" i="1"/>
  <c r="R207" i="1"/>
  <c r="R191" i="1"/>
  <c r="R175" i="1"/>
  <c r="R159" i="1"/>
  <c r="R143" i="1"/>
  <c r="R127" i="1"/>
  <c r="R111" i="1"/>
  <c r="R95" i="1"/>
  <c r="R79" i="1"/>
  <c r="R63" i="1"/>
  <c r="R47" i="1"/>
  <c r="R31" i="1"/>
  <c r="R15" i="1"/>
  <c r="R269" i="1"/>
  <c r="R233" i="1"/>
  <c r="R201" i="1"/>
  <c r="R169" i="1"/>
  <c r="R137" i="1"/>
  <c r="R105" i="1"/>
  <c r="R73" i="1"/>
  <c r="R41" i="1"/>
  <c r="R9" i="1"/>
  <c r="R109" i="1"/>
  <c r="R261" i="1"/>
  <c r="R229" i="1"/>
  <c r="R197" i="1"/>
  <c r="R165" i="1"/>
  <c r="R133" i="1"/>
  <c r="R101" i="1"/>
  <c r="R69" i="1"/>
  <c r="R37" i="1"/>
  <c r="R6" i="1"/>
  <c r="R141" i="1"/>
  <c r="R365" i="1"/>
  <c r="R257" i="1"/>
  <c r="R225" i="1"/>
  <c r="R193" i="1"/>
  <c r="R161" i="1"/>
  <c r="R129" i="1"/>
  <c r="R97" i="1"/>
  <c r="R65" i="1"/>
  <c r="R33" i="1"/>
  <c r="R237" i="1"/>
  <c r="R45" i="1"/>
  <c r="R349" i="1"/>
  <c r="R253" i="1"/>
  <c r="R221" i="1"/>
  <c r="R189" i="1"/>
  <c r="R157" i="1"/>
  <c r="R125" i="1"/>
  <c r="R93" i="1"/>
  <c r="R61" i="1"/>
  <c r="R29" i="1"/>
  <c r="R77" i="1"/>
  <c r="R333" i="1"/>
  <c r="R249" i="1"/>
  <c r="R217" i="1"/>
  <c r="R185" i="1"/>
  <c r="R153" i="1"/>
  <c r="R121" i="1"/>
  <c r="R89" i="1"/>
  <c r="R57" i="1"/>
  <c r="R25" i="1"/>
  <c r="R285" i="1"/>
  <c r="R13" i="1"/>
  <c r="R317" i="1"/>
  <c r="R245" i="1"/>
  <c r="R213" i="1"/>
  <c r="R181" i="1"/>
  <c r="R149" i="1"/>
  <c r="R117" i="1"/>
  <c r="R85" i="1"/>
  <c r="R53" i="1"/>
  <c r="R21" i="1"/>
  <c r="R205" i="1"/>
  <c r="R301" i="1"/>
  <c r="R241" i="1"/>
  <c r="R209" i="1"/>
  <c r="R177" i="1"/>
  <c r="R145" i="1"/>
  <c r="R113" i="1"/>
  <c r="R81" i="1"/>
  <c r="R49" i="1"/>
  <c r="R17" i="1"/>
  <c r="R173" i="1"/>
  <c r="X4" i="1"/>
  <c r="X1" i="1" s="1"/>
  <c r="V1" i="1"/>
  <c r="B3" i="1"/>
  <c r="C3" i="1" s="1"/>
  <c r="B9" i="1"/>
  <c r="G4" i="1"/>
  <c r="M4" i="1" s="1"/>
  <c r="B14" i="1" s="1"/>
  <c r="Z368" i="1" l="1"/>
  <c r="Z360" i="1"/>
  <c r="Z352" i="1"/>
  <c r="Z344" i="1"/>
  <c r="Z336" i="1"/>
  <c r="Z328" i="1"/>
  <c r="Z320" i="1"/>
  <c r="Z312" i="1"/>
  <c r="Z304" i="1"/>
  <c r="Z296" i="1"/>
  <c r="Z288" i="1"/>
  <c r="Z280" i="1"/>
  <c r="Z272" i="1"/>
  <c r="Z264" i="1"/>
  <c r="Z256" i="1"/>
  <c r="Z248" i="1"/>
  <c r="Z240" i="1"/>
  <c r="Z232" i="1"/>
  <c r="Z224" i="1"/>
  <c r="Z216" i="1"/>
  <c r="Z208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16" i="1"/>
  <c r="Z8" i="1"/>
  <c r="Z367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55" i="1"/>
  <c r="Z247" i="1"/>
  <c r="Z239" i="1"/>
  <c r="Z231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366" i="1"/>
  <c r="Z358" i="1"/>
  <c r="Z350" i="1"/>
  <c r="Z342" i="1"/>
  <c r="Z334" i="1"/>
  <c r="Z326" i="1"/>
  <c r="Z318" i="1"/>
  <c r="Z310" i="1"/>
  <c r="Z302" i="1"/>
  <c r="Z294" i="1"/>
  <c r="Z286" i="1"/>
  <c r="Z278" i="1"/>
  <c r="Z270" i="1"/>
  <c r="Z262" i="1"/>
  <c r="Z254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14" i="1"/>
  <c r="Z6" i="1"/>
  <c r="Z365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  <c r="Z364" i="1"/>
  <c r="Z356" i="1"/>
  <c r="Z348" i="1"/>
  <c r="Z340" i="1"/>
  <c r="Z332" i="1"/>
  <c r="Z324" i="1"/>
  <c r="Z316" i="1"/>
  <c r="Z308" i="1"/>
  <c r="Z300" i="1"/>
  <c r="Z292" i="1"/>
  <c r="Z284" i="1"/>
  <c r="Z276" i="1"/>
  <c r="Z268" i="1"/>
  <c r="Z260" i="1"/>
  <c r="Z252" i="1"/>
  <c r="Z244" i="1"/>
  <c r="Z236" i="1"/>
  <c r="Z228" i="1"/>
  <c r="Z220" i="1"/>
  <c r="Z212" i="1"/>
  <c r="Z204" i="1"/>
  <c r="Z196" i="1"/>
  <c r="Z188" i="1"/>
  <c r="Z180" i="1"/>
  <c r="Z172" i="1"/>
  <c r="Z164" i="1"/>
  <c r="Z156" i="1"/>
  <c r="Z148" i="1"/>
  <c r="Z140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363" i="1"/>
  <c r="Z355" i="1"/>
  <c r="Z347" i="1"/>
  <c r="Z339" i="1"/>
  <c r="Z331" i="1"/>
  <c r="Z323" i="1"/>
  <c r="Z315" i="1"/>
  <c r="Z307" i="1"/>
  <c r="Z299" i="1"/>
  <c r="Z291" i="1"/>
  <c r="Z283" i="1"/>
  <c r="Z275" i="1"/>
  <c r="Z267" i="1"/>
  <c r="Z259" i="1"/>
  <c r="Z251" i="1"/>
  <c r="Z243" i="1"/>
  <c r="Z235" i="1"/>
  <c r="Z227" i="1"/>
  <c r="Z219" i="1"/>
  <c r="Z211" i="1"/>
  <c r="Z203" i="1"/>
  <c r="Z195" i="1"/>
  <c r="Z187" i="1"/>
  <c r="Z179" i="1"/>
  <c r="Z171" i="1"/>
  <c r="Z163" i="1"/>
  <c r="Z155" i="1"/>
  <c r="Z147" i="1"/>
  <c r="Z139" i="1"/>
  <c r="Z131" i="1"/>
  <c r="Z123" i="1"/>
  <c r="Z115" i="1"/>
  <c r="Z107" i="1"/>
  <c r="Z99" i="1"/>
  <c r="Z91" i="1"/>
  <c r="Z83" i="1"/>
  <c r="Z75" i="1"/>
  <c r="Z67" i="1"/>
  <c r="Z59" i="1"/>
  <c r="Z51" i="1"/>
  <c r="Z43" i="1"/>
  <c r="Z35" i="1"/>
  <c r="Z27" i="1"/>
  <c r="Z19" i="1"/>
  <c r="Z11" i="1"/>
  <c r="Z362" i="1"/>
  <c r="Z354" i="1"/>
  <c r="Z346" i="1"/>
  <c r="Z338" i="1"/>
  <c r="Z330" i="1"/>
  <c r="Z322" i="1"/>
  <c r="Z314" i="1"/>
  <c r="Z306" i="1"/>
  <c r="Z298" i="1"/>
  <c r="Z290" i="1"/>
  <c r="Z282" i="1"/>
  <c r="Z274" i="1"/>
  <c r="Z266" i="1"/>
  <c r="Z258" i="1"/>
  <c r="Z250" i="1"/>
  <c r="Z242" i="1"/>
  <c r="Z234" i="1"/>
  <c r="Z226" i="1"/>
  <c r="Z218" i="1"/>
  <c r="Z210" i="1"/>
  <c r="Z202" i="1"/>
  <c r="Z194" i="1"/>
  <c r="Z186" i="1"/>
  <c r="Z178" i="1"/>
  <c r="Z170" i="1"/>
  <c r="Z162" i="1"/>
  <c r="Z154" i="1"/>
  <c r="Z146" i="1"/>
  <c r="Z138" i="1"/>
  <c r="Z130" i="1"/>
  <c r="Z122" i="1"/>
  <c r="Z114" i="1"/>
  <c r="Z106" i="1"/>
  <c r="Z98" i="1"/>
  <c r="Z90" i="1"/>
  <c r="Z82" i="1"/>
  <c r="Z74" i="1"/>
  <c r="Z66" i="1"/>
  <c r="Z58" i="1"/>
  <c r="Z50" i="1"/>
  <c r="Z42" i="1"/>
  <c r="Z34" i="1"/>
  <c r="Z26" i="1"/>
  <c r="Z18" i="1"/>
  <c r="Z10" i="1"/>
  <c r="Z305" i="1"/>
  <c r="Z241" i="1"/>
  <c r="Z177" i="1"/>
  <c r="Z113" i="1"/>
  <c r="Z49" i="1"/>
  <c r="Z361" i="1"/>
  <c r="Z297" i="1"/>
  <c r="Z233" i="1"/>
  <c r="Z169" i="1"/>
  <c r="Z105" i="1"/>
  <c r="Z41" i="1"/>
  <c r="Z353" i="1"/>
  <c r="Z289" i="1"/>
  <c r="Z225" i="1"/>
  <c r="Z161" i="1"/>
  <c r="Z97" i="1"/>
  <c r="Z33" i="1"/>
  <c r="Z345" i="1"/>
  <c r="Z281" i="1"/>
  <c r="Z217" i="1"/>
  <c r="Z153" i="1"/>
  <c r="Z89" i="1"/>
  <c r="Z25" i="1"/>
  <c r="Z337" i="1"/>
  <c r="Z273" i="1"/>
  <c r="Z209" i="1"/>
  <c r="Z145" i="1"/>
  <c r="Z81" i="1"/>
  <c r="Z17" i="1"/>
  <c r="Z329" i="1"/>
  <c r="Z265" i="1"/>
  <c r="Z201" i="1"/>
  <c r="Z137" i="1"/>
  <c r="Z73" i="1"/>
  <c r="Z9" i="1"/>
  <c r="Z321" i="1"/>
  <c r="Z257" i="1"/>
  <c r="Z193" i="1"/>
  <c r="Z129" i="1"/>
  <c r="Z65" i="1"/>
  <c r="Z313" i="1"/>
  <c r="Z249" i="1"/>
  <c r="Z185" i="1"/>
  <c r="Z121" i="1"/>
  <c r="Z57" i="1"/>
  <c r="R1" i="1"/>
  <c r="K4" i="1"/>
  <c r="J4" i="1"/>
  <c r="B5" i="1" l="1"/>
  <c r="C5" i="1" s="1"/>
  <c r="Z1" i="1"/>
  <c r="L4" i="1"/>
  <c r="B4" i="1" l="1"/>
  <c r="C4" i="1" s="1"/>
  <c r="B12" i="1"/>
  <c r="B6" i="1" s="1"/>
  <c r="C6" i="1" s="1"/>
</calcChain>
</file>

<file path=xl/sharedStrings.xml><?xml version="1.0" encoding="utf-8"?>
<sst xmlns="http://schemas.openxmlformats.org/spreadsheetml/2006/main" count="36" uniqueCount="33">
  <si>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</si>
  <si>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</si>
  <si>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</si>
  <si>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</si>
  <si>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</si>
  <si>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</si>
  <si>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</si>
  <si>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</si>
  <si>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</si>
  <si>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</si>
  <si>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</si>
  <si>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</si>
  <si>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</si>
  <si>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</si>
  <si>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</si>
  <si>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</si>
  <si>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</si>
  <si>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CW3M c198 WRB 2010-18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</si>
  <si>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</si>
  <si>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</si>
  <si>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>time</t>
  </si>
  <si>
    <t>average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</si>
  <si>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</si>
  <si>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</si>
  <si>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>bias corrected sim</t>
  </si>
  <si>
    <t>sim minus sim mean</t>
  </si>
  <si>
    <t>obs - obs mean</t>
  </si>
  <si>
    <t>abs sim adj</t>
  </si>
  <si>
    <t>abs obs adj</t>
  </si>
  <si>
    <t>scaled and offset sim</t>
  </si>
  <si>
    <t>rms error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</si>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</sst>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171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MCKENZIE RIVER ABV HAYDEN 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calculator'!$E$3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calculator'!$E$4:$E$368</c:f>
              <c:numCache>
                <c:formatCode>General</c:formatCode>
                <c:ptCount val="365"/>
                <c:pt idx="0">
                  <c:v>6.2022630000000003</c:v>
                </c:pt>
                <c:pt idx="1">
                  <c:v>5.6135770000000003</c:v>
                </c:pt>
                <c:pt idx="2">
                  <c:v>5.6116919999999997</c:v>
                </c:pt>
                <c:pt idx="3">
                  <c:v>5.6238400000000004</c:v>
                </c:pt>
                <c:pt idx="4">
                  <c:v>5.679862</c:v>
                </c:pt>
                <c:pt idx="5">
                  <c:v>5.3516450000000004</c:v>
                </c:pt>
                <c:pt idx="6">
                  <c:v>5.6326520000000002</c:v>
                </c:pt>
                <c:pt idx="7">
                  <c:v>5.5626990000000003</c:v>
                </c:pt>
                <c:pt idx="8">
                  <c:v>5.9250290000000003</c:v>
                </c:pt>
                <c:pt idx="9">
                  <c:v>6.0830339999999996</c:v>
                </c:pt>
                <c:pt idx="10">
                  <c:v>6.1780369999999998</c:v>
                </c:pt>
                <c:pt idx="11">
                  <c:v>5.9182889999999997</c:v>
                </c:pt>
                <c:pt idx="12">
                  <c:v>5.4882650000000002</c:v>
                </c:pt>
                <c:pt idx="13">
                  <c:v>5.3405690000000003</c:v>
                </c:pt>
                <c:pt idx="14">
                  <c:v>5.4331180000000003</c:v>
                </c:pt>
                <c:pt idx="15">
                  <c:v>5.4032749999999998</c:v>
                </c:pt>
                <c:pt idx="16">
                  <c:v>5.2974560000000004</c:v>
                </c:pt>
                <c:pt idx="17">
                  <c:v>5.4334829999999998</c:v>
                </c:pt>
                <c:pt idx="18">
                  <c:v>5.6720639999999998</c:v>
                </c:pt>
                <c:pt idx="19">
                  <c:v>5.6935359999999999</c:v>
                </c:pt>
                <c:pt idx="20">
                  <c:v>5.7831149999999996</c:v>
                </c:pt>
                <c:pt idx="21">
                  <c:v>5.333475</c:v>
                </c:pt>
                <c:pt idx="22">
                  <c:v>5.3847269999999998</c:v>
                </c:pt>
                <c:pt idx="23">
                  <c:v>5.1119770000000004</c:v>
                </c:pt>
                <c:pt idx="24">
                  <c:v>5.1582220000000003</c:v>
                </c:pt>
                <c:pt idx="25">
                  <c:v>5.1860189999999999</c:v>
                </c:pt>
                <c:pt idx="26">
                  <c:v>5.4492000000000003</c:v>
                </c:pt>
                <c:pt idx="27">
                  <c:v>5.4540389999999999</c:v>
                </c:pt>
                <c:pt idx="28">
                  <c:v>5.4143039999999996</c:v>
                </c:pt>
                <c:pt idx="29">
                  <c:v>5.3854340000000001</c:v>
                </c:pt>
                <c:pt idx="30">
                  <c:v>5.641877</c:v>
                </c:pt>
                <c:pt idx="31">
                  <c:v>5.3464749999999999</c:v>
                </c:pt>
                <c:pt idx="32">
                  <c:v>5.7419320000000003</c:v>
                </c:pt>
                <c:pt idx="33">
                  <c:v>5.5806909999999998</c:v>
                </c:pt>
                <c:pt idx="34">
                  <c:v>5.3973240000000002</c:v>
                </c:pt>
                <c:pt idx="35">
                  <c:v>6.0235750000000001</c:v>
                </c:pt>
                <c:pt idx="36">
                  <c:v>5.7270339999999997</c:v>
                </c:pt>
                <c:pt idx="37">
                  <c:v>5.4529750000000003</c:v>
                </c:pt>
                <c:pt idx="38">
                  <c:v>5.7052350000000001</c:v>
                </c:pt>
                <c:pt idx="39">
                  <c:v>6.1979379999999997</c:v>
                </c:pt>
                <c:pt idx="40">
                  <c:v>5.5336829999999999</c:v>
                </c:pt>
                <c:pt idx="41">
                  <c:v>5.4961190000000002</c:v>
                </c:pt>
                <c:pt idx="42">
                  <c:v>5.4877849999999997</c:v>
                </c:pt>
                <c:pt idx="43">
                  <c:v>5.6455979999999997</c:v>
                </c:pt>
                <c:pt idx="44">
                  <c:v>5.6177109999999999</c:v>
                </c:pt>
                <c:pt idx="45">
                  <c:v>6.1421159999999997</c:v>
                </c:pt>
                <c:pt idx="46">
                  <c:v>6.5696159999999999</c:v>
                </c:pt>
                <c:pt idx="47">
                  <c:v>7.1106720000000001</c:v>
                </c:pt>
                <c:pt idx="48">
                  <c:v>7.3201679999999998</c:v>
                </c:pt>
                <c:pt idx="49">
                  <c:v>7.2847850000000003</c:v>
                </c:pt>
                <c:pt idx="50">
                  <c:v>7.2041659999999998</c:v>
                </c:pt>
                <c:pt idx="51">
                  <c:v>7.0984150000000001</c:v>
                </c:pt>
                <c:pt idx="52">
                  <c:v>7.0342969999999996</c:v>
                </c:pt>
                <c:pt idx="53">
                  <c:v>6.2338630000000004</c:v>
                </c:pt>
                <c:pt idx="54">
                  <c:v>5.770702</c:v>
                </c:pt>
                <c:pt idx="55">
                  <c:v>6.2349160000000001</c:v>
                </c:pt>
                <c:pt idx="56">
                  <c:v>6.1066900000000004</c:v>
                </c:pt>
                <c:pt idx="57">
                  <c:v>6.8997999999999999</c:v>
                </c:pt>
                <c:pt idx="58">
                  <c:v>7.3690720000000001</c:v>
                </c:pt>
                <c:pt idx="59">
                  <c:v>8.0204959999999996</c:v>
                </c:pt>
                <c:pt idx="60">
                  <c:v>7.8404059999999998</c:v>
                </c:pt>
                <c:pt idx="61">
                  <c:v>7.2784639999999996</c:v>
                </c:pt>
                <c:pt idx="62">
                  <c:v>6.8423769999999999</c:v>
                </c:pt>
                <c:pt idx="63">
                  <c:v>7.5781869999999998</c:v>
                </c:pt>
                <c:pt idx="64">
                  <c:v>8.4879619999999996</c:v>
                </c:pt>
                <c:pt idx="65">
                  <c:v>8.5239840000000004</c:v>
                </c:pt>
                <c:pt idx="66">
                  <c:v>7.2335130000000003</c:v>
                </c:pt>
                <c:pt idx="67">
                  <c:v>6.7763350000000004</c:v>
                </c:pt>
                <c:pt idx="68">
                  <c:v>6.7707819999999996</c:v>
                </c:pt>
                <c:pt idx="69">
                  <c:v>6.242826</c:v>
                </c:pt>
                <c:pt idx="70">
                  <c:v>6.1547929999999997</c:v>
                </c:pt>
                <c:pt idx="71">
                  <c:v>6.2743570000000002</c:v>
                </c:pt>
                <c:pt idx="72">
                  <c:v>6.8291950000000003</c:v>
                </c:pt>
                <c:pt idx="73">
                  <c:v>7.7177920000000002</c:v>
                </c:pt>
                <c:pt idx="74">
                  <c:v>7.2285849999999998</c:v>
                </c:pt>
                <c:pt idx="75">
                  <c:v>8.0717639999999999</c:v>
                </c:pt>
                <c:pt idx="76">
                  <c:v>8.8872850000000003</c:v>
                </c:pt>
                <c:pt idx="77">
                  <c:v>9.7373609999999999</c:v>
                </c:pt>
                <c:pt idx="78">
                  <c:v>10.134955</c:v>
                </c:pt>
                <c:pt idx="79">
                  <c:v>8.4797659999999997</c:v>
                </c:pt>
                <c:pt idx="80">
                  <c:v>7.192094</c:v>
                </c:pt>
                <c:pt idx="81">
                  <c:v>8.6067370000000007</c:v>
                </c:pt>
                <c:pt idx="82">
                  <c:v>9.6562040000000007</c:v>
                </c:pt>
                <c:pt idx="83">
                  <c:v>7.6995339999999999</c:v>
                </c:pt>
                <c:pt idx="84">
                  <c:v>6.5945590000000003</c:v>
                </c:pt>
                <c:pt idx="85">
                  <c:v>7.548146</c:v>
                </c:pt>
                <c:pt idx="86">
                  <c:v>7.2755479999999997</c:v>
                </c:pt>
                <c:pt idx="87">
                  <c:v>5.9265730000000003</c:v>
                </c:pt>
                <c:pt idx="88">
                  <c:v>6.5212269999999997</c:v>
                </c:pt>
                <c:pt idx="89">
                  <c:v>7.310327</c:v>
                </c:pt>
                <c:pt idx="90">
                  <c:v>7.8970050000000001</c:v>
                </c:pt>
                <c:pt idx="91">
                  <c:v>7.3790820000000004</c:v>
                </c:pt>
                <c:pt idx="92">
                  <c:v>6.9557120000000001</c:v>
                </c:pt>
                <c:pt idx="93">
                  <c:v>7.2738969999999998</c:v>
                </c:pt>
                <c:pt idx="94">
                  <c:v>6.726877</c:v>
                </c:pt>
                <c:pt idx="95">
                  <c:v>6.6177770000000002</c:v>
                </c:pt>
                <c:pt idx="96">
                  <c:v>7.5936820000000003</c:v>
                </c:pt>
                <c:pt idx="97">
                  <c:v>7.3857949999999999</c:v>
                </c:pt>
                <c:pt idx="98">
                  <c:v>8.3404469999999993</c:v>
                </c:pt>
                <c:pt idx="99">
                  <c:v>9.4592539999999996</c:v>
                </c:pt>
                <c:pt idx="100">
                  <c:v>8.7345480000000002</c:v>
                </c:pt>
                <c:pt idx="101">
                  <c:v>8.5602800000000006</c:v>
                </c:pt>
                <c:pt idx="102">
                  <c:v>7.9593879999999997</c:v>
                </c:pt>
                <c:pt idx="103">
                  <c:v>8.1742089999999994</c:v>
                </c:pt>
                <c:pt idx="104">
                  <c:v>8.8095669999999995</c:v>
                </c:pt>
                <c:pt idx="105">
                  <c:v>9.9033259999999999</c:v>
                </c:pt>
                <c:pt idx="106">
                  <c:v>9.5675550000000005</c:v>
                </c:pt>
                <c:pt idx="107">
                  <c:v>10.901120000000001</c:v>
                </c:pt>
                <c:pt idx="108">
                  <c:v>10.889071</c:v>
                </c:pt>
                <c:pt idx="109">
                  <c:v>8.9948770000000007</c:v>
                </c:pt>
                <c:pt idx="110">
                  <c:v>6.8227419999999999</c:v>
                </c:pt>
                <c:pt idx="111">
                  <c:v>9.4084409999999998</c:v>
                </c:pt>
                <c:pt idx="112">
                  <c:v>10.732155000000001</c:v>
                </c:pt>
                <c:pt idx="113">
                  <c:v>9.6123930000000009</c:v>
                </c:pt>
                <c:pt idx="114">
                  <c:v>10.331132</c:v>
                </c:pt>
                <c:pt idx="115">
                  <c:v>9.6996870000000008</c:v>
                </c:pt>
                <c:pt idx="116">
                  <c:v>7.3192779999999997</c:v>
                </c:pt>
                <c:pt idx="117">
                  <c:v>7.2894480000000001</c:v>
                </c:pt>
                <c:pt idx="118">
                  <c:v>7.3372859999999998</c:v>
                </c:pt>
                <c:pt idx="119">
                  <c:v>7.8615170000000001</c:v>
                </c:pt>
                <c:pt idx="120">
                  <c:v>8.7110459999999996</c:v>
                </c:pt>
                <c:pt idx="121">
                  <c:v>8.627732</c:v>
                </c:pt>
                <c:pt idx="122">
                  <c:v>8.4073130000000003</c:v>
                </c:pt>
                <c:pt idx="123">
                  <c:v>8.9020419999999998</c:v>
                </c:pt>
                <c:pt idx="124">
                  <c:v>8.9341380000000008</c:v>
                </c:pt>
                <c:pt idx="125">
                  <c:v>10.278257999999999</c:v>
                </c:pt>
                <c:pt idx="126">
                  <c:v>10.166465000000001</c:v>
                </c:pt>
                <c:pt idx="127">
                  <c:v>10.942057</c:v>
                </c:pt>
                <c:pt idx="128">
                  <c:v>9.8124009999999995</c:v>
                </c:pt>
                <c:pt idx="129">
                  <c:v>8.7613920000000007</c:v>
                </c:pt>
                <c:pt idx="130">
                  <c:v>8.42685</c:v>
                </c:pt>
                <c:pt idx="131">
                  <c:v>10.97763</c:v>
                </c:pt>
                <c:pt idx="132">
                  <c:v>13.076976999999999</c:v>
                </c:pt>
                <c:pt idx="133">
                  <c:v>13.398559000000001</c:v>
                </c:pt>
                <c:pt idx="134">
                  <c:v>12.665305</c:v>
                </c:pt>
                <c:pt idx="135">
                  <c:v>12.109966</c:v>
                </c:pt>
                <c:pt idx="136">
                  <c:v>11.715187</c:v>
                </c:pt>
                <c:pt idx="137">
                  <c:v>10.133604999999999</c:v>
                </c:pt>
                <c:pt idx="138">
                  <c:v>8.7576000000000001</c:v>
                </c:pt>
                <c:pt idx="139">
                  <c:v>8.7055570000000007</c:v>
                </c:pt>
                <c:pt idx="140">
                  <c:v>9.0794510000000006</c:v>
                </c:pt>
                <c:pt idx="141">
                  <c:v>9.3248139999999999</c:v>
                </c:pt>
                <c:pt idx="142">
                  <c:v>9.5585380000000004</c:v>
                </c:pt>
                <c:pt idx="143">
                  <c:v>8.7733039999999995</c:v>
                </c:pt>
                <c:pt idx="144">
                  <c:v>9.3197700000000001</c:v>
                </c:pt>
                <c:pt idx="145">
                  <c:v>9.1450870000000002</c:v>
                </c:pt>
                <c:pt idx="146">
                  <c:v>9.118252</c:v>
                </c:pt>
                <c:pt idx="147">
                  <c:v>9.4981939999999998</c:v>
                </c:pt>
                <c:pt idx="148">
                  <c:v>11.577674999999999</c:v>
                </c:pt>
                <c:pt idx="149">
                  <c:v>10.617241999999999</c:v>
                </c:pt>
                <c:pt idx="150">
                  <c:v>10.007123</c:v>
                </c:pt>
                <c:pt idx="151">
                  <c:v>8.1585750000000008</c:v>
                </c:pt>
                <c:pt idx="152">
                  <c:v>7.1013479999999998</c:v>
                </c:pt>
                <c:pt idx="153">
                  <c:v>6.7493319999999999</c:v>
                </c:pt>
                <c:pt idx="154">
                  <c:v>7.2957359999999998</c:v>
                </c:pt>
                <c:pt idx="155">
                  <c:v>9.0983090000000004</c:v>
                </c:pt>
                <c:pt idx="156">
                  <c:v>10.631261</c:v>
                </c:pt>
                <c:pt idx="157">
                  <c:v>11.693545</c:v>
                </c:pt>
                <c:pt idx="158">
                  <c:v>11.444882</c:v>
                </c:pt>
                <c:pt idx="159">
                  <c:v>10.736411</c:v>
                </c:pt>
                <c:pt idx="160">
                  <c:v>8.1814129999999992</c:v>
                </c:pt>
                <c:pt idx="161">
                  <c:v>10.052648</c:v>
                </c:pt>
                <c:pt idx="162">
                  <c:v>12.664747</c:v>
                </c:pt>
                <c:pt idx="163">
                  <c:v>13.529738</c:v>
                </c:pt>
                <c:pt idx="164">
                  <c:v>13.044575999999999</c:v>
                </c:pt>
                <c:pt idx="165">
                  <c:v>11.320755</c:v>
                </c:pt>
                <c:pt idx="166">
                  <c:v>9.7178970000000007</c:v>
                </c:pt>
                <c:pt idx="167">
                  <c:v>10.238951</c:v>
                </c:pt>
                <c:pt idx="168">
                  <c:v>10.819826000000001</c:v>
                </c:pt>
                <c:pt idx="169">
                  <c:v>10.975153000000001</c:v>
                </c:pt>
                <c:pt idx="170">
                  <c:v>9.6802890000000001</c:v>
                </c:pt>
                <c:pt idx="171">
                  <c:v>11.595787</c:v>
                </c:pt>
                <c:pt idx="172">
                  <c:v>12.481911</c:v>
                </c:pt>
                <c:pt idx="173">
                  <c:v>12.863811</c:v>
                </c:pt>
                <c:pt idx="174">
                  <c:v>13.571604000000001</c:v>
                </c:pt>
                <c:pt idx="175">
                  <c:v>13.908479</c:v>
                </c:pt>
                <c:pt idx="176">
                  <c:v>14.224442</c:v>
                </c:pt>
                <c:pt idx="177">
                  <c:v>14.52805</c:v>
                </c:pt>
                <c:pt idx="178">
                  <c:v>14.710039</c:v>
                </c:pt>
                <c:pt idx="179">
                  <c:v>14.204186999999999</c:v>
                </c:pt>
                <c:pt idx="180">
                  <c:v>14.204912999999999</c:v>
                </c:pt>
                <c:pt idx="181">
                  <c:v>12.558845</c:v>
                </c:pt>
                <c:pt idx="182">
                  <c:v>11.732492000000001</c:v>
                </c:pt>
                <c:pt idx="183">
                  <c:v>12.707685</c:v>
                </c:pt>
                <c:pt idx="184">
                  <c:v>13.635159</c:v>
                </c:pt>
                <c:pt idx="185">
                  <c:v>14.251118999999999</c:v>
                </c:pt>
                <c:pt idx="186">
                  <c:v>14.922356000000001</c:v>
                </c:pt>
                <c:pt idx="187">
                  <c:v>15.574097999999999</c:v>
                </c:pt>
                <c:pt idx="188">
                  <c:v>16.005030000000001</c:v>
                </c:pt>
                <c:pt idx="189">
                  <c:v>16.243662</c:v>
                </c:pt>
                <c:pt idx="190">
                  <c:v>16.252523</c:v>
                </c:pt>
                <c:pt idx="191">
                  <c:v>16.324812000000001</c:v>
                </c:pt>
                <c:pt idx="192">
                  <c:v>15.955413</c:v>
                </c:pt>
                <c:pt idx="193">
                  <c:v>15.674607</c:v>
                </c:pt>
                <c:pt idx="194">
                  <c:v>15.768791999999999</c:v>
                </c:pt>
                <c:pt idx="195">
                  <c:v>16.12368</c:v>
                </c:pt>
                <c:pt idx="196">
                  <c:v>16.189565999999999</c:v>
                </c:pt>
                <c:pt idx="197">
                  <c:v>16.112690000000001</c:v>
                </c:pt>
                <c:pt idx="198">
                  <c:v>15.931499000000001</c:v>
                </c:pt>
                <c:pt idx="199">
                  <c:v>15.953791000000001</c:v>
                </c:pt>
                <c:pt idx="200">
                  <c:v>15.98667</c:v>
                </c:pt>
                <c:pt idx="201">
                  <c:v>16.110137999999999</c:v>
                </c:pt>
                <c:pt idx="202">
                  <c:v>16.178191999999999</c:v>
                </c:pt>
                <c:pt idx="203">
                  <c:v>16.309614</c:v>
                </c:pt>
                <c:pt idx="204">
                  <c:v>16.564662999999999</c:v>
                </c:pt>
                <c:pt idx="205">
                  <c:v>16.685513</c:v>
                </c:pt>
                <c:pt idx="206">
                  <c:v>16.625865999999998</c:v>
                </c:pt>
                <c:pt idx="207">
                  <c:v>16.549399999999999</c:v>
                </c:pt>
                <c:pt idx="208">
                  <c:v>16.432231999999999</c:v>
                </c:pt>
                <c:pt idx="209">
                  <c:v>16.369299000000002</c:v>
                </c:pt>
                <c:pt idx="210">
                  <c:v>16.256319000000001</c:v>
                </c:pt>
                <c:pt idx="211">
                  <c:v>16.067764</c:v>
                </c:pt>
                <c:pt idx="212">
                  <c:v>16.256737000000001</c:v>
                </c:pt>
                <c:pt idx="213">
                  <c:v>16.504845</c:v>
                </c:pt>
                <c:pt idx="214">
                  <c:v>16.675025999999999</c:v>
                </c:pt>
                <c:pt idx="215">
                  <c:v>16.783595999999999</c:v>
                </c:pt>
                <c:pt idx="216">
                  <c:v>16.698343000000001</c:v>
                </c:pt>
                <c:pt idx="217">
                  <c:v>16.557911000000001</c:v>
                </c:pt>
                <c:pt idx="218">
                  <c:v>16.310998999999999</c:v>
                </c:pt>
                <c:pt idx="219">
                  <c:v>16.317001000000001</c:v>
                </c:pt>
                <c:pt idx="220">
                  <c:v>16.236129999999999</c:v>
                </c:pt>
                <c:pt idx="221">
                  <c:v>15.89</c:v>
                </c:pt>
                <c:pt idx="222">
                  <c:v>16.068076999999999</c:v>
                </c:pt>
                <c:pt idx="223">
                  <c:v>16.297819</c:v>
                </c:pt>
                <c:pt idx="224">
                  <c:v>16.586872</c:v>
                </c:pt>
                <c:pt idx="225">
                  <c:v>16.888463999999999</c:v>
                </c:pt>
                <c:pt idx="226">
                  <c:v>16.926949</c:v>
                </c:pt>
                <c:pt idx="227">
                  <c:v>17.072512</c:v>
                </c:pt>
                <c:pt idx="228">
                  <c:v>16.937477000000001</c:v>
                </c:pt>
                <c:pt idx="229">
                  <c:v>16.546506999999998</c:v>
                </c:pt>
                <c:pt idx="230">
                  <c:v>16.246594999999999</c:v>
                </c:pt>
                <c:pt idx="231">
                  <c:v>15.912891</c:v>
                </c:pt>
                <c:pt idx="232">
                  <c:v>15.053511</c:v>
                </c:pt>
                <c:pt idx="233">
                  <c:v>14.491811999999999</c:v>
                </c:pt>
                <c:pt idx="234">
                  <c:v>15.088931000000001</c:v>
                </c:pt>
                <c:pt idx="235">
                  <c:v>15.704552</c:v>
                </c:pt>
                <c:pt idx="236">
                  <c:v>16.207073000000001</c:v>
                </c:pt>
                <c:pt idx="237">
                  <c:v>15.358641</c:v>
                </c:pt>
                <c:pt idx="238">
                  <c:v>14.817932000000001</c:v>
                </c:pt>
                <c:pt idx="239">
                  <c:v>14.430260000000001</c:v>
                </c:pt>
                <c:pt idx="240">
                  <c:v>14.00751</c:v>
                </c:pt>
                <c:pt idx="241">
                  <c:v>11.842834</c:v>
                </c:pt>
                <c:pt idx="242">
                  <c:v>11.369350000000001</c:v>
                </c:pt>
                <c:pt idx="243">
                  <c:v>11.426639</c:v>
                </c:pt>
                <c:pt idx="244">
                  <c:v>13.285264</c:v>
                </c:pt>
                <c:pt idx="245">
                  <c:v>14.378411</c:v>
                </c:pt>
                <c:pt idx="246">
                  <c:v>14.646678</c:v>
                </c:pt>
                <c:pt idx="247">
                  <c:v>14.441143</c:v>
                </c:pt>
                <c:pt idx="248">
                  <c:v>13.803751999999999</c:v>
                </c:pt>
                <c:pt idx="249">
                  <c:v>12.815429999999999</c:v>
                </c:pt>
                <c:pt idx="250">
                  <c:v>12.371916000000001</c:v>
                </c:pt>
                <c:pt idx="251">
                  <c:v>12.939807999999999</c:v>
                </c:pt>
                <c:pt idx="252">
                  <c:v>14.247121999999999</c:v>
                </c:pt>
                <c:pt idx="253">
                  <c:v>14.936254</c:v>
                </c:pt>
                <c:pt idx="254">
                  <c:v>15.278036</c:v>
                </c:pt>
                <c:pt idx="255">
                  <c:v>15.464625</c:v>
                </c:pt>
                <c:pt idx="256">
                  <c:v>15.725863</c:v>
                </c:pt>
                <c:pt idx="257">
                  <c:v>15.251988000000001</c:v>
                </c:pt>
                <c:pt idx="258">
                  <c:v>13.881919</c:v>
                </c:pt>
                <c:pt idx="259">
                  <c:v>13.993930000000001</c:v>
                </c:pt>
                <c:pt idx="260">
                  <c:v>13.224235999999999</c:v>
                </c:pt>
                <c:pt idx="261">
                  <c:v>13.037065999999999</c:v>
                </c:pt>
                <c:pt idx="262">
                  <c:v>12.766764</c:v>
                </c:pt>
                <c:pt idx="263">
                  <c:v>13.435667</c:v>
                </c:pt>
                <c:pt idx="264">
                  <c:v>14.207719000000001</c:v>
                </c:pt>
                <c:pt idx="265">
                  <c:v>13.833879</c:v>
                </c:pt>
                <c:pt idx="266">
                  <c:v>14.685736</c:v>
                </c:pt>
                <c:pt idx="267">
                  <c:v>15.139647</c:v>
                </c:pt>
                <c:pt idx="268">
                  <c:v>15.12378</c:v>
                </c:pt>
                <c:pt idx="269">
                  <c:v>15.360931000000001</c:v>
                </c:pt>
                <c:pt idx="270">
                  <c:v>15.445690000000001</c:v>
                </c:pt>
                <c:pt idx="271">
                  <c:v>15.312675</c:v>
                </c:pt>
                <c:pt idx="272">
                  <c:v>15.236751999999999</c:v>
                </c:pt>
                <c:pt idx="273">
                  <c:v>15.034774000000001</c:v>
                </c:pt>
                <c:pt idx="274">
                  <c:v>14.789351</c:v>
                </c:pt>
                <c:pt idx="275">
                  <c:v>13.194782999999999</c:v>
                </c:pt>
                <c:pt idx="276">
                  <c:v>12.775600000000001</c:v>
                </c:pt>
                <c:pt idx="277">
                  <c:v>13.345091</c:v>
                </c:pt>
                <c:pt idx="278">
                  <c:v>13.759923000000001</c:v>
                </c:pt>
                <c:pt idx="279">
                  <c:v>13.163035000000001</c:v>
                </c:pt>
                <c:pt idx="280">
                  <c:v>12.712197</c:v>
                </c:pt>
                <c:pt idx="281">
                  <c:v>12.000696</c:v>
                </c:pt>
                <c:pt idx="282">
                  <c:v>11.407943</c:v>
                </c:pt>
                <c:pt idx="283">
                  <c:v>12.167892</c:v>
                </c:pt>
                <c:pt idx="284">
                  <c:v>12.477888999999999</c:v>
                </c:pt>
                <c:pt idx="285">
                  <c:v>13.015471</c:v>
                </c:pt>
                <c:pt idx="286">
                  <c:v>13.270422999999999</c:v>
                </c:pt>
                <c:pt idx="287">
                  <c:v>13.211904000000001</c:v>
                </c:pt>
                <c:pt idx="288">
                  <c:v>12.812981000000001</c:v>
                </c:pt>
                <c:pt idx="289">
                  <c:v>12.699475</c:v>
                </c:pt>
                <c:pt idx="290">
                  <c:v>12.564802</c:v>
                </c:pt>
                <c:pt idx="291">
                  <c:v>12.594994</c:v>
                </c:pt>
                <c:pt idx="292">
                  <c:v>12.750059</c:v>
                </c:pt>
                <c:pt idx="293">
                  <c:v>12.499658</c:v>
                </c:pt>
                <c:pt idx="294">
                  <c:v>12.059984999999999</c:v>
                </c:pt>
                <c:pt idx="295">
                  <c:v>11.738675000000001</c:v>
                </c:pt>
                <c:pt idx="296">
                  <c:v>10.632821</c:v>
                </c:pt>
                <c:pt idx="297">
                  <c:v>9.7628559999999993</c:v>
                </c:pt>
                <c:pt idx="298">
                  <c:v>9.2458139999999993</c:v>
                </c:pt>
                <c:pt idx="299">
                  <c:v>9.6131440000000001</c:v>
                </c:pt>
                <c:pt idx="300">
                  <c:v>9.3937860000000004</c:v>
                </c:pt>
                <c:pt idx="301">
                  <c:v>9.6553649999999998</c:v>
                </c:pt>
                <c:pt idx="302">
                  <c:v>9.2817860000000003</c:v>
                </c:pt>
                <c:pt idx="303">
                  <c:v>8.7852940000000004</c:v>
                </c:pt>
                <c:pt idx="304">
                  <c:v>8.8652770000000007</c:v>
                </c:pt>
                <c:pt idx="305">
                  <c:v>9.4505619999999997</c:v>
                </c:pt>
                <c:pt idx="306">
                  <c:v>10.311166</c:v>
                </c:pt>
                <c:pt idx="307">
                  <c:v>10.649993</c:v>
                </c:pt>
                <c:pt idx="308">
                  <c:v>10.482016</c:v>
                </c:pt>
                <c:pt idx="309">
                  <c:v>10.19647</c:v>
                </c:pt>
                <c:pt idx="310">
                  <c:v>8.1060079999999992</c:v>
                </c:pt>
                <c:pt idx="311">
                  <c:v>7.3636210000000002</c:v>
                </c:pt>
                <c:pt idx="312">
                  <c:v>7.0643140000000004</c:v>
                </c:pt>
                <c:pt idx="313">
                  <c:v>6.9068500000000004</c:v>
                </c:pt>
                <c:pt idx="314">
                  <c:v>7.4324859999999999</c:v>
                </c:pt>
                <c:pt idx="315">
                  <c:v>7.3505659999999997</c:v>
                </c:pt>
                <c:pt idx="316">
                  <c:v>6.8434270000000001</c:v>
                </c:pt>
                <c:pt idx="317">
                  <c:v>6.8544919999999996</c:v>
                </c:pt>
                <c:pt idx="318">
                  <c:v>6.850263</c:v>
                </c:pt>
                <c:pt idx="319">
                  <c:v>6.6869189999999996</c:v>
                </c:pt>
                <c:pt idx="320">
                  <c:v>6.8840000000000003</c:v>
                </c:pt>
                <c:pt idx="321">
                  <c:v>6.3324170000000004</c:v>
                </c:pt>
                <c:pt idx="322">
                  <c:v>5.8508659999999999</c:v>
                </c:pt>
                <c:pt idx="323">
                  <c:v>5.9421989999999996</c:v>
                </c:pt>
                <c:pt idx="324">
                  <c:v>6.0821459999999998</c:v>
                </c:pt>
                <c:pt idx="325">
                  <c:v>5.8841060000000001</c:v>
                </c:pt>
                <c:pt idx="326">
                  <c:v>5.7015859999999998</c:v>
                </c:pt>
                <c:pt idx="327">
                  <c:v>5.7967979999999999</c:v>
                </c:pt>
                <c:pt idx="328">
                  <c:v>6.4637880000000001</c:v>
                </c:pt>
                <c:pt idx="329">
                  <c:v>6.4602589999999998</c:v>
                </c:pt>
                <c:pt idx="330">
                  <c:v>6.033023</c:v>
                </c:pt>
                <c:pt idx="331">
                  <c:v>5.6374519999999997</c:v>
                </c:pt>
                <c:pt idx="332">
                  <c:v>5.5920759999999996</c:v>
                </c:pt>
                <c:pt idx="333">
                  <c:v>5.5105050000000002</c:v>
                </c:pt>
                <c:pt idx="334">
                  <c:v>5.3647260000000001</c:v>
                </c:pt>
                <c:pt idx="335">
                  <c:v>5.1571619999999996</c:v>
                </c:pt>
                <c:pt idx="336">
                  <c:v>5.2893559999999997</c:v>
                </c:pt>
                <c:pt idx="337">
                  <c:v>5.0062689999999996</c:v>
                </c:pt>
                <c:pt idx="338">
                  <c:v>5.2530970000000003</c:v>
                </c:pt>
                <c:pt idx="339">
                  <c:v>5.2270729999999999</c:v>
                </c:pt>
                <c:pt idx="340">
                  <c:v>5.3645639999999997</c:v>
                </c:pt>
                <c:pt idx="341">
                  <c:v>5.4370599999999998</c:v>
                </c:pt>
                <c:pt idx="342">
                  <c:v>5.2549479999999997</c:v>
                </c:pt>
                <c:pt idx="343">
                  <c:v>5.1514350000000002</c:v>
                </c:pt>
                <c:pt idx="344">
                  <c:v>5.278219</c:v>
                </c:pt>
                <c:pt idx="345">
                  <c:v>5.5188940000000004</c:v>
                </c:pt>
                <c:pt idx="346">
                  <c:v>5.3989330000000004</c:v>
                </c:pt>
                <c:pt idx="347">
                  <c:v>5.1650309999999999</c:v>
                </c:pt>
                <c:pt idx="348">
                  <c:v>4.7386200000000001</c:v>
                </c:pt>
                <c:pt idx="349">
                  <c:v>4.6994109999999996</c:v>
                </c:pt>
                <c:pt idx="350">
                  <c:v>4.7655089999999998</c:v>
                </c:pt>
                <c:pt idx="351">
                  <c:v>4.6441049999999997</c:v>
                </c:pt>
                <c:pt idx="352">
                  <c:v>4.6888290000000001</c:v>
                </c:pt>
                <c:pt idx="353">
                  <c:v>4.7719269999999998</c:v>
                </c:pt>
                <c:pt idx="354">
                  <c:v>4.8712520000000001</c:v>
                </c:pt>
                <c:pt idx="355">
                  <c:v>4.8568530000000001</c:v>
                </c:pt>
                <c:pt idx="356">
                  <c:v>4.8190650000000002</c:v>
                </c:pt>
                <c:pt idx="357">
                  <c:v>4.8283829999999996</c:v>
                </c:pt>
                <c:pt idx="358">
                  <c:v>4.8300289999999997</c:v>
                </c:pt>
                <c:pt idx="359">
                  <c:v>4.7026770000000004</c:v>
                </c:pt>
                <c:pt idx="360">
                  <c:v>4.640314</c:v>
                </c:pt>
                <c:pt idx="361">
                  <c:v>4.5722300000000002</c:v>
                </c:pt>
                <c:pt idx="362">
                  <c:v>4.4858260000000003</c:v>
                </c:pt>
                <c:pt idx="363">
                  <c:v>4.2974560000000004</c:v>
                </c:pt>
                <c:pt idx="364">
                  <c:v>4.2976369999999999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8-4EED-B29D-44CDEE05D555}"/>
            </c:ext>
          </c:extLst>
        </c:ser>
        <c:ser>
          <c:idx val="1"/>
          <c:order val="1"/>
          <c:tx>
            <c:strRef>
              <c:f>'Statistics calculator'!$F$3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calculator'!$F$4:$F$368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16.700001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16.302081999999999</c:v>
                </c:pt>
                <c:pt idx="196">
                  <c:v>16.731251</c:v>
                </c:pt>
                <c:pt idx="197">
                  <c:v>16.549999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16.143749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17.204166000000001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17.239581999999999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16.441668</c:v>
                </c:pt>
                <c:pt idx="214">
                  <c:v>16.616667</c:v>
                </c:pt>
                <c:pt idx="215">
                  <c:v>16.608333999999999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16.483333999999999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16.295833999999999</c:v>
                </c:pt>
                <c:pt idx="223">
                  <c:v>16.310417000000001</c:v>
                </c:pt>
                <c:pt idx="224">
                  <c:v>16.433332</c:v>
                </c:pt>
                <c:pt idx="225">
                  <c:v>16.870832</c:v>
                </c:pt>
                <c:pt idx="226">
                  <c:v>16.933332</c:v>
                </c:pt>
                <c:pt idx="227">
                  <c:v>17.316668</c:v>
                </c:pt>
                <c:pt idx="228">
                  <c:v>17.302081999999999</c:v>
                </c:pt>
                <c:pt idx="229">
                  <c:v>16.433332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8-4EED-B29D-44CDEE05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96287"/>
        <c:axId val="535235295"/>
      </c:lineChart>
      <c:catAx>
        <c:axId val="102969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5295"/>
        <c:crosses val="autoZero"/>
        <c:auto val="1"/>
        <c:lblAlgn val="ctr"/>
        <c:lblOffset val="100"/>
        <c:noMultiLvlLbl val="0"/>
      </c:catAx>
      <c:valAx>
        <c:axId val="5352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calculator'!$Z$3</c:f>
              <c:strCache>
                <c:ptCount val="1"/>
                <c:pt idx="0">
                  <c:v>scaled and offset 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calculator'!$Z$4:$Z$368</c:f>
              <c:numCache>
                <c:formatCode>General</c:formatCode>
                <c:ptCount val="365"/>
                <c:pt idx="0">
                  <c:v>6.5881830387584674</c:v>
                </c:pt>
                <c:pt idx="1">
                  <c:v>6.4270613054778201</c:v>
                </c:pt>
                <c:pt idx="2">
                  <c:v>6.4286698545294474</c:v>
                </c:pt>
                <c:pt idx="3">
                  <c:v>6.4542595806768759</c:v>
                </c:pt>
                <c:pt idx="4">
                  <c:v>6.464824306469775</c:v>
                </c:pt>
                <c:pt idx="5">
                  <c:v>6.4607983856341509</c:v>
                </c:pt>
                <c:pt idx="6">
                  <c:v>6.5220831948598486</c:v>
                </c:pt>
                <c:pt idx="7">
                  <c:v>6.4759325429459995</c:v>
                </c:pt>
                <c:pt idx="8">
                  <c:v>6.5122560365632891</c:v>
                </c:pt>
                <c:pt idx="9">
                  <c:v>6.5695702614664491</c:v>
                </c:pt>
                <c:pt idx="10">
                  <c:v>6.6301637432957818</c:v>
                </c:pt>
                <c:pt idx="11">
                  <c:v>6.5292314594954979</c:v>
                </c:pt>
                <c:pt idx="12">
                  <c:v>6.4636213058359697</c:v>
                </c:pt>
                <c:pt idx="13">
                  <c:v>6.4523561562335967</c:v>
                </c:pt>
                <c:pt idx="14">
                  <c:v>6.5199440217101348</c:v>
                </c:pt>
                <c:pt idx="15">
                  <c:v>6.4609075425914719</c:v>
                </c:pt>
                <c:pt idx="16">
                  <c:v>6.4509211970654867</c:v>
                </c:pt>
                <c:pt idx="17">
                  <c:v>6.4846719218414819</c:v>
                </c:pt>
                <c:pt idx="18">
                  <c:v>6.5248318276879358</c:v>
                </c:pt>
                <c:pt idx="19">
                  <c:v>6.4974819456037132</c:v>
                </c:pt>
                <c:pt idx="20">
                  <c:v>6.5421309313199778</c:v>
                </c:pt>
                <c:pt idx="21">
                  <c:v>6.457107516014748</c:v>
                </c:pt>
                <c:pt idx="22">
                  <c:v>6.4783612852463843</c:v>
                </c:pt>
                <c:pt idx="23">
                  <c:v>6.3789155069551668</c:v>
                </c:pt>
                <c:pt idx="24">
                  <c:v>6.4426260263435449</c:v>
                </c:pt>
                <c:pt idx="25">
                  <c:v>6.4200532772109504</c:v>
                </c:pt>
                <c:pt idx="26">
                  <c:v>6.5025372771896244</c:v>
                </c:pt>
                <c:pt idx="27">
                  <c:v>6.4934878622139749</c:v>
                </c:pt>
                <c:pt idx="28">
                  <c:v>6.4815238048709789</c:v>
                </c:pt>
                <c:pt idx="29">
                  <c:v>6.4425562871763677</c:v>
                </c:pt>
                <c:pt idx="30">
                  <c:v>6.5487910217853873</c:v>
                </c:pt>
                <c:pt idx="31">
                  <c:v>6.4457832397271586</c:v>
                </c:pt>
                <c:pt idx="32">
                  <c:v>6.5671498575447496</c:v>
                </c:pt>
                <c:pt idx="33">
                  <c:v>6.478124020471097</c:v>
                </c:pt>
                <c:pt idx="34">
                  <c:v>6.4714684782122411</c:v>
                </c:pt>
                <c:pt idx="35">
                  <c:v>6.6433876538545213</c:v>
                </c:pt>
                <c:pt idx="36">
                  <c:v>6.5119179532093661</c:v>
                </c:pt>
                <c:pt idx="37">
                  <c:v>6.4554716777237893</c:v>
                </c:pt>
                <c:pt idx="38">
                  <c:v>6.5856936537040163</c:v>
                </c:pt>
                <c:pt idx="39">
                  <c:v>6.6996125832877524</c:v>
                </c:pt>
                <c:pt idx="40">
                  <c:v>6.4745104703631284</c:v>
                </c:pt>
                <c:pt idx="41">
                  <c:v>6.4832521233618881</c:v>
                </c:pt>
                <c:pt idx="42">
                  <c:v>6.467221211324274</c:v>
                </c:pt>
                <c:pt idx="43">
                  <c:v>6.5280572641698758</c:v>
                </c:pt>
                <c:pt idx="44">
                  <c:v>6.5183165217978614</c:v>
                </c:pt>
                <c:pt idx="45">
                  <c:v>6.5655193254947726</c:v>
                </c:pt>
                <c:pt idx="46">
                  <c:v>6.8133950666748371</c:v>
                </c:pt>
                <c:pt idx="47">
                  <c:v>6.7542638332529439</c:v>
                </c:pt>
                <c:pt idx="48">
                  <c:v>6.8803135877533599</c:v>
                </c:pt>
                <c:pt idx="49">
                  <c:v>6.9107031878851917</c:v>
                </c:pt>
                <c:pt idx="50">
                  <c:v>6.9196055441822288</c:v>
                </c:pt>
                <c:pt idx="51">
                  <c:v>6.9277763972583344</c:v>
                </c:pt>
                <c:pt idx="52">
                  <c:v>6.9577634811100459</c:v>
                </c:pt>
                <c:pt idx="53">
                  <c:v>6.7167108077969466</c:v>
                </c:pt>
                <c:pt idx="54">
                  <c:v>6.5135060353314955</c:v>
                </c:pt>
                <c:pt idx="55">
                  <c:v>6.6331746560352096</c:v>
                </c:pt>
                <c:pt idx="56">
                  <c:v>6.5973833025848592</c:v>
                </c:pt>
                <c:pt idx="57">
                  <c:v>6.6711726476991746</c:v>
                </c:pt>
                <c:pt idx="58">
                  <c:v>7.0469083295885557</c:v>
                </c:pt>
                <c:pt idx="59">
                  <c:v>7.0300572243021833</c:v>
                </c:pt>
                <c:pt idx="60">
                  <c:v>6.9762185872414904</c:v>
                </c:pt>
                <c:pt idx="61">
                  <c:v>6.7888324771744184</c:v>
                </c:pt>
                <c:pt idx="62">
                  <c:v>6.6995208611222257</c:v>
                </c:pt>
                <c:pt idx="63">
                  <c:v>6.9760268045317524</c:v>
                </c:pt>
                <c:pt idx="64">
                  <c:v>7.0794189100438807</c:v>
                </c:pt>
                <c:pt idx="65">
                  <c:v>7.1189974034857162</c:v>
                </c:pt>
                <c:pt idx="66">
                  <c:v>6.8126521929375166</c:v>
                </c:pt>
                <c:pt idx="67">
                  <c:v>6.7398119069243485</c:v>
                </c:pt>
                <c:pt idx="68">
                  <c:v>6.7198854559723546</c:v>
                </c:pt>
                <c:pt idx="69">
                  <c:v>6.5943125051257905</c:v>
                </c:pt>
                <c:pt idx="70">
                  <c:v>6.6205806720843423</c:v>
                </c:pt>
                <c:pt idx="71">
                  <c:v>6.592387855718588</c:v>
                </c:pt>
                <c:pt idx="72">
                  <c:v>6.7334012097850398</c:v>
                </c:pt>
                <c:pt idx="73">
                  <c:v>6.9943985268763544</c:v>
                </c:pt>
                <c:pt idx="74">
                  <c:v>6.7000787744596417</c:v>
                </c:pt>
                <c:pt idx="75">
                  <c:v>6.7928076097035124</c:v>
                </c:pt>
                <c:pt idx="76">
                  <c:v>7.4591532235295546</c:v>
                </c:pt>
                <c:pt idx="77">
                  <c:v>7.4766600285942761</c:v>
                </c:pt>
                <c:pt idx="78">
                  <c:v>7.5453879778472732</c:v>
                </c:pt>
                <c:pt idx="79">
                  <c:v>7.1299115831489273</c:v>
                </c:pt>
                <c:pt idx="80">
                  <c:v>6.6902993723319106</c:v>
                </c:pt>
                <c:pt idx="81">
                  <c:v>7.3090502786628839</c:v>
                </c:pt>
                <c:pt idx="82">
                  <c:v>7.3607148729902754</c:v>
                </c:pt>
                <c:pt idx="83">
                  <c:v>6.7185740564156555</c:v>
                </c:pt>
                <c:pt idx="84">
                  <c:v>6.5723097978814273</c:v>
                </c:pt>
                <c:pt idx="85">
                  <c:v>6.7595715903026594</c:v>
                </c:pt>
                <c:pt idx="86">
                  <c:v>6.7440872210860743</c:v>
                </c:pt>
                <c:pt idx="87">
                  <c:v>6.5096226249679292</c:v>
                </c:pt>
                <c:pt idx="88">
                  <c:v>6.6585801798171591</c:v>
                </c:pt>
                <c:pt idx="89">
                  <c:v>6.924912543197518</c:v>
                </c:pt>
                <c:pt idx="90">
                  <c:v>6.7981540265089446</c:v>
                </c:pt>
                <c:pt idx="91">
                  <c:v>6.6454510235616517</c:v>
                </c:pt>
                <c:pt idx="92">
                  <c:v>6.6171619368238153</c:v>
                </c:pt>
                <c:pt idx="93">
                  <c:v>6.9344546805499636</c:v>
                </c:pt>
                <c:pt idx="94">
                  <c:v>6.7917622802302819</c:v>
                </c:pt>
                <c:pt idx="95">
                  <c:v>6.5652001930014947</c:v>
                </c:pt>
                <c:pt idx="96">
                  <c:v>6.7338340474421932</c:v>
                </c:pt>
                <c:pt idx="97">
                  <c:v>6.7857995814366427</c:v>
                </c:pt>
                <c:pt idx="98">
                  <c:v>6.7228304197167343</c:v>
                </c:pt>
                <c:pt idx="99">
                  <c:v>7.4537454059356296</c:v>
                </c:pt>
                <c:pt idx="100">
                  <c:v>6.9630242400253586</c:v>
                </c:pt>
                <c:pt idx="101">
                  <c:v>6.7340978434223846</c:v>
                </c:pt>
                <c:pt idx="102">
                  <c:v>6.7897398443821473</c:v>
                </c:pt>
                <c:pt idx="103">
                  <c:v>6.7834261756493452</c:v>
                </c:pt>
                <c:pt idx="104">
                  <c:v>6.8669100230356985</c:v>
                </c:pt>
                <c:pt idx="105">
                  <c:v>7.3493943868748168</c:v>
                </c:pt>
                <c:pt idx="106">
                  <c:v>7.1110456223586791</c:v>
                </c:pt>
                <c:pt idx="107">
                  <c:v>7.512341467052881</c:v>
                </c:pt>
                <c:pt idx="108">
                  <c:v>7.4629850875521644</c:v>
                </c:pt>
                <c:pt idx="109">
                  <c:v>7.1258507927297154</c:v>
                </c:pt>
                <c:pt idx="110">
                  <c:v>6.5711621337607085</c:v>
                </c:pt>
                <c:pt idx="111">
                  <c:v>7.6591636389245252</c:v>
                </c:pt>
                <c:pt idx="112">
                  <c:v>7.1987653661166142</c:v>
                </c:pt>
                <c:pt idx="113">
                  <c:v>6.8652537178152429</c:v>
                </c:pt>
                <c:pt idx="114">
                  <c:v>7.3388781752851706</c:v>
                </c:pt>
                <c:pt idx="115">
                  <c:v>7.2226351121518162</c:v>
                </c:pt>
                <c:pt idx="116">
                  <c:v>6.6723506331969258</c:v>
                </c:pt>
                <c:pt idx="117">
                  <c:v>6.7464507724258347</c:v>
                </c:pt>
                <c:pt idx="118">
                  <c:v>6.673885652909247</c:v>
                </c:pt>
                <c:pt idx="119">
                  <c:v>6.7193495256332874</c:v>
                </c:pt>
                <c:pt idx="120">
                  <c:v>6.8920676695603991</c:v>
                </c:pt>
                <c:pt idx="121">
                  <c:v>6.7316031521269535</c:v>
                </c:pt>
                <c:pt idx="122">
                  <c:v>6.9218690349777807</c:v>
                </c:pt>
                <c:pt idx="123">
                  <c:v>6.7925703449282242</c:v>
                </c:pt>
                <c:pt idx="124">
                  <c:v>7.0703111264174412</c:v>
                </c:pt>
                <c:pt idx="125">
                  <c:v>7.0657864189296165</c:v>
                </c:pt>
                <c:pt idx="126">
                  <c:v>7.301461596025824</c:v>
                </c:pt>
                <c:pt idx="127">
                  <c:v>7.2697340651323881</c:v>
                </c:pt>
                <c:pt idx="128">
                  <c:v>7.2799933030516755</c:v>
                </c:pt>
                <c:pt idx="129">
                  <c:v>6.9096578584119612</c:v>
                </c:pt>
                <c:pt idx="130">
                  <c:v>6.8046761547088526</c:v>
                </c:pt>
                <c:pt idx="131">
                  <c:v>8.0315146971025406</c:v>
                </c:pt>
                <c:pt idx="132">
                  <c:v>7.867714070160984</c:v>
                </c:pt>
                <c:pt idx="133">
                  <c:v>8.0445513731580984</c:v>
                </c:pt>
                <c:pt idx="134">
                  <c:v>8.1496028160283842</c:v>
                </c:pt>
                <c:pt idx="135">
                  <c:v>8.1952493750490518</c:v>
                </c:pt>
                <c:pt idx="136">
                  <c:v>8.0879806814831881</c:v>
                </c:pt>
                <c:pt idx="137">
                  <c:v>6.8753075284051279</c:v>
                </c:pt>
                <c:pt idx="138">
                  <c:v>6.843811198011573</c:v>
                </c:pt>
                <c:pt idx="139">
                  <c:v>6.7549832079230647</c:v>
                </c:pt>
                <c:pt idx="140">
                  <c:v>7.30190125599281</c:v>
                </c:pt>
                <c:pt idx="141">
                  <c:v>7.0917642587030727</c:v>
                </c:pt>
                <c:pt idx="142">
                  <c:v>6.8862399008945587</c:v>
                </c:pt>
                <c:pt idx="143">
                  <c:v>6.7518646542951677</c:v>
                </c:pt>
                <c:pt idx="144">
                  <c:v>7.1302526986405548</c:v>
                </c:pt>
                <c:pt idx="145">
                  <c:v>6.9601338547596399</c:v>
                </c:pt>
                <c:pt idx="146">
                  <c:v>6.9315551988711341</c:v>
                </c:pt>
                <c:pt idx="147">
                  <c:v>7.0444591203586739</c:v>
                </c:pt>
                <c:pt idx="148">
                  <c:v>7.7038383978112686</c:v>
                </c:pt>
                <c:pt idx="149">
                  <c:v>7.3782110655730353</c:v>
                </c:pt>
                <c:pt idx="150">
                  <c:v>7.1810159900356254</c:v>
                </c:pt>
                <c:pt idx="151">
                  <c:v>6.6979274727591154</c:v>
                </c:pt>
                <c:pt idx="152">
                  <c:v>6.7017502403686144</c:v>
                </c:pt>
                <c:pt idx="153">
                  <c:v>6.572878323700805</c:v>
                </c:pt>
                <c:pt idx="154">
                  <c:v>6.8201817488893619</c:v>
                </c:pt>
                <c:pt idx="155">
                  <c:v>6.9187019671466317</c:v>
                </c:pt>
                <c:pt idx="156">
                  <c:v>7.6140628646904629</c:v>
                </c:pt>
                <c:pt idx="157">
                  <c:v>7.0063080057406903</c:v>
                </c:pt>
                <c:pt idx="158">
                  <c:v>7.449177490485531</c:v>
                </c:pt>
                <c:pt idx="159">
                  <c:v>6.9935995585915212</c:v>
                </c:pt>
                <c:pt idx="160">
                  <c:v>6.5950568949319628</c:v>
                </c:pt>
                <c:pt idx="161">
                  <c:v>7.5640318345507511</c:v>
                </c:pt>
                <c:pt idx="162">
                  <c:v>8.0672378274545675</c:v>
                </c:pt>
                <c:pt idx="163">
                  <c:v>8.1003396747620471</c:v>
                </c:pt>
                <c:pt idx="164">
                  <c:v>8.1338175071447409</c:v>
                </c:pt>
                <c:pt idx="165">
                  <c:v>7.8296425491577128</c:v>
                </c:pt>
                <c:pt idx="166">
                  <c:v>7.0839822772874239</c:v>
                </c:pt>
                <c:pt idx="167">
                  <c:v>7.1832142898705538</c:v>
                </c:pt>
                <c:pt idx="168">
                  <c:v>8.0207316573950003</c:v>
                </c:pt>
                <c:pt idx="169">
                  <c:v>7.7092158940281612</c:v>
                </c:pt>
                <c:pt idx="170">
                  <c:v>7.2052116908739379</c:v>
                </c:pt>
                <c:pt idx="171">
                  <c:v>7.8067294425679181</c:v>
                </c:pt>
                <c:pt idx="172">
                  <c:v>8.0962106612445091</c:v>
                </c:pt>
                <c:pt idx="173">
                  <c:v>8.2075105818869751</c:v>
                </c:pt>
                <c:pt idx="174">
                  <c:v>8.4410526501088761</c:v>
                </c:pt>
                <c:pt idx="175">
                  <c:v>8.567952919235081</c:v>
                </c:pt>
                <c:pt idx="176">
                  <c:v>8.6499275200795918</c:v>
                </c:pt>
                <c:pt idx="177">
                  <c:v>8.7140397977136637</c:v>
                </c:pt>
                <c:pt idx="178">
                  <c:v>8.7695476265800529</c:v>
                </c:pt>
                <c:pt idx="179">
                  <c:v>8.6603141077824191</c:v>
                </c:pt>
                <c:pt idx="180">
                  <c:v>8.6322645599231489</c:v>
                </c:pt>
                <c:pt idx="181">
                  <c:v>8.1692775995510019</c:v>
                </c:pt>
                <c:pt idx="182">
                  <c:v>7.8243719357948631</c:v>
                </c:pt>
                <c:pt idx="183">
                  <c:v>8.0902487204852953</c:v>
                </c:pt>
                <c:pt idx="184">
                  <c:v>8.2913772366583771</c:v>
                </c:pt>
                <c:pt idx="185">
                  <c:v>8.4033055678398618</c:v>
                </c:pt>
                <c:pt idx="186">
                  <c:v>8.5544583903863192</c:v>
                </c:pt>
                <c:pt idx="187">
                  <c:v>8.7183795448015839</c:v>
                </c:pt>
                <c:pt idx="188">
                  <c:v>8.8546097016409995</c:v>
                </c:pt>
                <c:pt idx="189">
                  <c:v>8.9098719273534162</c:v>
                </c:pt>
                <c:pt idx="190">
                  <c:v>8.9248180921276585</c:v>
                </c:pt>
                <c:pt idx="191">
                  <c:v>8.9521755545561401</c:v>
                </c:pt>
                <c:pt idx="192">
                  <c:v>8.8791017939398156</c:v>
                </c:pt>
                <c:pt idx="193">
                  <c:v>8.8037834933885843</c:v>
                </c:pt>
                <c:pt idx="194">
                  <c:v>8.833508297328958</c:v>
                </c:pt>
                <c:pt idx="195">
                  <c:v>8.9231943823875142</c:v>
                </c:pt>
                <c:pt idx="196">
                  <c:v>8.9411416054536463</c:v>
                </c:pt>
                <c:pt idx="197">
                  <c:v>8.9101804473647341</c:v>
                </c:pt>
                <c:pt idx="198">
                  <c:v>8.8686803366533979</c:v>
                </c:pt>
                <c:pt idx="199">
                  <c:v>8.8568694022644223</c:v>
                </c:pt>
                <c:pt idx="200">
                  <c:v>8.8591268287845679</c:v>
                </c:pt>
                <c:pt idx="201">
                  <c:v>8.8705640522016047</c:v>
                </c:pt>
                <c:pt idx="202">
                  <c:v>8.8706163565769884</c:v>
                </c:pt>
                <c:pt idx="203">
                  <c:v>8.8906095145584558</c:v>
                </c:pt>
                <c:pt idx="204">
                  <c:v>8.9409278397455605</c:v>
                </c:pt>
                <c:pt idx="205">
                  <c:v>8.9725060378571051</c:v>
                </c:pt>
                <c:pt idx="206">
                  <c:v>8.9539531452847303</c:v>
                </c:pt>
                <c:pt idx="207">
                  <c:v>8.944887053551712</c:v>
                </c:pt>
                <c:pt idx="208">
                  <c:v>8.9219368032750488</c:v>
                </c:pt>
                <c:pt idx="209">
                  <c:v>8.9097604962928187</c:v>
                </c:pt>
                <c:pt idx="210">
                  <c:v>8.8707853982539504</c:v>
                </c:pt>
                <c:pt idx="211">
                  <c:v>8.8283801944381661</c:v>
                </c:pt>
                <c:pt idx="212">
                  <c:v>8.8526418442715258</c:v>
                </c:pt>
                <c:pt idx="213">
                  <c:v>8.8890032396101066</c:v>
                </c:pt>
                <c:pt idx="214">
                  <c:v>8.9322930696008438</c:v>
                </c:pt>
                <c:pt idx="215">
                  <c:v>8.968339880652703</c:v>
                </c:pt>
                <c:pt idx="216">
                  <c:v>8.9459748329527873</c:v>
                </c:pt>
                <c:pt idx="217">
                  <c:v>8.9150303516212421</c:v>
                </c:pt>
                <c:pt idx="218">
                  <c:v>8.8968686048125978</c:v>
                </c:pt>
                <c:pt idx="219">
                  <c:v>8.8643026878441855</c:v>
                </c:pt>
                <c:pt idx="220">
                  <c:v>8.858985834381361</c:v>
                </c:pt>
                <c:pt idx="221">
                  <c:v>8.742617695567743</c:v>
                </c:pt>
                <c:pt idx="222">
                  <c:v>8.7630012412785181</c:v>
                </c:pt>
                <c:pt idx="223">
                  <c:v>8.7987402903534875</c:v>
                </c:pt>
                <c:pt idx="224">
                  <c:v>8.8453715360933156</c:v>
                </c:pt>
                <c:pt idx="225">
                  <c:v>8.90806477328222</c:v>
                </c:pt>
                <c:pt idx="226">
                  <c:v>8.9639076533648296</c:v>
                </c:pt>
                <c:pt idx="227">
                  <c:v>9.000587423162262</c:v>
                </c:pt>
                <c:pt idx="228">
                  <c:v>8.9865114819088827</c:v>
                </c:pt>
                <c:pt idx="229">
                  <c:v>8.9217184893604085</c:v>
                </c:pt>
                <c:pt idx="230">
                  <c:v>8.8647340094324889</c:v>
                </c:pt>
                <c:pt idx="231">
                  <c:v>8.7648068792808633</c:v>
                </c:pt>
                <c:pt idx="232">
                  <c:v>8.5865005055664767</c:v>
                </c:pt>
                <c:pt idx="233">
                  <c:v>8.4471426986860543</c:v>
                </c:pt>
                <c:pt idx="234">
                  <c:v>8.4962534750328</c:v>
                </c:pt>
                <c:pt idx="235">
                  <c:v>8.5775928430284587</c:v>
                </c:pt>
                <c:pt idx="236">
                  <c:v>8.6871227532865944</c:v>
                </c:pt>
                <c:pt idx="237">
                  <c:v>8.5631295461834753</c:v>
                </c:pt>
                <c:pt idx="238">
                  <c:v>8.4734411870216402</c:v>
                </c:pt>
                <c:pt idx="239">
                  <c:v>8.3551362702500089</c:v>
                </c:pt>
                <c:pt idx="240">
                  <c:v>8.28545774582701</c:v>
                </c:pt>
                <c:pt idx="241">
                  <c:v>7.8964640418297289</c:v>
                </c:pt>
                <c:pt idx="242">
                  <c:v>7.905056362046599</c:v>
                </c:pt>
                <c:pt idx="243">
                  <c:v>7.8274950376293155</c:v>
                </c:pt>
                <c:pt idx="244">
                  <c:v>8.1662939760509037</c:v>
                </c:pt>
                <c:pt idx="245">
                  <c:v>8.2718813492602568</c:v>
                </c:pt>
                <c:pt idx="246">
                  <c:v>8.2221542909253067</c:v>
                </c:pt>
                <c:pt idx="247">
                  <c:v>8.0912857115798413</c:v>
                </c:pt>
                <c:pt idx="248">
                  <c:v>7.9173092305058388</c:v>
                </c:pt>
                <c:pt idx="249">
                  <c:v>7.7400534925056634</c:v>
                </c:pt>
                <c:pt idx="250">
                  <c:v>7.6752968856096295</c:v>
                </c:pt>
                <c:pt idx="251">
                  <c:v>7.65789165715797</c:v>
                </c:pt>
                <c:pt idx="252">
                  <c:v>7.8004301764892077</c:v>
                </c:pt>
                <c:pt idx="253">
                  <c:v>7.8719704334620619</c:v>
                </c:pt>
                <c:pt idx="254">
                  <c:v>7.9398963822925239</c:v>
                </c:pt>
                <c:pt idx="255">
                  <c:v>7.9949486324689847</c:v>
                </c:pt>
                <c:pt idx="256">
                  <c:v>8.0604496291711918</c:v>
                </c:pt>
                <c:pt idx="257">
                  <c:v>7.9317748014540985</c:v>
                </c:pt>
                <c:pt idx="258">
                  <c:v>7.5676393203833126</c:v>
                </c:pt>
                <c:pt idx="259">
                  <c:v>7.6436504643997587</c:v>
                </c:pt>
                <c:pt idx="260">
                  <c:v>7.6039764586202665</c:v>
                </c:pt>
                <c:pt idx="261">
                  <c:v>7.0908978253543404</c:v>
                </c:pt>
                <c:pt idx="262">
                  <c:v>6.6479995353013175</c:v>
                </c:pt>
                <c:pt idx="263">
                  <c:v>7.5010278032472542</c:v>
                </c:pt>
                <c:pt idx="264">
                  <c:v>7.5382867113460259</c:v>
                </c:pt>
                <c:pt idx="265">
                  <c:v>7.1955710090461338</c:v>
                </c:pt>
                <c:pt idx="266">
                  <c:v>7.4426432337348105</c:v>
                </c:pt>
                <c:pt idx="267">
                  <c:v>7.6114817574704849</c:v>
                </c:pt>
                <c:pt idx="268">
                  <c:v>7.6629318280553651</c:v>
                </c:pt>
                <c:pt idx="269">
                  <c:v>7.8000920931352837</c:v>
                </c:pt>
                <c:pt idx="270">
                  <c:v>7.8822213330026649</c:v>
                </c:pt>
                <c:pt idx="271">
                  <c:v>7.9004505448752091</c:v>
                </c:pt>
                <c:pt idx="272">
                  <c:v>7.8992862039971232</c:v>
                </c:pt>
                <c:pt idx="273">
                  <c:v>7.905610485211886</c:v>
                </c:pt>
                <c:pt idx="274">
                  <c:v>7.8522562321493021</c:v>
                </c:pt>
                <c:pt idx="275">
                  <c:v>7.5937657349042329</c:v>
                </c:pt>
                <c:pt idx="276">
                  <c:v>7.5031434773297665</c:v>
                </c:pt>
                <c:pt idx="277">
                  <c:v>7.5427735171125594</c:v>
                </c:pt>
                <c:pt idx="278">
                  <c:v>7.6146852109540752</c:v>
                </c:pt>
                <c:pt idx="279">
                  <c:v>7.4760338921585339</c:v>
                </c:pt>
                <c:pt idx="280">
                  <c:v>7.4009862098973276</c:v>
                </c:pt>
                <c:pt idx="281">
                  <c:v>7.3170680087849691</c:v>
                </c:pt>
                <c:pt idx="282">
                  <c:v>7.0974874186181474</c:v>
                </c:pt>
                <c:pt idx="283">
                  <c:v>6.9196646708674443</c:v>
                </c:pt>
                <c:pt idx="284">
                  <c:v>7.1558735041994419</c:v>
                </c:pt>
                <c:pt idx="285">
                  <c:v>7.2745960979397104</c:v>
                </c:pt>
                <c:pt idx="286">
                  <c:v>7.3117041571877417</c:v>
                </c:pt>
                <c:pt idx="287">
                  <c:v>7.2802859043400483</c:v>
                </c:pt>
                <c:pt idx="288">
                  <c:v>7.2169020977892053</c:v>
                </c:pt>
                <c:pt idx="289">
                  <c:v>7.2278018747983257</c:v>
                </c:pt>
                <c:pt idx="290">
                  <c:v>7.2069347031238671</c:v>
                </c:pt>
                <c:pt idx="291">
                  <c:v>7.2463767503690519</c:v>
                </c:pt>
                <c:pt idx="292">
                  <c:v>7.2962508673826161</c:v>
                </c:pt>
                <c:pt idx="293">
                  <c:v>7.2764942161420079</c:v>
                </c:pt>
                <c:pt idx="294">
                  <c:v>7.1966686428947471</c:v>
                </c:pt>
                <c:pt idx="295">
                  <c:v>7.377643297788083</c:v>
                </c:pt>
                <c:pt idx="296">
                  <c:v>6.581381953889851</c:v>
                </c:pt>
                <c:pt idx="297">
                  <c:v>6.4868747698829665</c:v>
                </c:pt>
                <c:pt idx="298">
                  <c:v>6.4474395449476134</c:v>
                </c:pt>
                <c:pt idx="299">
                  <c:v>6.5511720079169429</c:v>
                </c:pt>
                <c:pt idx="300">
                  <c:v>6.5418004283103119</c:v>
                </c:pt>
                <c:pt idx="301">
                  <c:v>6.557598623779195</c:v>
                </c:pt>
                <c:pt idx="302">
                  <c:v>6.5187819549353252</c:v>
                </c:pt>
                <c:pt idx="303">
                  <c:v>6.5229147586249923</c:v>
                </c:pt>
                <c:pt idx="304">
                  <c:v>6.557320425144912</c:v>
                </c:pt>
                <c:pt idx="305">
                  <c:v>6.7261998827395821</c:v>
                </c:pt>
                <c:pt idx="306">
                  <c:v>6.9022632325879156</c:v>
                </c:pt>
                <c:pt idx="307">
                  <c:v>6.9348791798284317</c:v>
                </c:pt>
                <c:pt idx="308">
                  <c:v>6.9446942095741786</c:v>
                </c:pt>
                <c:pt idx="309">
                  <c:v>6.9542719745446373</c:v>
                </c:pt>
                <c:pt idx="310">
                  <c:v>6.5221726429220972</c:v>
                </c:pt>
                <c:pt idx="311">
                  <c:v>6.4625327684004672</c:v>
                </c:pt>
                <c:pt idx="312">
                  <c:v>6.3580255942479322</c:v>
                </c:pt>
                <c:pt idx="313">
                  <c:v>6.4391443742256724</c:v>
                </c:pt>
                <c:pt idx="314">
                  <c:v>6.5607346121988854</c:v>
                </c:pt>
                <c:pt idx="315">
                  <c:v>6.5026994965567528</c:v>
                </c:pt>
                <c:pt idx="316">
                  <c:v>6.4194112220522666</c:v>
                </c:pt>
                <c:pt idx="317">
                  <c:v>6.4858643099933255</c:v>
                </c:pt>
                <c:pt idx="318">
                  <c:v>6.4897302855650967</c:v>
                </c:pt>
                <c:pt idx="319">
                  <c:v>6.4808446060254283</c:v>
                </c:pt>
                <c:pt idx="320">
                  <c:v>6.5349750863400704</c:v>
                </c:pt>
                <c:pt idx="321">
                  <c:v>6.4523849615417781</c:v>
                </c:pt>
                <c:pt idx="322">
                  <c:v>6.3847175024505276</c:v>
                </c:pt>
                <c:pt idx="323">
                  <c:v>6.428252177560811</c:v>
                </c:pt>
                <c:pt idx="324">
                  <c:v>6.3578755034316163</c:v>
                </c:pt>
                <c:pt idx="325">
                  <c:v>6.3009691010495574</c:v>
                </c:pt>
                <c:pt idx="326">
                  <c:v>6.2181250347186108</c:v>
                </c:pt>
                <c:pt idx="327">
                  <c:v>6.1512012073991063</c:v>
                </c:pt>
                <c:pt idx="328">
                  <c:v>6.2658812035463836</c:v>
                </c:pt>
                <c:pt idx="329">
                  <c:v>6.2689110671464565</c:v>
                </c:pt>
                <c:pt idx="330">
                  <c:v>6.2514307932866391</c:v>
                </c:pt>
                <c:pt idx="331">
                  <c:v>6.2717120043499266</c:v>
                </c:pt>
                <c:pt idx="332">
                  <c:v>6.3584106757362573</c:v>
                </c:pt>
                <c:pt idx="333">
                  <c:v>6.3171068959412153</c:v>
                </c:pt>
                <c:pt idx="334">
                  <c:v>6.4070423743258731</c:v>
                </c:pt>
                <c:pt idx="335">
                  <c:v>6.3835137437822986</c:v>
                </c:pt>
                <c:pt idx="336">
                  <c:v>6.4457195648353878</c:v>
                </c:pt>
                <c:pt idx="337">
                  <c:v>6.3154581710650186</c:v>
                </c:pt>
                <c:pt idx="338">
                  <c:v>6.4058659048969728</c:v>
                </c:pt>
                <c:pt idx="339">
                  <c:v>6.4037418924357761</c:v>
                </c:pt>
                <c:pt idx="340">
                  <c:v>6.4542300173342682</c:v>
                </c:pt>
                <c:pt idx="341">
                  <c:v>6.4294612424700217</c:v>
                </c:pt>
                <c:pt idx="342">
                  <c:v>6.4397712686958402</c:v>
                </c:pt>
                <c:pt idx="343">
                  <c:v>6.4158605888016425</c:v>
                </c:pt>
                <c:pt idx="344">
                  <c:v>6.4119498891987465</c:v>
                </c:pt>
                <c:pt idx="345">
                  <c:v>6.4673948012077904</c:v>
                </c:pt>
                <c:pt idx="346">
                  <c:v>6.4619468077892952</c:v>
                </c:pt>
                <c:pt idx="347">
                  <c:v>6.4354481983652878</c:v>
                </c:pt>
                <c:pt idx="348">
                  <c:v>6.383732057696939</c:v>
                </c:pt>
                <c:pt idx="349">
                  <c:v>6.3301481202033258</c:v>
                </c:pt>
                <c:pt idx="350">
                  <c:v>6.3681552082804007</c:v>
                </c:pt>
                <c:pt idx="351">
                  <c:v>6.3129748502859737</c:v>
                </c:pt>
                <c:pt idx="352">
                  <c:v>6.3669196121662859</c:v>
                </c:pt>
                <c:pt idx="353">
                  <c:v>6.3887942115926828</c:v>
                </c:pt>
                <c:pt idx="354">
                  <c:v>6.3933871421788337</c:v>
                </c:pt>
                <c:pt idx="355">
                  <c:v>6.3647410212264282</c:v>
                </c:pt>
                <c:pt idx="356">
                  <c:v>6.4120044676774066</c:v>
                </c:pt>
                <c:pt idx="357">
                  <c:v>6.4158340575967383</c:v>
                </c:pt>
                <c:pt idx="358">
                  <c:v>6.4456589220813214</c:v>
                </c:pt>
                <c:pt idx="359">
                  <c:v>6.4139874857353973</c:v>
                </c:pt>
                <c:pt idx="360">
                  <c:v>6.392305427053163</c:v>
                </c:pt>
                <c:pt idx="361">
                  <c:v>6.3291103710743544</c:v>
                </c:pt>
                <c:pt idx="362">
                  <c:v>6.4118574089987934</c:v>
                </c:pt>
                <c:pt idx="363">
                  <c:v>6.1714581613607669</c:v>
                </c:pt>
                <c:pt idx="364">
                  <c:v>6.3072820117479331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9B2-9C13-6678FF985291}"/>
            </c:ext>
          </c:extLst>
        </c:ser>
        <c:ser>
          <c:idx val="1"/>
          <c:order val="1"/>
          <c:tx>
            <c:strRef>
              <c:f>'Statistics calculator'!$F$3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calculator'!$F$4:$F$368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16.700001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16.302081999999999</c:v>
                </c:pt>
                <c:pt idx="196">
                  <c:v>16.731251</c:v>
                </c:pt>
                <c:pt idx="197">
                  <c:v>16.549999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16.143749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17.204166000000001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17.239581999999999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16.441668</c:v>
                </c:pt>
                <c:pt idx="214">
                  <c:v>16.616667</c:v>
                </c:pt>
                <c:pt idx="215">
                  <c:v>16.608333999999999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16.483333999999999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16.295833999999999</c:v>
                </c:pt>
                <c:pt idx="223">
                  <c:v>16.310417000000001</c:v>
                </c:pt>
                <c:pt idx="224">
                  <c:v>16.433332</c:v>
                </c:pt>
                <c:pt idx="225">
                  <c:v>16.870832</c:v>
                </c:pt>
                <c:pt idx="226">
                  <c:v>16.933332</c:v>
                </c:pt>
                <c:pt idx="227">
                  <c:v>17.316668</c:v>
                </c:pt>
                <c:pt idx="228">
                  <c:v>17.302081999999999</c:v>
                </c:pt>
                <c:pt idx="229">
                  <c:v>16.433332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B-49B2-9C13-6678FF98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87039"/>
        <c:axId val="1630614815"/>
      </c:lineChart>
      <c:catAx>
        <c:axId val="156088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14815"/>
        <c:crosses val="autoZero"/>
        <c:auto val="1"/>
        <c:lblAlgn val="ctr"/>
        <c:lblOffset val="100"/>
        <c:noMultiLvlLbl val="0"/>
      </c:catAx>
      <c:valAx>
        <c:axId val="16306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calculator'!$R$3</c:f>
              <c:strCache>
                <c:ptCount val="1"/>
                <c:pt idx="0">
                  <c:v>bias corrected 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calculator'!$R$4:$R$368</c:f>
              <c:numCache>
                <c:formatCode>General</c:formatCode>
                <c:ptCount val="365"/>
                <c:pt idx="0">
                  <c:v>5.3069246280486855</c:v>
                </c:pt>
                <c:pt idx="1">
                  <c:v>5.0886107536206717</c:v>
                </c:pt>
                <c:pt idx="2">
                  <c:v>5.0907902769445466</c:v>
                </c:pt>
                <c:pt idx="3">
                  <c:v>5.1254633911610243</c:v>
                </c:pt>
                <c:pt idx="4">
                  <c:v>5.1397781963282458</c:v>
                </c:pt>
                <c:pt idx="5">
                  <c:v>5.1343232253701396</c:v>
                </c:pt>
                <c:pt idx="6">
                  <c:v>5.2173618314800878</c:v>
                </c:pt>
                <c:pt idx="7">
                  <c:v>5.1548294379814319</c:v>
                </c:pt>
                <c:pt idx="8">
                  <c:v>5.2040464024646713</c:v>
                </c:pt>
                <c:pt idx="9">
                  <c:v>5.2817050165056019</c:v>
                </c:pt>
                <c:pt idx="10">
                  <c:v>5.3638069000559954</c:v>
                </c:pt>
                <c:pt idx="11">
                  <c:v>5.2270474605772321</c:v>
                </c:pt>
                <c:pt idx="12">
                  <c:v>5.1381481758216525</c:v>
                </c:pt>
                <c:pt idx="13">
                  <c:v>5.1228843227980407</c:v>
                </c:pt>
                <c:pt idx="14">
                  <c:v>5.2144633325074325</c:v>
                </c:pt>
                <c:pt idx="15">
                  <c:v>5.1344711289321756</c:v>
                </c:pt>
                <c:pt idx="16">
                  <c:v>5.1209400072221243</c:v>
                </c:pt>
                <c:pt idx="17">
                  <c:v>5.1666709669168487</c:v>
                </c:pt>
                <c:pt idx="18">
                  <c:v>5.2210861253407712</c:v>
                </c:pt>
                <c:pt idx="19">
                  <c:v>5.1840280661864817</c:v>
                </c:pt>
                <c:pt idx="20">
                  <c:v>5.2445257585990888</c:v>
                </c:pt>
                <c:pt idx="21">
                  <c:v>5.1293222361788366</c:v>
                </c:pt>
                <c:pt idx="22">
                  <c:v>5.158120292236708</c:v>
                </c:pt>
                <c:pt idx="23">
                  <c:v>5.0233750116825995</c:v>
                </c:pt>
                <c:pt idx="24">
                  <c:v>5.1097003636155449</c:v>
                </c:pt>
                <c:pt idx="25">
                  <c:v>5.0791151395164196</c:v>
                </c:pt>
                <c:pt idx="26">
                  <c:v>5.1908778499032211</c:v>
                </c:pt>
                <c:pt idx="27">
                  <c:v>5.1786162337673032</c:v>
                </c:pt>
                <c:pt idx="28">
                  <c:v>5.1624053871034405</c:v>
                </c:pt>
                <c:pt idx="29">
                  <c:v>5.1096058696731337</c:v>
                </c:pt>
                <c:pt idx="30">
                  <c:v>5.2535499300993544</c:v>
                </c:pt>
                <c:pt idx="31">
                  <c:v>5.1139782687257895</c:v>
                </c:pt>
                <c:pt idx="32">
                  <c:v>5.2784254604390926</c:v>
                </c:pt>
                <c:pt idx="33">
                  <c:v>5.157798807410896</c:v>
                </c:pt>
                <c:pt idx="34">
                  <c:v>5.1487807985590477</c:v>
                </c:pt>
                <c:pt idx="35">
                  <c:v>5.3817248003316775</c:v>
                </c:pt>
                <c:pt idx="36">
                  <c:v>5.2035883122655919</c:v>
                </c:pt>
                <c:pt idx="37">
                  <c:v>5.1271057369644524</c:v>
                </c:pt>
                <c:pt idx="38">
                  <c:v>5.3035516051478346</c:v>
                </c:pt>
                <c:pt idx="39">
                  <c:v>5.4579074600764681</c:v>
                </c:pt>
                <c:pt idx="40">
                  <c:v>5.1529025832427005</c:v>
                </c:pt>
                <c:pt idx="41">
                  <c:v>5.1647471935023255</c:v>
                </c:pt>
                <c:pt idx="42">
                  <c:v>5.1430259120445943</c:v>
                </c:pt>
                <c:pt idx="43">
                  <c:v>5.2254564701772885</c:v>
                </c:pt>
                <c:pt idx="44">
                  <c:v>5.2122581314818159</c:v>
                </c:pt>
                <c:pt idx="45">
                  <c:v>5.2762161509811971</c:v>
                </c:pt>
                <c:pt idx="46">
                  <c:v>5.6120784355525579</c:v>
                </c:pt>
                <c:pt idx="47">
                  <c:v>5.5319578434685885</c:v>
                </c:pt>
                <c:pt idx="48">
                  <c:v>5.7027505088364165</c:v>
                </c:pt>
                <c:pt idx="49">
                  <c:v>5.7439272713501488</c:v>
                </c:pt>
                <c:pt idx="50">
                  <c:v>5.7559896285205481</c:v>
                </c:pt>
                <c:pt idx="51">
                  <c:v>5.7670608264036991</c:v>
                </c:pt>
                <c:pt idx="52">
                  <c:v>5.8076921945324296</c:v>
                </c:pt>
                <c:pt idx="53">
                  <c:v>5.4810749096963169</c:v>
                </c:pt>
                <c:pt idx="54">
                  <c:v>5.2057401036715856</c:v>
                </c:pt>
                <c:pt idx="55">
                  <c:v>5.3678865733087902</c:v>
                </c:pt>
                <c:pt idx="56">
                  <c:v>5.3193906386904706</c:v>
                </c:pt>
                <c:pt idx="57">
                  <c:v>5.4193724195179689</c:v>
                </c:pt>
                <c:pt idx="58">
                  <c:v>5.9284801035275674</c:v>
                </c:pt>
                <c:pt idx="59">
                  <c:v>5.9056474911384349</c:v>
                </c:pt>
                <c:pt idx="60">
                  <c:v>5.8326981675970178</c:v>
                </c:pt>
                <c:pt idx="61">
                  <c:v>5.5787970527705042</c:v>
                </c:pt>
                <c:pt idx="62">
                  <c:v>5.4577831800000354</c:v>
                </c:pt>
                <c:pt idx="63">
                  <c:v>5.8324383092553873</c:v>
                </c:pt>
                <c:pt idx="64">
                  <c:v>5.9725307144202828</c:v>
                </c:pt>
                <c:pt idx="65">
                  <c:v>6.0261580809547572</c:v>
                </c:pt>
                <c:pt idx="66">
                  <c:v>5.611071869644265</c:v>
                </c:pt>
                <c:pt idx="67">
                  <c:v>5.5123760281200145</c:v>
                </c:pt>
                <c:pt idx="68">
                  <c:v>5.4853764382921648</c:v>
                </c:pt>
                <c:pt idx="69">
                  <c:v>5.3152298239001707</c:v>
                </c:pt>
                <c:pt idx="70">
                  <c:v>5.3508221998390182</c:v>
                </c:pt>
                <c:pt idx="71">
                  <c:v>5.3126219965112362</c:v>
                </c:pt>
                <c:pt idx="72">
                  <c:v>5.5036897751746752</c:v>
                </c:pt>
                <c:pt idx="73">
                  <c:v>5.8573313004323095</c:v>
                </c:pt>
                <c:pt idx="74">
                  <c:v>5.4585391315393244</c:v>
                </c:pt>
                <c:pt idx="75">
                  <c:v>5.5841832074879409</c:v>
                </c:pt>
                <c:pt idx="76">
                  <c:v>6.4870563934974781</c:v>
                </c:pt>
                <c:pt idx="77">
                  <c:v>6.5107774543668899</c:v>
                </c:pt>
                <c:pt idx="78">
                  <c:v>6.6039012346130894</c:v>
                </c:pt>
                <c:pt idx="79">
                  <c:v>6.0409463829421037</c:v>
                </c:pt>
                <c:pt idx="80">
                  <c:v>5.4452884103322994</c:v>
                </c:pt>
                <c:pt idx="81">
                  <c:v>6.2836725619704277</c:v>
                </c:pt>
                <c:pt idx="82">
                  <c:v>6.3536761395679839</c:v>
                </c:pt>
                <c:pt idx="83">
                  <c:v>5.4835995413316079</c:v>
                </c:pt>
                <c:pt idx="84">
                  <c:v>5.2854169850694497</c:v>
                </c:pt>
                <c:pt idx="85">
                  <c:v>5.539149654172534</c:v>
                </c:pt>
                <c:pt idx="86">
                  <c:v>5.5181689176330471</c:v>
                </c:pt>
                <c:pt idx="87">
                  <c:v>5.2004782290305807</c:v>
                </c:pt>
                <c:pt idx="88">
                  <c:v>5.4023101002643354</c:v>
                </c:pt>
                <c:pt idx="89">
                  <c:v>5.763180412116423</c:v>
                </c:pt>
                <c:pt idx="90">
                  <c:v>5.5914274007034397</c:v>
                </c:pt>
                <c:pt idx="91">
                  <c:v>5.3845205884973648</c:v>
                </c:pt>
                <c:pt idx="92">
                  <c:v>5.3461899424447328</c:v>
                </c:pt>
                <c:pt idx="93">
                  <c:v>5.7761096484976377</c:v>
                </c:pt>
                <c:pt idx="94">
                  <c:v>5.582766825459843</c:v>
                </c:pt>
                <c:pt idx="95">
                  <c:v>5.2757837384838595</c:v>
                </c:pt>
                <c:pt idx="96">
                  <c:v>5.5042762538824661</c:v>
                </c:pt>
                <c:pt idx="97">
                  <c:v>5.5746875933836888</c:v>
                </c:pt>
                <c:pt idx="98">
                  <c:v>5.4893667531428969</c:v>
                </c:pt>
                <c:pt idx="99">
                  <c:v>6.4797290045283349</c:v>
                </c:pt>
                <c:pt idx="100">
                  <c:v>5.8148203245360541</c:v>
                </c:pt>
                <c:pt idx="101">
                  <c:v>5.5046336874907178</c:v>
                </c:pt>
                <c:pt idx="102">
                  <c:v>5.580026501129919</c:v>
                </c:pt>
                <c:pt idx="103">
                  <c:v>5.5714717180175004</c:v>
                </c:pt>
                <c:pt idx="104">
                  <c:v>5.6845891839482183</c:v>
                </c:pt>
                <c:pt idx="105">
                  <c:v>6.3383373076552854</c:v>
                </c:pt>
                <c:pt idx="106">
                  <c:v>6.0153837173037452</c:v>
                </c:pt>
                <c:pt idx="107">
                  <c:v>6.5591244583151047</c:v>
                </c:pt>
                <c:pt idx="108">
                  <c:v>6.4922484247897447</c:v>
                </c:pt>
                <c:pt idx="109">
                  <c:v>6.0354441650127937</c:v>
                </c:pt>
                <c:pt idx="110">
                  <c:v>5.283861943451944</c:v>
                </c:pt>
                <c:pt idx="111">
                  <c:v>6.7580629661165519</c:v>
                </c:pt>
                <c:pt idx="112">
                  <c:v>6.1342406631278728</c:v>
                </c:pt>
                <c:pt idx="113">
                  <c:v>5.6823449528159529</c:v>
                </c:pt>
                <c:pt idx="114">
                  <c:v>6.3240882374045242</c:v>
                </c:pt>
                <c:pt idx="115">
                  <c:v>6.1665832691342315</c:v>
                </c:pt>
                <c:pt idx="116">
                  <c:v>5.420968545458261</c:v>
                </c:pt>
                <c:pt idx="117">
                  <c:v>5.5213714405943293</c:v>
                </c:pt>
                <c:pt idx="118">
                  <c:v>5.4230484392993761</c:v>
                </c:pt>
                <c:pt idx="119">
                  <c:v>5.4846502728868964</c:v>
                </c:pt>
                <c:pt idx="120">
                  <c:v>5.7186768465649749</c:v>
                </c:pt>
                <c:pt idx="121">
                  <c:v>5.5012534748333799</c:v>
                </c:pt>
                <c:pt idx="122">
                  <c:v>5.7590565732166317</c:v>
                </c:pt>
                <c:pt idx="123">
                  <c:v>5.583861722662129</c:v>
                </c:pt>
                <c:pt idx="124">
                  <c:v>5.9601900109629993</c:v>
                </c:pt>
                <c:pt idx="125">
                  <c:v>5.9540592028950412</c:v>
                </c:pt>
                <c:pt idx="126">
                  <c:v>6.2733901830847962</c:v>
                </c:pt>
                <c:pt idx="127">
                  <c:v>6.2304005748280664</c:v>
                </c:pt>
                <c:pt idx="128">
                  <c:v>6.2443014554432033</c:v>
                </c:pt>
                <c:pt idx="129">
                  <c:v>5.7425108893220509</c:v>
                </c:pt>
                <c:pt idx="130">
                  <c:v>5.6002646385350232</c:v>
                </c:pt>
                <c:pt idx="131">
                  <c:v>7.2625846125950009</c:v>
                </c:pt>
                <c:pt idx="132">
                  <c:v>7.0406409382487141</c:v>
                </c:pt>
                <c:pt idx="133">
                  <c:v>7.28024881717747</c:v>
                </c:pt>
                <c:pt idx="134">
                  <c:v>7.4225895619069098</c:v>
                </c:pt>
                <c:pt idx="135">
                  <c:v>7.4844389285392241</c:v>
                </c:pt>
                <c:pt idx="136">
                  <c:v>7.339093892705951</c:v>
                </c:pt>
                <c:pt idx="137">
                  <c:v>5.6959674871442063</c:v>
                </c:pt>
                <c:pt idx="138">
                  <c:v>5.6532911468487299</c:v>
                </c:pt>
                <c:pt idx="139">
                  <c:v>5.5329325690267215</c:v>
                </c:pt>
                <c:pt idx="140">
                  <c:v>6.2739859057652145</c:v>
                </c:pt>
                <c:pt idx="141">
                  <c:v>5.9892581964431981</c:v>
                </c:pt>
                <c:pt idx="142">
                  <c:v>5.7107804397252249</c:v>
                </c:pt>
                <c:pt idx="143">
                  <c:v>5.528707046428031</c:v>
                </c:pt>
                <c:pt idx="144">
                  <c:v>6.0414085815734637</c:v>
                </c:pt>
                <c:pt idx="145">
                  <c:v>5.8109039614663391</c:v>
                </c:pt>
                <c:pt idx="146">
                  <c:v>5.7721809601310863</c:v>
                </c:pt>
                <c:pt idx="147">
                  <c:v>5.9251615173544092</c:v>
                </c:pt>
                <c:pt idx="148">
                  <c:v>6.8185955802035281</c:v>
                </c:pt>
                <c:pt idx="149">
                  <c:v>6.377382820924419</c:v>
                </c:pt>
                <c:pt idx="150">
                  <c:v>6.1101909276761619</c:v>
                </c:pt>
                <c:pt idx="151">
                  <c:v>5.4556241988375547</c:v>
                </c:pt>
                <c:pt idx="152">
                  <c:v>5.4608039048329839</c:v>
                </c:pt>
                <c:pt idx="153">
                  <c:v>5.2861873161217146</c:v>
                </c:pt>
                <c:pt idx="154">
                  <c:v>5.6212741341004611</c:v>
                </c:pt>
                <c:pt idx="155">
                  <c:v>5.7547653157014818</c:v>
                </c:pt>
                <c:pt idx="156">
                  <c:v>6.6969531172944121</c:v>
                </c:pt>
                <c:pt idx="157">
                  <c:v>5.873468195315156</c:v>
                </c:pt>
                <c:pt idx="158">
                  <c:v>6.4735396513004035</c:v>
                </c:pt>
                <c:pt idx="159">
                  <c:v>5.8562487285268601</c:v>
                </c:pt>
                <c:pt idx="160">
                  <c:v>5.3162384440246031</c:v>
                </c:pt>
                <c:pt idx="161">
                  <c:v>6.629162957587031</c:v>
                </c:pt>
                <c:pt idx="162">
                  <c:v>7.3109881074870486</c:v>
                </c:pt>
                <c:pt idx="163">
                  <c:v>7.3558398626741202</c:v>
                </c:pt>
                <c:pt idx="164">
                  <c:v>7.4012010634637573</c:v>
                </c:pt>
                <c:pt idx="165">
                  <c:v>6.9890554625567773</c:v>
                </c:pt>
                <c:pt idx="166">
                  <c:v>5.9787139049997968</c:v>
                </c:pt>
                <c:pt idx="167">
                  <c:v>6.1131695410782525</c:v>
                </c:pt>
                <c:pt idx="168">
                  <c:v>7.2479740003037101</c:v>
                </c:pt>
                <c:pt idx="169">
                  <c:v>6.8258818848498848</c:v>
                </c:pt>
                <c:pt idx="170">
                  <c:v>6.1429751901524865</c:v>
                </c:pt>
                <c:pt idx="171">
                  <c:v>6.9580090669343617</c:v>
                </c:pt>
                <c:pt idx="172">
                  <c:v>7.3502452050185383</c:v>
                </c:pt>
                <c:pt idx="173">
                  <c:v>7.5010524015664037</c:v>
                </c:pt>
                <c:pt idx="174">
                  <c:v>7.817493099648062</c:v>
                </c:pt>
                <c:pt idx="175">
                  <c:v>7.9894381802700769</c:v>
                </c:pt>
                <c:pt idx="176">
                  <c:v>8.1005106740340498</c:v>
                </c:pt>
                <c:pt idx="177">
                  <c:v>8.1873803932439291</c:v>
                </c:pt>
                <c:pt idx="178">
                  <c:v>8.2625914087547958</c:v>
                </c:pt>
                <c:pt idx="179">
                  <c:v>8.1145841088048947</c:v>
                </c:pt>
                <c:pt idx="180">
                  <c:v>8.0765780289022828</c:v>
                </c:pt>
                <c:pt idx="181">
                  <c:v>7.4492481518556239</c:v>
                </c:pt>
                <c:pt idx="182">
                  <c:v>6.9819139801482466</c:v>
                </c:pt>
                <c:pt idx="183">
                  <c:v>7.3421670000504529</c:v>
                </c:pt>
                <c:pt idx="184">
                  <c:v>7.6146885570723146</c:v>
                </c:pt>
                <c:pt idx="185">
                  <c:v>7.76634722620995</c:v>
                </c:pt>
                <c:pt idx="186">
                  <c:v>7.9711536024135166</c:v>
                </c:pt>
                <c:pt idx="187">
                  <c:v>8.1932605869428841</c:v>
                </c:pt>
                <c:pt idx="188">
                  <c:v>8.3778473136866012</c:v>
                </c:pt>
                <c:pt idx="189">
                  <c:v>8.4527255461828883</c:v>
                </c:pt>
                <c:pt idx="190">
                  <c:v>8.4729770359928978</c:v>
                </c:pt>
                <c:pt idx="191">
                  <c:v>8.510045366227887</c:v>
                </c:pt>
                <c:pt idx="192">
                  <c:v>8.411033175418174</c:v>
                </c:pt>
                <c:pt idx="193">
                  <c:v>8.3089797176141182</c:v>
                </c:pt>
                <c:pt idx="194">
                  <c:v>8.3492557063507373</c:v>
                </c:pt>
                <c:pt idx="195">
                  <c:v>8.4707769705076306</c:v>
                </c:pt>
                <c:pt idx="196">
                  <c:v>8.4950947811655286</c:v>
                </c:pt>
                <c:pt idx="197">
                  <c:v>8.4531435791672518</c:v>
                </c:pt>
                <c:pt idx="198">
                  <c:v>8.3969124936761226</c:v>
                </c:pt>
                <c:pt idx="199">
                  <c:v>8.3809091228423362</c:v>
                </c:pt>
                <c:pt idx="200">
                  <c:v>8.383967850673864</c:v>
                </c:pt>
                <c:pt idx="201">
                  <c:v>8.3994648572292938</c:v>
                </c:pt>
                <c:pt idx="202">
                  <c:v>8.3995357276861018</c:v>
                </c:pt>
                <c:pt idx="203">
                  <c:v>8.426625703024083</c:v>
                </c:pt>
                <c:pt idx="204">
                  <c:v>8.4948051366898767</c:v>
                </c:pt>
                <c:pt idx="205">
                  <c:v>8.5375924046568787</c:v>
                </c:pt>
                <c:pt idx="206">
                  <c:v>8.5124539346513028</c:v>
                </c:pt>
                <c:pt idx="207">
                  <c:v>8.5001697221378514</c:v>
                </c:pt>
                <c:pt idx="208">
                  <c:v>8.469072998220021</c:v>
                </c:pt>
                <c:pt idx="209">
                  <c:v>8.452574561296645</c:v>
                </c:pt>
                <c:pt idx="210">
                  <c:v>8.399764772785641</c:v>
                </c:pt>
                <c:pt idx="211">
                  <c:v>8.342307320259307</c:v>
                </c:pt>
                <c:pt idx="212">
                  <c:v>8.3751809411376943</c:v>
                </c:pt>
                <c:pt idx="213">
                  <c:v>8.424449261024419</c:v>
                </c:pt>
                <c:pt idx="214">
                  <c:v>8.4831053486680776</c:v>
                </c:pt>
                <c:pt idx="215">
                  <c:v>8.531947418705883</c:v>
                </c:pt>
                <c:pt idx="216">
                  <c:v>8.5016436222178502</c:v>
                </c:pt>
                <c:pt idx="217">
                  <c:v>8.4597150165971051</c:v>
                </c:pt>
                <c:pt idx="218">
                  <c:v>8.4351065343554854</c:v>
                </c:pt>
                <c:pt idx="219">
                  <c:v>8.3909809445736823</c:v>
                </c:pt>
                <c:pt idx="220">
                  <c:v>8.3837768085729003</c:v>
                </c:pt>
                <c:pt idx="221">
                  <c:v>8.2261023674711105</c:v>
                </c:pt>
                <c:pt idx="222">
                  <c:v>8.2537213034649817</c:v>
                </c:pt>
                <c:pt idx="223">
                  <c:v>8.3021463676264933</c:v>
                </c:pt>
                <c:pt idx="224">
                  <c:v>8.3653299476413299</c:v>
                </c:pt>
                <c:pt idx="225">
                  <c:v>8.4502769205447574</c:v>
                </c:pt>
                <c:pt idx="226">
                  <c:v>8.5259419178224238</c:v>
                </c:pt>
                <c:pt idx="227">
                  <c:v>8.5756416230984183</c:v>
                </c:pt>
                <c:pt idx="228">
                  <c:v>8.5565692533524071</c:v>
                </c:pt>
                <c:pt idx="229">
                  <c:v>8.4687771910959508</c:v>
                </c:pt>
                <c:pt idx="230">
                  <c:v>8.3915653690653347</c:v>
                </c:pt>
                <c:pt idx="231">
                  <c:v>8.2561678748869749</c:v>
                </c:pt>
                <c:pt idx="232">
                  <c:v>8.0145694605191675</c:v>
                </c:pt>
                <c:pt idx="233">
                  <c:v>7.8257448858799235</c:v>
                </c:pt>
                <c:pt idx="234">
                  <c:v>7.8922881363907056</c:v>
                </c:pt>
                <c:pt idx="235">
                  <c:v>8.0024999135922812</c:v>
                </c:pt>
                <c:pt idx="236">
                  <c:v>8.1509088127974287</c:v>
                </c:pt>
                <c:pt idx="237">
                  <c:v>7.9829026916226615</c:v>
                </c:pt>
                <c:pt idx="238">
                  <c:v>7.8613783461415583</c:v>
                </c:pt>
                <c:pt idx="239">
                  <c:v>7.7010796439217195</c:v>
                </c:pt>
                <c:pt idx="240">
                  <c:v>7.6066678701561319</c:v>
                </c:pt>
                <c:pt idx="241">
                  <c:v>7.0795960660077153</c:v>
                </c:pt>
                <c:pt idx="242">
                  <c:v>7.0912383359776126</c:v>
                </c:pt>
                <c:pt idx="243">
                  <c:v>6.9861456653953553</c:v>
                </c:pt>
                <c:pt idx="244">
                  <c:v>7.4452054544933368</c:v>
                </c:pt>
                <c:pt idx="245">
                  <c:v>7.5882723646280459</c:v>
                </c:pt>
                <c:pt idx="246">
                  <c:v>7.5208940752566082</c:v>
                </c:pt>
                <c:pt idx="247">
                  <c:v>7.3435720838897849</c:v>
                </c:pt>
                <c:pt idx="248">
                  <c:v>7.1078405108160254</c:v>
                </c:pt>
                <c:pt idx="249">
                  <c:v>6.8676656682328039</c:v>
                </c:pt>
                <c:pt idx="250">
                  <c:v>6.7799229071636908</c:v>
                </c:pt>
                <c:pt idx="251">
                  <c:v>6.7563394787756179</c:v>
                </c:pt>
                <c:pt idx="252">
                  <c:v>6.9494737988752666</c:v>
                </c:pt>
                <c:pt idx="253">
                  <c:v>7.046408150060004</c:v>
                </c:pt>
                <c:pt idx="254">
                  <c:v>7.1384452499684761</c:v>
                </c:pt>
                <c:pt idx="255">
                  <c:v>7.2130389735294616</c:v>
                </c:pt>
                <c:pt idx="256">
                  <c:v>7.3017903547230061</c:v>
                </c:pt>
                <c:pt idx="257">
                  <c:v>7.1274408141098542</c:v>
                </c:pt>
                <c:pt idx="258">
                  <c:v>6.6340509648906689</c:v>
                </c:pt>
                <c:pt idx="259">
                  <c:v>6.737043199470417</c:v>
                </c:pt>
                <c:pt idx="260">
                  <c:v>6.6832864173191631</c:v>
                </c:pt>
                <c:pt idx="261">
                  <c:v>5.9880842119195465</c:v>
                </c:pt>
                <c:pt idx="262">
                  <c:v>5.387973725827651</c:v>
                </c:pt>
                <c:pt idx="263">
                  <c:v>6.5437948703750335</c:v>
                </c:pt>
                <c:pt idx="264">
                  <c:v>6.594279286216266</c:v>
                </c:pt>
                <c:pt idx="265">
                  <c:v>6.1299124297222134</c:v>
                </c:pt>
                <c:pt idx="266">
                  <c:v>6.4646859797397056</c:v>
                </c:pt>
                <c:pt idx="267">
                  <c:v>6.6934558143171285</c:v>
                </c:pt>
                <c:pt idx="268">
                  <c:v>6.7631687203309641</c:v>
                </c:pt>
                <c:pt idx="269">
                  <c:v>6.9490157086761863</c:v>
                </c:pt>
                <c:pt idx="270">
                  <c:v>7.0602977324863749</c:v>
                </c:pt>
                <c:pt idx="271">
                  <c:v>7.0849976273461968</c:v>
                </c:pt>
                <c:pt idx="272">
                  <c:v>7.0834199893511585</c:v>
                </c:pt>
                <c:pt idx="273">
                  <c:v>7.091989151976553</c:v>
                </c:pt>
                <c:pt idx="274">
                  <c:v>7.019696150491666</c:v>
                </c:pt>
                <c:pt idx="275">
                  <c:v>6.6694512716204848</c:v>
                </c:pt>
                <c:pt idx="276">
                  <c:v>6.5466615289975287</c:v>
                </c:pt>
                <c:pt idx="277">
                  <c:v>6.6003587388807405</c:v>
                </c:pt>
                <c:pt idx="278">
                  <c:v>6.6977963730196244</c:v>
                </c:pt>
                <c:pt idx="279">
                  <c:v>6.5099290631013282</c:v>
                </c:pt>
                <c:pt idx="280">
                  <c:v>6.4082422828781516</c:v>
                </c:pt>
                <c:pt idx="281">
                  <c:v>6.2945362840235033</c:v>
                </c:pt>
                <c:pt idx="282">
                  <c:v>5.9970128623693322</c:v>
                </c:pt>
                <c:pt idx="283">
                  <c:v>5.7560697429499834</c:v>
                </c:pt>
                <c:pt idx="284">
                  <c:v>6.0761238072207986</c:v>
                </c:pt>
                <c:pt idx="285">
                  <c:v>6.2369884459870351</c:v>
                </c:pt>
                <c:pt idx="286">
                  <c:v>6.2872684673224004</c:v>
                </c:pt>
                <c:pt idx="287">
                  <c:v>6.244697919158102</c:v>
                </c:pt>
                <c:pt idx="288">
                  <c:v>6.1588152508031921</c:v>
                </c:pt>
                <c:pt idx="289">
                  <c:v>6.1735840377372151</c:v>
                </c:pt>
                <c:pt idx="290">
                  <c:v>6.1453098067948844</c:v>
                </c:pt>
                <c:pt idx="291">
                  <c:v>6.1987522938768143</c:v>
                </c:pt>
                <c:pt idx="292">
                  <c:v>6.2663298422137714</c:v>
                </c:pt>
                <c:pt idx="293">
                  <c:v>6.2395603245935298</c:v>
                </c:pt>
                <c:pt idx="294">
                  <c:v>6.1313996822071193</c:v>
                </c:pt>
                <c:pt idx="295">
                  <c:v>6.3766135169802247</c:v>
                </c:pt>
                <c:pt idx="296">
                  <c:v>5.2977094144474579</c:v>
                </c:pt>
                <c:pt idx="297">
                  <c:v>5.1696557429673575</c:v>
                </c:pt>
                <c:pt idx="298">
                  <c:v>5.1162224998580541</c:v>
                </c:pt>
                <c:pt idx="299">
                  <c:v>5.2567760765462399</c:v>
                </c:pt>
                <c:pt idx="300">
                  <c:v>5.2440779394807056</c:v>
                </c:pt>
                <c:pt idx="301">
                  <c:v>5.2654838987610422</c:v>
                </c:pt>
                <c:pt idx="302">
                  <c:v>5.2128887758366034</c:v>
                </c:pt>
                <c:pt idx="303">
                  <c:v>5.2184885690325338</c:v>
                </c:pt>
                <c:pt idx="304">
                  <c:v>5.2651069500994669</c:v>
                </c:pt>
                <c:pt idx="305">
                  <c:v>5.4939322485126532</c:v>
                </c:pt>
                <c:pt idx="306">
                  <c:v>5.7324914501022599</c:v>
                </c:pt>
                <c:pt idx="307">
                  <c:v>5.7766848290166619</c:v>
                </c:pt>
                <c:pt idx="308">
                  <c:v>5.789983824302964</c:v>
                </c:pt>
                <c:pt idx="309">
                  <c:v>5.8029613347634532</c:v>
                </c:pt>
                <c:pt idx="310">
                  <c:v>5.2174830302323114</c:v>
                </c:pt>
                <c:pt idx="311">
                  <c:v>5.1366732486335831</c:v>
                </c:pt>
                <c:pt idx="312">
                  <c:v>4.9950699674981776</c:v>
                </c:pt>
                <c:pt idx="313">
                  <c:v>5.1049828562514747</c:v>
                </c:pt>
                <c:pt idx="314">
                  <c:v>5.2697330448453359</c:v>
                </c:pt>
                <c:pt idx="315">
                  <c:v>5.191097651030133</c:v>
                </c:pt>
                <c:pt idx="316">
                  <c:v>5.0782451789813949</c:v>
                </c:pt>
                <c:pt idx="317">
                  <c:v>5.1682866079104661</c:v>
                </c:pt>
                <c:pt idx="318">
                  <c:v>5.1735248590658669</c:v>
                </c:pt>
                <c:pt idx="319">
                  <c:v>5.1614850982730012</c:v>
                </c:pt>
                <c:pt idx="320">
                  <c:v>5.2348298584212474</c:v>
                </c:pt>
                <c:pt idx="321">
                  <c:v>5.1229233529046896</c:v>
                </c:pt>
                <c:pt idx="322">
                  <c:v>5.0312364968479812</c:v>
                </c:pt>
                <c:pt idx="323">
                  <c:v>5.090224340398148</c:v>
                </c:pt>
                <c:pt idx="324">
                  <c:v>4.9948666001003801</c:v>
                </c:pt>
                <c:pt idx="325">
                  <c:v>4.9177605702009419</c:v>
                </c:pt>
                <c:pt idx="326">
                  <c:v>4.8055099834810386</c:v>
                </c:pt>
                <c:pt idx="327">
                  <c:v>4.7148307204406921</c:v>
                </c:pt>
                <c:pt idx="328">
                  <c:v>4.8702177918712906</c:v>
                </c:pt>
                <c:pt idx="329">
                  <c:v>4.874323142825828</c:v>
                </c:pt>
                <c:pt idx="330">
                  <c:v>4.8506380307388559</c:v>
                </c:pt>
                <c:pt idx="331">
                  <c:v>4.8781183071433203</c:v>
                </c:pt>
                <c:pt idx="332">
                  <c:v>4.9955917383975788</c:v>
                </c:pt>
                <c:pt idx="333">
                  <c:v>4.9396266738964982</c:v>
                </c:pt>
                <c:pt idx="334">
                  <c:v>5.0614858566083196</c:v>
                </c:pt>
                <c:pt idx="335">
                  <c:v>5.0296054492333191</c:v>
                </c:pt>
                <c:pt idx="336">
                  <c:v>5.113891991647936</c:v>
                </c:pt>
                <c:pt idx="337">
                  <c:v>4.9373927138449307</c:v>
                </c:pt>
                <c:pt idx="338">
                  <c:v>5.0598917848841651</c:v>
                </c:pt>
                <c:pt idx="339">
                  <c:v>5.057013828072904</c:v>
                </c:pt>
                <c:pt idx="340">
                  <c:v>5.1254233339463067</c:v>
                </c:pt>
                <c:pt idx="341">
                  <c:v>5.0918625777692981</c:v>
                </c:pt>
                <c:pt idx="342">
                  <c:v>5.1058322746251052</c:v>
                </c:pt>
                <c:pt idx="343">
                  <c:v>5.0734342047829823</c:v>
                </c:pt>
                <c:pt idx="344">
                  <c:v>5.0681353542514698</c:v>
                </c:pt>
                <c:pt idx="345">
                  <c:v>5.1432611197925526</c:v>
                </c:pt>
                <c:pt idx="346">
                  <c:v>5.135879294095715</c:v>
                </c:pt>
                <c:pt idx="347">
                  <c:v>5.0999746773036829</c:v>
                </c:pt>
                <c:pt idx="348">
                  <c:v>5.0299012563573875</c:v>
                </c:pt>
                <c:pt idx="349">
                  <c:v>4.9572970411273856</c:v>
                </c:pt>
                <c:pt idx="350">
                  <c:v>5.008795212633399</c:v>
                </c:pt>
                <c:pt idx="351">
                  <c:v>4.9340279078086366</c:v>
                </c:pt>
                <c:pt idx="352">
                  <c:v>5.0071210264798109</c:v>
                </c:pt>
                <c:pt idx="353">
                  <c:v>5.0367602840467542</c:v>
                </c:pt>
                <c:pt idx="354">
                  <c:v>5.0429835318409859</c:v>
                </c:pt>
                <c:pt idx="355">
                  <c:v>5.0041691178875309</c:v>
                </c:pt>
                <c:pt idx="356">
                  <c:v>5.0682093060324878</c:v>
                </c:pt>
                <c:pt idx="357">
                  <c:v>5.0733982560005444</c:v>
                </c:pt>
                <c:pt idx="358">
                  <c:v>5.1138098230023612</c:v>
                </c:pt>
                <c:pt idx="359">
                  <c:v>5.070896220742787</c:v>
                </c:pt>
                <c:pt idx="360">
                  <c:v>5.041517848625543</c:v>
                </c:pt>
                <c:pt idx="361">
                  <c:v>4.9558909301799847</c:v>
                </c:pt>
                <c:pt idx="362">
                  <c:v>5.0680100470669682</c:v>
                </c:pt>
                <c:pt idx="363">
                  <c:v>4.7422781293869267</c:v>
                </c:pt>
                <c:pt idx="364">
                  <c:v>4.9263143262052909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0-48C9-A3AF-0C685C778560}"/>
            </c:ext>
          </c:extLst>
        </c:ser>
        <c:ser>
          <c:idx val="1"/>
          <c:order val="1"/>
          <c:tx>
            <c:strRef>
              <c:f>'Statistics calculator'!$S$3</c:f>
              <c:strCache>
                <c:ptCount val="1"/>
                <c:pt idx="0">
                  <c:v> Obs:..\Observations\McKenzie\USGS_14161100_temp_BLUE RIVER BELOW TIDBITS CREEK  NR BLUE RIVER  OR_23773429.csv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calculator'!$S$4:$S$368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16.427081999999999</c:v>
                </c:pt>
                <c:pt idx="206">
                  <c:v>16.551043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16.700001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16.073957</c:v>
                </c:pt>
                <c:pt idx="216">
                  <c:v>16.255206999999999</c:v>
                </c:pt>
                <c:pt idx="217">
                  <c:v>16.542707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16.066668</c:v>
                </c:pt>
                <c:pt idx="226">
                  <c:v>16.519793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0-48C9-A3AF-0C685C77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81983"/>
        <c:axId val="1413803519"/>
      </c:lineChart>
      <c:catAx>
        <c:axId val="15650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03519"/>
        <c:crosses val="autoZero"/>
        <c:auto val="1"/>
        <c:lblAlgn val="ctr"/>
        <c:lblOffset val="100"/>
        <c:noMultiLvlLbl val="0"/>
      </c:catAx>
      <c:valAx>
        <c:axId val="14138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</xdr:row>
      <xdr:rowOff>80962</xdr:rowOff>
    </xdr:from>
    <xdr:to>
      <xdr:col>15</xdr:col>
      <xdr:colOff>361950</xdr:colOff>
      <xdr:row>21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CF11B-E853-48C2-945B-3B2999FC0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</xdr:row>
      <xdr:rowOff>449580</xdr:rowOff>
    </xdr:from>
    <xdr:to>
      <xdr:col>11</xdr:col>
      <xdr:colOff>807720</xdr:colOff>
      <xdr:row>2</xdr:row>
      <xdr:rowOff>2644140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0C3-3255-437A-BF7C-B8F7A8DD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</xdr:colOff>
      <xdr:row>7</xdr:row>
      <xdr:rowOff>101917</xdr:rowOff>
    </xdr:from>
    <xdr:to>
      <xdr:col>9</xdr:col>
      <xdr:colOff>544830</xdr:colOff>
      <xdr:row>22</xdr:row>
      <xdr:rowOff>126682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5D76A-FB02-4E65-AD0F-AA14EDA93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8"/>
  <sheetViews>
    <sheetView tabSelected="1" workbookViewId="0">
      <selection activeCell="E3" sqref="E3:F368"/>
    </sheetView>
  </sheetViews>
  <sheetFormatPr defaultRowHeight="14.4" x14ac:dyDescent="0.3"/>
  <cols>
    <col min="2" max="2" width="11.109375" customWidth="1"/>
    <col min="3" max="3" width="4.44140625" customWidth="1"/>
    <col min="5" max="9" width="9.109375" style="2"/>
    <col min="10" max="10" width="13.88671875" style="2" customWidth="1"/>
    <col min="11" max="11" width="14.88671875" style="2" customWidth="1"/>
    <col min="12" max="12" width="13.88671875" style="2" customWidth="1"/>
    <col min="13" max="13" width="12.5546875" style="2" customWidth="1"/>
    <col min="14" max="14" width="15.5546875" style="2" customWidth="1"/>
    <col min="17" max="19" width="8.88671875" style="2"/>
  </cols>
  <sheetData>
    <row r="1" spans="1:27" x14ac:dyDescent="0.3">
      <c r="B1">
        <f>F1/E1</f>
        <v>1.0271080696865438</v>
      </c>
      <c r="D1" t="s">
        <v>21</v>
      </c>
      <c r="E1" s="2">
        <f>AVERAGE(E4:E368)</f>
        <v>9.9285998027397273</v>
      </c>
      <c r="F1" s="2">
        <f>AVERAGE(F4:F368)</f>
        <v>10.1977449780822</v>
      </c>
      <c r="G1" s="2">
        <f>F1-E1</f>
        <v>0.26914517534247295</v>
      </c>
      <c r="Q1" s="2">
        <f>AVERAGE(Q4:Q368)</f>
        <v>6.0614233534246598</v>
      </c>
      <c r="R1" s="2">
        <f>AVERAGE(R4:R368)</f>
        <v>6.2257368400889304</v>
      </c>
      <c r="S1" s="2">
        <f>AVERAGE(S4:S368)</f>
        <v>8.7026166246575283</v>
      </c>
      <c r="V1" s="2">
        <f t="shared" ref="V1:Z1" si="0">AVERAGE(V4:V368)</f>
        <v>-3.8671764493150738</v>
      </c>
      <c r="W1" s="2">
        <f t="shared" si="0"/>
        <v>-9.6604611676972525E-15</v>
      </c>
      <c r="X1" s="2">
        <f t="shared" si="0"/>
        <v>3.8671764493150738</v>
      </c>
      <c r="Y1" s="2">
        <f t="shared" si="0"/>
        <v>2.9314528793694867</v>
      </c>
      <c r="Z1" s="2">
        <f t="shared" si="0"/>
        <v>7.2662920987127197</v>
      </c>
    </row>
    <row r="2" spans="1:27" s="3" customFormat="1" ht="43.2" x14ac:dyDescent="0.3">
      <c r="B2" s="3" t="s">
        <v>17</v>
      </c>
      <c r="D2"/>
      <c r="E2"/>
      <c r="F2"/>
      <c r="G2" s="4"/>
      <c r="H2" s="4"/>
      <c r="I2" s="4"/>
      <c r="J2" s="4"/>
      <c r="K2" s="4"/>
      <c r="L2" s="4"/>
      <c r="M2" s="4"/>
      <c r="N2" s="4"/>
      <c r="Q2"/>
      <c r="R2"/>
      <c r="S2"/>
    </row>
    <row r="3" spans="1:27" s="3" customFormat="1" ht="230.4" x14ac:dyDescent="0.3">
      <c r="A3" s="3" t="s">
        <v>0</v>
      </c>
      <c r="B3" s="12">
        <f>(F1-E1)/E1</f>
        <v>2.7108069686543741E-2</v>
      </c>
      <c r="C3" s="9" t="str">
        <f t="shared" ref="C3" si="1">IF(ABS(B3)&lt;5%,"VG",IF(ABS(B3)&lt;10%,"G",IF(ABS(B3)&lt;15%,"S","NS")))</f>
        <v>VG</v>
      </c>
      <c r="D3" s="3" t="s">
        <v>20</v>
      </c>
      <c r="E3" s="3" t="s">
        <v>31</v>
      </c>
      <c r="F3" s="3" t="s">
        <v>32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15</v>
      </c>
      <c r="N3" s="4" t="s">
        <v>16</v>
      </c>
      <c r="Q3" s="3" t="s">
        <v>22</v>
      </c>
      <c r="R3" s="3" t="s">
        <v>24</v>
      </c>
      <c r="S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29</v>
      </c>
    </row>
    <row r="4" spans="1:27" x14ac:dyDescent="0.3">
      <c r="A4" t="s">
        <v>1</v>
      </c>
      <c r="B4" s="11">
        <f>1-SUM(M4:M368)/SUM(J4:J368)</f>
        <v>0.88926684552051538</v>
      </c>
      <c r="C4" s="8" t="str">
        <f t="shared" ref="C4" si="2">IF(B4&gt;0.8,"VG",IF(B4&gt;0.7,"G",IF(B4&gt;0.45,"S","NS")))</f>
        <v>VG</v>
      </c>
      <c r="D4">
        <v>0</v>
      </c>
      <c r="E4">
        <v>6.2022630000000003</v>
      </c>
      <c r="F4">
        <v>6.3708330000000002</v>
      </c>
      <c r="G4" s="2">
        <f>F4-E4</f>
        <v>0.16856999999999989</v>
      </c>
      <c r="H4" s="2">
        <f>F4-F$1</f>
        <v>-3.8269119780822001</v>
      </c>
      <c r="I4" s="2">
        <f>E4-E$1</f>
        <v>-3.726336802739727</v>
      </c>
      <c r="J4" s="2">
        <f>H4*H4</f>
        <v>14.645255287989018</v>
      </c>
      <c r="K4" s="2">
        <f>I4*I4</f>
        <v>13.885585967452531</v>
      </c>
      <c r="L4" s="2">
        <f>H4*I4</f>
        <v>14.26036294477319</v>
      </c>
      <c r="M4" s="2">
        <f>G4*G4</f>
        <v>2.8415844899999963E-2</v>
      </c>
      <c r="N4" s="2">
        <f>(F4-E$1)*(F4-E$1)</f>
        <v>12.65770462267686</v>
      </c>
      <c r="Q4">
        <v>5.1668609999999999</v>
      </c>
      <c r="R4">
        <f>Q4*B$1</f>
        <v>5.3069246280486855</v>
      </c>
      <c r="S4">
        <v>5.4708329999999998</v>
      </c>
      <c r="U4" s="2">
        <f>Q4+G$1</f>
        <v>5.4360061753424729</v>
      </c>
      <c r="V4" s="2">
        <f>Q4-E$1</f>
        <v>-4.7617388027397274</v>
      </c>
      <c r="W4" s="2">
        <f>F4-F$1</f>
        <v>-3.8269119780822001</v>
      </c>
      <c r="X4">
        <f>ABS(V4)</f>
        <v>4.7617388027397274</v>
      </c>
      <c r="Y4">
        <f>ABS(W4)</f>
        <v>3.8269119780822001</v>
      </c>
      <c r="Z4">
        <f>(Y$1/X$1)*V4+F$1</f>
        <v>6.5881830387584674</v>
      </c>
      <c r="AA4">
        <v>5.6912312908703893</v>
      </c>
    </row>
    <row r="5" spans="1:27" x14ac:dyDescent="0.3">
      <c r="A5" t="s">
        <v>2</v>
      </c>
      <c r="B5" s="11">
        <f>SQRT(SUM(M4:M368))/SQRT(SUM(N4:N368))</f>
        <v>0.33175196183169947</v>
      </c>
      <c r="C5" s="10" t="str">
        <f t="shared" ref="C5" si="3">IF(B5&lt;=0.5,"VG",IF(B5&lt;=0.6,"G",IF(B5&lt;=0.7,"S","NS")))</f>
        <v>VG</v>
      </c>
      <c r="D5">
        <v>1</v>
      </c>
      <c r="E5">
        <v>5.6135770000000003</v>
      </c>
      <c r="F5">
        <v>6.4770830000000004</v>
      </c>
      <c r="G5" s="2">
        <f t="shared" ref="G5:G68" si="4">F5-E5</f>
        <v>0.86350600000000011</v>
      </c>
      <c r="H5" s="2">
        <f t="shared" ref="H5:H68" si="5">F5-F$1</f>
        <v>-3.7206619780821999</v>
      </c>
      <c r="I5" s="2">
        <f t="shared" ref="I5:I68" si="6">E5-E$1</f>
        <v>-4.315022802739727</v>
      </c>
      <c r="J5" s="2">
        <f t="shared" ref="J5:J68" si="7">H5*H5</f>
        <v>13.843325555146549</v>
      </c>
      <c r="K5" s="2">
        <f t="shared" ref="K5:K68" si="8">I5*I5</f>
        <v>18.619421788163809</v>
      </c>
      <c r="L5" s="2">
        <f t="shared" ref="L5:L68" si="9">H5*I5</f>
        <v>16.05474127671139</v>
      </c>
      <c r="M5" s="2">
        <f t="shared" ref="M5:M68" si="10">G5*G5</f>
        <v>0.74564261203600013</v>
      </c>
      <c r="N5" s="2">
        <f t="shared" ref="N5:N68" si="11">(F5-E$1)*(F5-E$1)</f>
        <v>11.912968239594667</v>
      </c>
      <c r="Q5">
        <v>4.9543090000000003</v>
      </c>
      <c r="R5">
        <f t="shared" ref="R5:R68" si="12">Q5*B$1</f>
        <v>5.0886107536206717</v>
      </c>
      <c r="S5">
        <v>5.6781249999999996</v>
      </c>
      <c r="U5" s="2">
        <f t="shared" ref="U5:U68" si="13">Q5+G$1</f>
        <v>5.2234541753424732</v>
      </c>
      <c r="V5" s="2">
        <f t="shared" ref="V5:V68" si="14">Q5-E$1</f>
        <v>-4.974290802739727</v>
      </c>
      <c r="W5" s="2">
        <f t="shared" ref="W5:W68" si="15">F5-F$1</f>
        <v>-3.7206619780821999</v>
      </c>
      <c r="X5">
        <f t="shared" ref="X5:X68" si="16">ABS(V5)</f>
        <v>4.974290802739727</v>
      </c>
      <c r="Y5">
        <f t="shared" ref="Y5:Y68" si="17">ABS(W5)</f>
        <v>3.7206619780821999</v>
      </c>
      <c r="Z5">
        <f t="shared" ref="Z5:Z68" si="18">(Y$1/X$1)*V5+F$1</f>
        <v>6.4270613054778201</v>
      </c>
      <c r="AA5">
        <v>4.9757127213523287</v>
      </c>
    </row>
    <row r="6" spans="1:27" x14ac:dyDescent="0.3">
      <c r="A6" t="s">
        <v>3</v>
      </c>
      <c r="B6" s="11">
        <f>B12*B12</f>
        <v>0.9269770195464756</v>
      </c>
      <c r="C6" s="1" t="str">
        <f t="shared" ref="C6" si="19">IF(B6&gt;0.85,"VG",IF(B6&gt;0.75,"G",IF(B6&gt;0.6,"S","NS")))</f>
        <v>VG</v>
      </c>
      <c r="D6">
        <v>2</v>
      </c>
      <c r="E6">
        <v>5.6116919999999997</v>
      </c>
      <c r="F6">
        <v>6.3479169999999998</v>
      </c>
      <c r="G6" s="2">
        <f t="shared" si="4"/>
        <v>0.73622500000000013</v>
      </c>
      <c r="H6" s="2">
        <f t="shared" si="5"/>
        <v>-3.8498279780822005</v>
      </c>
      <c r="I6" s="2">
        <f t="shared" si="6"/>
        <v>-4.3169078027397276</v>
      </c>
      <c r="J6" s="2">
        <f t="shared" si="7"/>
        <v>14.821175460824485</v>
      </c>
      <c r="K6" s="2">
        <f t="shared" si="8"/>
        <v>18.635692977355141</v>
      </c>
      <c r="L6" s="2">
        <f t="shared" si="9"/>
        <v>16.619352437788759</v>
      </c>
      <c r="M6" s="2">
        <f t="shared" si="10"/>
        <v>0.54202725062500023</v>
      </c>
      <c r="N6" s="2">
        <f t="shared" si="11"/>
        <v>12.821289333836031</v>
      </c>
      <c r="Q6">
        <v>4.9564310000000003</v>
      </c>
      <c r="R6">
        <f t="shared" si="12"/>
        <v>5.0907902769445466</v>
      </c>
      <c r="S6">
        <v>5.5385419999999996</v>
      </c>
      <c r="U6" s="2">
        <f t="shared" si="13"/>
        <v>5.2255761753424732</v>
      </c>
      <c r="V6" s="2">
        <f t="shared" si="14"/>
        <v>-4.9721688027397271</v>
      </c>
      <c r="W6" s="2">
        <f t="shared" si="15"/>
        <v>-3.8498279780822005</v>
      </c>
      <c r="X6">
        <f t="shared" si="16"/>
        <v>4.9721688027397271</v>
      </c>
      <c r="Y6">
        <f t="shared" si="17"/>
        <v>3.8498279780822005</v>
      </c>
      <c r="Z6">
        <f t="shared" si="18"/>
        <v>6.4286698545294474</v>
      </c>
      <c r="AA6">
        <v>4.9828560575924827</v>
      </c>
    </row>
    <row r="7" spans="1:27" x14ac:dyDescent="0.3">
      <c r="A7" t="s">
        <v>4</v>
      </c>
      <c r="B7" s="7">
        <f>E1</f>
        <v>9.9285998027397273</v>
      </c>
      <c r="C7" s="2"/>
      <c r="D7">
        <v>3</v>
      </c>
      <c r="E7">
        <v>5.6238400000000004</v>
      </c>
      <c r="F7">
        <v>6.4791670000000003</v>
      </c>
      <c r="G7" s="2">
        <f t="shared" si="4"/>
        <v>0.85532699999999995</v>
      </c>
      <c r="H7" s="2">
        <f t="shared" si="5"/>
        <v>-3.7185779780821999</v>
      </c>
      <c r="I7" s="2">
        <f t="shared" si="6"/>
        <v>-4.3047598027397269</v>
      </c>
      <c r="J7" s="2">
        <f t="shared" si="7"/>
        <v>13.827822179077902</v>
      </c>
      <c r="K7" s="2">
        <f t="shared" si="8"/>
        <v>18.530956959283774</v>
      </c>
      <c r="L7" s="2">
        <f t="shared" si="9"/>
        <v>16.007585003401424</v>
      </c>
      <c r="M7" s="2">
        <f t="shared" si="10"/>
        <v>0.73158427692899997</v>
      </c>
      <c r="N7" s="2">
        <f t="shared" si="11"/>
        <v>11.898586660616848</v>
      </c>
      <c r="Q7">
        <v>4.990189</v>
      </c>
      <c r="R7">
        <f t="shared" si="12"/>
        <v>5.1254633911610243</v>
      </c>
      <c r="S7">
        <v>5.6218750000000002</v>
      </c>
      <c r="U7" s="2">
        <f t="shared" si="13"/>
        <v>5.2593341753424729</v>
      </c>
      <c r="V7" s="2">
        <f t="shared" si="14"/>
        <v>-4.9384108027397273</v>
      </c>
      <c r="W7" s="2">
        <f t="shared" si="15"/>
        <v>-3.7185779780821999</v>
      </c>
      <c r="X7">
        <f t="shared" si="16"/>
        <v>4.9384108027397273</v>
      </c>
      <c r="Y7">
        <f t="shared" si="17"/>
        <v>3.7185779780821999</v>
      </c>
      <c r="Z7">
        <f t="shared" si="18"/>
        <v>6.4542595806768759</v>
      </c>
      <c r="AA7">
        <v>5.0964963708795397</v>
      </c>
    </row>
    <row r="8" spans="1:27" x14ac:dyDescent="0.3">
      <c r="A8" t="s">
        <v>5</v>
      </c>
      <c r="B8" s="7">
        <f>_xlfn.STDEV.P(E4:E368)</f>
        <v>3.9232253619604274</v>
      </c>
      <c r="C8" s="5"/>
      <c r="D8">
        <v>4</v>
      </c>
      <c r="E8">
        <v>5.679862</v>
      </c>
      <c r="F8">
        <v>6.7270830000000004</v>
      </c>
      <c r="G8" s="2">
        <f t="shared" si="4"/>
        <v>1.0472210000000004</v>
      </c>
      <c r="H8" s="2">
        <f t="shared" si="5"/>
        <v>-3.4706619780821999</v>
      </c>
      <c r="I8" s="2">
        <f t="shared" si="6"/>
        <v>-4.2487378027397273</v>
      </c>
      <c r="J8" s="2">
        <f t="shared" si="7"/>
        <v>12.045494566105448</v>
      </c>
      <c r="K8" s="2">
        <f t="shared" si="8"/>
        <v>18.051772916429606</v>
      </c>
      <c r="L8" s="2">
        <f t="shared" si="9"/>
        <v>14.745932746809281</v>
      </c>
      <c r="M8" s="2">
        <f t="shared" si="10"/>
        <v>1.0966718228410008</v>
      </c>
      <c r="N8" s="2">
        <f t="shared" si="11"/>
        <v>10.249709838224804</v>
      </c>
      <c r="Q8">
        <v>5.0041260000000003</v>
      </c>
      <c r="R8">
        <f t="shared" si="12"/>
        <v>5.1397781963282458</v>
      </c>
      <c r="S8">
        <v>5.9489580000000002</v>
      </c>
      <c r="U8" s="2">
        <f t="shared" si="13"/>
        <v>5.2732711753424732</v>
      </c>
      <c r="V8" s="2">
        <f t="shared" si="14"/>
        <v>-4.924473802739727</v>
      </c>
      <c r="W8" s="2">
        <f t="shared" si="15"/>
        <v>-3.4706619780821999</v>
      </c>
      <c r="X8">
        <f t="shared" si="16"/>
        <v>4.924473802739727</v>
      </c>
      <c r="Y8">
        <f t="shared" si="17"/>
        <v>3.4706619780821999</v>
      </c>
      <c r="Z8">
        <f t="shared" si="18"/>
        <v>6.464824306469775</v>
      </c>
      <c r="AA8">
        <v>5.1434128068734299</v>
      </c>
    </row>
    <row r="9" spans="1:27" x14ac:dyDescent="0.3">
      <c r="A9" t="s">
        <v>6</v>
      </c>
      <c r="B9" s="7">
        <f>F1</f>
        <v>10.1977449780822</v>
      </c>
      <c r="C9" s="2"/>
      <c r="D9">
        <v>5</v>
      </c>
      <c r="E9">
        <v>5.3516450000000004</v>
      </c>
      <c r="F9">
        <v>7.15</v>
      </c>
      <c r="G9" s="2">
        <f t="shared" si="4"/>
        <v>1.7983549999999999</v>
      </c>
      <c r="H9" s="2">
        <f t="shared" si="5"/>
        <v>-3.0477449780821999</v>
      </c>
      <c r="I9" s="2">
        <f t="shared" si="6"/>
        <v>-4.5769548027397269</v>
      </c>
      <c r="J9" s="2">
        <f t="shared" si="7"/>
        <v>9.2887494514252698</v>
      </c>
      <c r="K9" s="2">
        <f t="shared" si="8"/>
        <v>20.948515266322254</v>
      </c>
      <c r="L9" s="2">
        <f t="shared" si="9"/>
        <v>13.949391014959209</v>
      </c>
      <c r="M9" s="2">
        <f t="shared" si="10"/>
        <v>3.2340807060249999</v>
      </c>
      <c r="N9" s="2">
        <f t="shared" si="11"/>
        <v>7.7206168637852493</v>
      </c>
      <c r="Q9">
        <v>4.9988149999999996</v>
      </c>
      <c r="R9">
        <f t="shared" si="12"/>
        <v>5.1343232253701396</v>
      </c>
      <c r="S9">
        <v>6.3062500000000004</v>
      </c>
      <c r="U9" s="2">
        <f t="shared" si="13"/>
        <v>5.2679601753424725</v>
      </c>
      <c r="V9" s="2">
        <f t="shared" si="14"/>
        <v>-4.9297848027397277</v>
      </c>
      <c r="W9" s="2">
        <f t="shared" si="15"/>
        <v>-3.0477449780821999</v>
      </c>
      <c r="X9">
        <f t="shared" si="16"/>
        <v>4.9297848027397277</v>
      </c>
      <c r="Y9">
        <f t="shared" si="17"/>
        <v>3.0477449780821999</v>
      </c>
      <c r="Z9">
        <f t="shared" si="18"/>
        <v>6.4607983856341509</v>
      </c>
      <c r="AA9">
        <v>5.1255342683383383</v>
      </c>
    </row>
    <row r="10" spans="1:27" x14ac:dyDescent="0.3">
      <c r="A10" t="s">
        <v>7</v>
      </c>
      <c r="B10" s="7">
        <f>_xlfn.STDEV.P(F4:F368)</f>
        <v>3.4398358747945177</v>
      </c>
      <c r="D10">
        <v>6</v>
      </c>
      <c r="E10">
        <v>5.6326520000000002</v>
      </c>
      <c r="F10">
        <v>6.5291670000000002</v>
      </c>
      <c r="G10" s="2">
        <f t="shared" si="4"/>
        <v>0.89651499999999995</v>
      </c>
      <c r="H10" s="2">
        <f t="shared" si="5"/>
        <v>-3.6685779780822001</v>
      </c>
      <c r="I10" s="2">
        <f t="shared" si="6"/>
        <v>-4.2959478027397271</v>
      </c>
      <c r="J10" s="2">
        <f t="shared" si="7"/>
        <v>13.458464381269684</v>
      </c>
      <c r="K10" s="2">
        <f t="shared" si="8"/>
        <v>18.45516752386429</v>
      </c>
      <c r="L10" s="2">
        <f t="shared" si="9"/>
        <v>15.760019504121578</v>
      </c>
      <c r="M10" s="2">
        <f t="shared" si="10"/>
        <v>0.8037391452249999</v>
      </c>
      <c r="N10" s="2">
        <f t="shared" si="11"/>
        <v>11.556143380342876</v>
      </c>
      <c r="Q10">
        <v>5.0796619999999999</v>
      </c>
      <c r="R10">
        <f t="shared" si="12"/>
        <v>5.2173618314800878</v>
      </c>
      <c r="S10">
        <v>5.8229170000000003</v>
      </c>
      <c r="U10" s="2">
        <f t="shared" si="13"/>
        <v>5.3488071753424729</v>
      </c>
      <c r="V10" s="2">
        <f t="shared" si="14"/>
        <v>-4.8489378027397274</v>
      </c>
      <c r="W10" s="2">
        <f t="shared" si="15"/>
        <v>-3.6685779780822001</v>
      </c>
      <c r="X10">
        <f t="shared" si="16"/>
        <v>4.8489378027397274</v>
      </c>
      <c r="Y10">
        <f t="shared" si="17"/>
        <v>3.6685779780822001</v>
      </c>
      <c r="Z10">
        <f t="shared" si="18"/>
        <v>6.5220831948598486</v>
      </c>
      <c r="AA10">
        <v>5.3976913395012867</v>
      </c>
    </row>
    <row r="11" spans="1:27" x14ac:dyDescent="0.3">
      <c r="D11">
        <v>7</v>
      </c>
      <c r="E11">
        <v>5.5626990000000003</v>
      </c>
      <c r="F11">
        <v>6.6124999999999998</v>
      </c>
      <c r="G11" s="2">
        <f t="shared" si="4"/>
        <v>1.0498009999999995</v>
      </c>
      <c r="H11" s="2">
        <f t="shared" si="5"/>
        <v>-3.5852449780822004</v>
      </c>
      <c r="I11" s="2">
        <f t="shared" si="6"/>
        <v>-4.365900802739727</v>
      </c>
      <c r="J11" s="2">
        <f t="shared" si="7"/>
        <v>12.853981552863639</v>
      </c>
      <c r="K11" s="2">
        <f t="shared" si="8"/>
        <v>19.061089819363392</v>
      </c>
      <c r="L11" s="2">
        <f t="shared" si="9"/>
        <v>15.652823927827654</v>
      </c>
      <c r="M11" s="2">
        <f t="shared" si="10"/>
        <v>1.102082139600999</v>
      </c>
      <c r="N11" s="2">
        <f t="shared" si="11"/>
        <v>10.99651790173046</v>
      </c>
      <c r="Q11">
        <v>5.0187799999999996</v>
      </c>
      <c r="R11">
        <f t="shared" si="12"/>
        <v>5.1548294379814319</v>
      </c>
      <c r="S11">
        <v>6.125</v>
      </c>
      <c r="U11" s="2">
        <f t="shared" si="13"/>
        <v>5.2879251753424725</v>
      </c>
      <c r="V11" s="2">
        <f t="shared" si="14"/>
        <v>-4.9098198027397277</v>
      </c>
      <c r="W11" s="2">
        <f t="shared" si="15"/>
        <v>-3.5852449780822004</v>
      </c>
      <c r="X11">
        <f t="shared" si="16"/>
        <v>4.9098198027397277</v>
      </c>
      <c r="Y11">
        <f t="shared" si="17"/>
        <v>3.5852449780822004</v>
      </c>
      <c r="Z11">
        <f t="shared" si="18"/>
        <v>6.4759325429459995</v>
      </c>
      <c r="AA11">
        <v>5.1927428960643915</v>
      </c>
    </row>
    <row r="12" spans="1:27" x14ac:dyDescent="0.3">
      <c r="A12" t="s">
        <v>14</v>
      </c>
      <c r="B12" s="6">
        <f>SUM(L4:L368)/SQRT(SUM(J4:J368)*SUM(K4:K368))</f>
        <v>0.96279645800474134</v>
      </c>
      <c r="C12" s="6"/>
      <c r="D12">
        <v>8</v>
      </c>
      <c r="E12">
        <v>5.9250290000000003</v>
      </c>
      <c r="F12">
        <v>7.1437499999999998</v>
      </c>
      <c r="G12" s="2">
        <f t="shared" si="4"/>
        <v>1.2187209999999995</v>
      </c>
      <c r="H12" s="2">
        <f t="shared" si="5"/>
        <v>-3.0539949780822004</v>
      </c>
      <c r="I12" s="2">
        <f t="shared" si="6"/>
        <v>-4.003570802739727</v>
      </c>
      <c r="J12" s="2">
        <f t="shared" si="7"/>
        <v>9.3268853261513005</v>
      </c>
      <c r="K12" s="2">
        <f t="shared" si="8"/>
        <v>16.028579172550021</v>
      </c>
      <c r="L12" s="2">
        <f t="shared" si="9"/>
        <v>12.22688512596365</v>
      </c>
      <c r="M12" s="2">
        <f t="shared" si="10"/>
        <v>1.4852808758409988</v>
      </c>
      <c r="N12" s="2">
        <f t="shared" si="11"/>
        <v>7.7553884238194994</v>
      </c>
      <c r="Q12">
        <v>5.0666979999999997</v>
      </c>
      <c r="R12">
        <f t="shared" si="12"/>
        <v>5.2040464024646713</v>
      </c>
      <c r="S12">
        <v>6.6041670000000003</v>
      </c>
      <c r="U12" s="2">
        <f t="shared" si="13"/>
        <v>5.3358431753424727</v>
      </c>
      <c r="V12" s="2">
        <f t="shared" si="14"/>
        <v>-4.8619018027397276</v>
      </c>
      <c r="W12" s="2">
        <f t="shared" si="15"/>
        <v>-3.0539949780822004</v>
      </c>
      <c r="X12">
        <f t="shared" si="16"/>
        <v>4.8619018027397276</v>
      </c>
      <c r="Y12">
        <f t="shared" si="17"/>
        <v>3.0539949780822004</v>
      </c>
      <c r="Z12">
        <f t="shared" si="18"/>
        <v>6.5122560365632891</v>
      </c>
      <c r="AA12">
        <v>5.3540503352518218</v>
      </c>
    </row>
    <row r="13" spans="1:27" x14ac:dyDescent="0.3">
      <c r="D13">
        <v>9</v>
      </c>
      <c r="E13">
        <v>6.0830339999999996</v>
      </c>
      <c r="F13">
        <v>6.8979169999999996</v>
      </c>
      <c r="G13" s="2">
        <f t="shared" si="4"/>
        <v>0.81488300000000002</v>
      </c>
      <c r="H13" s="2">
        <f t="shared" si="5"/>
        <v>-3.2998279780822006</v>
      </c>
      <c r="I13" s="2">
        <f t="shared" si="6"/>
        <v>-3.8455658027397277</v>
      </c>
      <c r="J13" s="2">
        <f t="shared" si="7"/>
        <v>10.888864684934065</v>
      </c>
      <c r="K13" s="2">
        <f t="shared" si="8"/>
        <v>14.788376343201246</v>
      </c>
      <c r="L13" s="2">
        <f t="shared" si="9"/>
        <v>12.689705627436691</v>
      </c>
      <c r="M13" s="2">
        <f t="shared" si="10"/>
        <v>0.66403430368900007</v>
      </c>
      <c r="N13" s="2">
        <f t="shared" si="11"/>
        <v>9.1850382508223305</v>
      </c>
      <c r="Q13">
        <v>5.1423069999999997</v>
      </c>
      <c r="R13">
        <f t="shared" si="12"/>
        <v>5.2817050165056019</v>
      </c>
      <c r="S13">
        <v>6.1156249999999996</v>
      </c>
      <c r="U13" s="2">
        <f t="shared" si="13"/>
        <v>5.4114521753424727</v>
      </c>
      <c r="V13" s="2">
        <f t="shared" si="14"/>
        <v>-4.7862928027397276</v>
      </c>
      <c r="W13" s="2">
        <f t="shared" si="15"/>
        <v>-3.2998279780822006</v>
      </c>
      <c r="X13">
        <f t="shared" si="16"/>
        <v>4.7862928027397276</v>
      </c>
      <c r="Y13">
        <f t="shared" si="17"/>
        <v>3.2998279780822006</v>
      </c>
      <c r="Z13">
        <f t="shared" si="18"/>
        <v>6.5695702614664491</v>
      </c>
      <c r="AA13">
        <v>5.6085746094185716</v>
      </c>
    </row>
    <row r="14" spans="1:27" x14ac:dyDescent="0.3">
      <c r="A14" t="s">
        <v>30</v>
      </c>
      <c r="B14" s="1">
        <f>(1/365)*SUM(M4:M368)</f>
        <v>1.3102468220113617</v>
      </c>
      <c r="D14">
        <v>10</v>
      </c>
      <c r="E14">
        <v>6.1780369999999998</v>
      </c>
      <c r="F14">
        <v>7.0041669999999998</v>
      </c>
      <c r="G14" s="2">
        <f t="shared" si="4"/>
        <v>0.82613000000000003</v>
      </c>
      <c r="H14" s="2">
        <f t="shared" si="5"/>
        <v>-3.1935779780822005</v>
      </c>
      <c r="I14" s="2">
        <f t="shared" si="6"/>
        <v>-3.7505628027397275</v>
      </c>
      <c r="J14" s="2">
        <f t="shared" si="7"/>
        <v>10.198940302091595</v>
      </c>
      <c r="K14" s="2">
        <f t="shared" si="8"/>
        <v>14.066721337294881</v>
      </c>
      <c r="L14" s="2">
        <f t="shared" si="9"/>
        <v>11.97771477224385</v>
      </c>
      <c r="M14" s="2">
        <f t="shared" si="10"/>
        <v>0.68249077690000004</v>
      </c>
      <c r="N14" s="2">
        <f t="shared" si="11"/>
        <v>8.5523072177401378</v>
      </c>
      <c r="Q14">
        <v>5.2222419999999996</v>
      </c>
      <c r="R14">
        <f t="shared" si="12"/>
        <v>5.3638069000559954</v>
      </c>
      <c r="S14">
        <v>6.4958330000000002</v>
      </c>
      <c r="U14" s="2">
        <f t="shared" si="13"/>
        <v>5.4913871753424726</v>
      </c>
      <c r="V14" s="2">
        <f t="shared" si="14"/>
        <v>-4.7063578027397277</v>
      </c>
      <c r="W14" s="2">
        <f t="shared" si="15"/>
        <v>-3.1935779780822005</v>
      </c>
      <c r="X14">
        <f t="shared" si="16"/>
        <v>4.7063578027397277</v>
      </c>
      <c r="Y14">
        <f t="shared" si="17"/>
        <v>3.1935779780822005</v>
      </c>
      <c r="Z14">
        <f t="shared" si="18"/>
        <v>6.6301637432957818</v>
      </c>
      <c r="AA14">
        <v>5.8776615945065798</v>
      </c>
    </row>
    <row r="15" spans="1:27" x14ac:dyDescent="0.3">
      <c r="D15">
        <v>11</v>
      </c>
      <c r="E15">
        <v>5.9182889999999997</v>
      </c>
      <c r="F15">
        <v>7.28125</v>
      </c>
      <c r="G15" s="2">
        <f t="shared" si="4"/>
        <v>1.3629610000000003</v>
      </c>
      <c r="H15" s="2">
        <f t="shared" si="5"/>
        <v>-2.9164949780822003</v>
      </c>
      <c r="I15" s="2">
        <f t="shared" si="6"/>
        <v>-4.0103108027397276</v>
      </c>
      <c r="J15" s="2">
        <f t="shared" si="7"/>
        <v>8.5059429571786946</v>
      </c>
      <c r="K15" s="2">
        <f t="shared" si="8"/>
        <v>16.082592734570959</v>
      </c>
      <c r="L15" s="2">
        <f t="shared" si="9"/>
        <v>11.696051316739213</v>
      </c>
      <c r="M15" s="2">
        <f t="shared" si="10"/>
        <v>1.8576626875210009</v>
      </c>
      <c r="N15" s="2">
        <f t="shared" si="11"/>
        <v>7.0084609780660729</v>
      </c>
      <c r="Q15">
        <v>5.0890919999999999</v>
      </c>
      <c r="R15">
        <f t="shared" si="12"/>
        <v>5.2270474605772321</v>
      </c>
      <c r="S15">
        <v>6.8104170000000002</v>
      </c>
      <c r="U15" s="2">
        <f t="shared" si="13"/>
        <v>5.3582371753424729</v>
      </c>
      <c r="V15" s="2">
        <f t="shared" si="14"/>
        <v>-4.8395078027397274</v>
      </c>
      <c r="W15" s="2">
        <f t="shared" si="15"/>
        <v>-2.9164949780822003</v>
      </c>
      <c r="X15">
        <f t="shared" si="16"/>
        <v>4.8395078027397274</v>
      </c>
      <c r="Y15">
        <f t="shared" si="17"/>
        <v>2.9164949780822003</v>
      </c>
      <c r="Z15">
        <f t="shared" si="18"/>
        <v>6.5292314594954979</v>
      </c>
      <c r="AA15">
        <v>5.429435760210362</v>
      </c>
    </row>
    <row r="16" spans="1:27" x14ac:dyDescent="0.3">
      <c r="D16">
        <v>12</v>
      </c>
      <c r="E16">
        <v>5.4882650000000002</v>
      </c>
      <c r="F16">
        <v>7.3020829999999997</v>
      </c>
      <c r="G16" s="2">
        <f t="shared" si="4"/>
        <v>1.8138179999999995</v>
      </c>
      <c r="H16" s="2">
        <f t="shared" si="5"/>
        <v>-2.8956619780822006</v>
      </c>
      <c r="I16" s="2">
        <f t="shared" si="6"/>
        <v>-4.4403348027397271</v>
      </c>
      <c r="J16" s="2">
        <f t="shared" si="7"/>
        <v>8.3848582913109233</v>
      </c>
      <c r="K16" s="2">
        <f t="shared" si="8"/>
        <v>19.716573160421653</v>
      </c>
      <c r="L16" s="2">
        <f t="shared" si="9"/>
        <v>12.857708658248557</v>
      </c>
      <c r="M16" s="2">
        <f t="shared" si="10"/>
        <v>3.2899357371239981</v>
      </c>
      <c r="N16" s="2">
        <f t="shared" si="11"/>
        <v>6.8985905150741216</v>
      </c>
      <c r="Q16">
        <v>5.0025389999999996</v>
      </c>
      <c r="R16">
        <f t="shared" si="12"/>
        <v>5.1381481758216525</v>
      </c>
      <c r="S16">
        <v>6.5750000000000002</v>
      </c>
      <c r="U16" s="2">
        <f t="shared" si="13"/>
        <v>5.2716841753424726</v>
      </c>
      <c r="V16" s="2">
        <f t="shared" si="14"/>
        <v>-4.9260608027397277</v>
      </c>
      <c r="W16" s="2">
        <f t="shared" si="15"/>
        <v>-2.8956619780822006</v>
      </c>
      <c r="X16">
        <f t="shared" si="16"/>
        <v>4.9260608027397277</v>
      </c>
      <c r="Y16">
        <f t="shared" si="17"/>
        <v>2.8956619780822006</v>
      </c>
      <c r="Z16">
        <f t="shared" si="18"/>
        <v>6.4636213058359697</v>
      </c>
      <c r="AA16">
        <v>5.1380704531443397</v>
      </c>
    </row>
    <row r="17" spans="4:27" x14ac:dyDescent="0.3">
      <c r="D17">
        <v>13</v>
      </c>
      <c r="E17">
        <v>5.3405690000000003</v>
      </c>
      <c r="F17">
        <v>7.0041669999999998</v>
      </c>
      <c r="G17" s="2">
        <f t="shared" si="4"/>
        <v>1.6635979999999995</v>
      </c>
      <c r="H17" s="2">
        <f t="shared" si="5"/>
        <v>-3.1935779780822005</v>
      </c>
      <c r="I17" s="2">
        <f t="shared" si="6"/>
        <v>-4.588030802739727</v>
      </c>
      <c r="J17" s="2">
        <f t="shared" si="7"/>
        <v>10.198940302091595</v>
      </c>
      <c r="K17" s="2">
        <f t="shared" si="8"/>
        <v>21.050026646888544</v>
      </c>
      <c r="L17" s="2">
        <f t="shared" si="9"/>
        <v>14.652234134392392</v>
      </c>
      <c r="M17" s="2">
        <f t="shared" si="10"/>
        <v>2.7675583056039983</v>
      </c>
      <c r="N17" s="2">
        <f t="shared" si="11"/>
        <v>8.5523072177401378</v>
      </c>
      <c r="Q17">
        <v>4.9876779999999998</v>
      </c>
      <c r="R17">
        <f t="shared" si="12"/>
        <v>5.1228843227980407</v>
      </c>
      <c r="S17">
        <v>6.1531250000000002</v>
      </c>
      <c r="U17" s="2">
        <f t="shared" si="13"/>
        <v>5.2568231753424728</v>
      </c>
      <c r="V17" s="2">
        <f t="shared" si="14"/>
        <v>-4.9409218027397275</v>
      </c>
      <c r="W17" s="2">
        <f t="shared" si="15"/>
        <v>-3.1935779780822005</v>
      </c>
      <c r="X17">
        <f t="shared" si="16"/>
        <v>4.9409218027397275</v>
      </c>
      <c r="Y17">
        <f t="shared" si="17"/>
        <v>3.1935779780822005</v>
      </c>
      <c r="Z17">
        <f t="shared" si="18"/>
        <v>6.4523561562335967</v>
      </c>
      <c r="AA17">
        <v>5.0880435352061042</v>
      </c>
    </row>
    <row r="18" spans="4:27" x14ac:dyDescent="0.3">
      <c r="D18">
        <v>14</v>
      </c>
      <c r="E18">
        <v>5.4331180000000003</v>
      </c>
      <c r="F18">
        <v>6.7625000000000002</v>
      </c>
      <c r="G18" s="2">
        <f t="shared" si="4"/>
        <v>1.3293819999999998</v>
      </c>
      <c r="H18" s="2">
        <f t="shared" si="5"/>
        <v>-3.4352449780822001</v>
      </c>
      <c r="I18" s="2">
        <f t="shared" si="6"/>
        <v>-4.495481802739727</v>
      </c>
      <c r="J18" s="2">
        <f t="shared" si="7"/>
        <v>11.800908059438976</v>
      </c>
      <c r="K18" s="2">
        <f t="shared" si="8"/>
        <v>20.209356638764024</v>
      </c>
      <c r="L18" s="2">
        <f t="shared" si="9"/>
        <v>15.443081286921563</v>
      </c>
      <c r="M18" s="2">
        <f t="shared" si="10"/>
        <v>1.7672565019239996</v>
      </c>
      <c r="N18" s="2">
        <f t="shared" si="11"/>
        <v>10.02418796090854</v>
      </c>
      <c r="Q18">
        <v>5.0768399999999998</v>
      </c>
      <c r="R18">
        <f t="shared" si="12"/>
        <v>5.2144633325074325</v>
      </c>
      <c r="S18">
        <v>6.1635419999999996</v>
      </c>
      <c r="U18" s="2">
        <f t="shared" si="13"/>
        <v>5.3459851753424728</v>
      </c>
      <c r="V18" s="2">
        <f t="shared" si="14"/>
        <v>-4.8517598027397275</v>
      </c>
      <c r="W18" s="2">
        <f t="shared" si="15"/>
        <v>-3.4352449780822001</v>
      </c>
      <c r="X18">
        <f t="shared" si="16"/>
        <v>4.8517598027397275</v>
      </c>
      <c r="Y18">
        <f t="shared" si="17"/>
        <v>3.4352449780822001</v>
      </c>
      <c r="Z18">
        <f t="shared" si="18"/>
        <v>6.5199440217101348</v>
      </c>
      <c r="AA18">
        <v>5.3881915775457179</v>
      </c>
    </row>
    <row r="19" spans="4:27" x14ac:dyDescent="0.3">
      <c r="D19">
        <v>15</v>
      </c>
      <c r="E19">
        <v>5.4032749999999998</v>
      </c>
      <c r="F19">
        <v>7.045833</v>
      </c>
      <c r="G19" s="2">
        <f t="shared" si="4"/>
        <v>1.6425580000000002</v>
      </c>
      <c r="H19" s="2">
        <f t="shared" si="5"/>
        <v>-3.1519119780822002</v>
      </c>
      <c r="I19" s="2">
        <f t="shared" si="6"/>
        <v>-4.5253248027397275</v>
      </c>
      <c r="J19" s="2">
        <f t="shared" si="7"/>
        <v>9.9345491175780491</v>
      </c>
      <c r="K19" s="2">
        <f t="shared" si="8"/>
        <v>20.478564570291354</v>
      </c>
      <c r="L19" s="2">
        <f t="shared" si="9"/>
        <v>14.263425450467818</v>
      </c>
      <c r="M19" s="2">
        <f t="shared" si="10"/>
        <v>2.6979967833640006</v>
      </c>
      <c r="N19" s="2">
        <f t="shared" si="11"/>
        <v>8.3103444389782304</v>
      </c>
      <c r="Q19">
        <v>4.9989590000000002</v>
      </c>
      <c r="R19">
        <f t="shared" si="12"/>
        <v>5.1344711289321756</v>
      </c>
      <c r="S19">
        <v>6.4406249999999998</v>
      </c>
      <c r="U19" s="2">
        <f t="shared" si="13"/>
        <v>5.2681041753424731</v>
      </c>
      <c r="V19" s="2">
        <f t="shared" si="14"/>
        <v>-4.9296408027397272</v>
      </c>
      <c r="W19" s="2">
        <f t="shared" si="15"/>
        <v>-3.1519119780822002</v>
      </c>
      <c r="X19">
        <f t="shared" si="16"/>
        <v>4.9296408027397272</v>
      </c>
      <c r="Y19">
        <f t="shared" si="17"/>
        <v>3.1519119780822002</v>
      </c>
      <c r="Z19">
        <f t="shared" si="18"/>
        <v>6.4609075425914719</v>
      </c>
      <c r="AA19">
        <v>5.1260190187712249</v>
      </c>
    </row>
    <row r="20" spans="4:27" x14ac:dyDescent="0.3">
      <c r="D20">
        <v>16</v>
      </c>
      <c r="E20">
        <v>5.2974560000000004</v>
      </c>
      <c r="F20">
        <v>7.3104170000000002</v>
      </c>
      <c r="G20" s="2">
        <f t="shared" si="4"/>
        <v>2.0129609999999998</v>
      </c>
      <c r="H20" s="2">
        <f t="shared" si="5"/>
        <v>-2.8873279780822001</v>
      </c>
      <c r="I20" s="2">
        <f t="shared" si="6"/>
        <v>-4.6311438027397269</v>
      </c>
      <c r="J20" s="2">
        <f t="shared" si="7"/>
        <v>8.3366628530162465</v>
      </c>
      <c r="K20" s="2">
        <f t="shared" si="8"/>
        <v>21.447492921654579</v>
      </c>
      <c r="L20" s="2">
        <f t="shared" si="9"/>
        <v>13.371631072172407</v>
      </c>
      <c r="M20" s="2">
        <f t="shared" si="10"/>
        <v>4.0520119875209994</v>
      </c>
      <c r="N20" s="2">
        <f t="shared" si="11"/>
        <v>6.8548811885620529</v>
      </c>
      <c r="Q20">
        <v>4.9857849999999999</v>
      </c>
      <c r="R20">
        <f t="shared" si="12"/>
        <v>5.1209400072221243</v>
      </c>
      <c r="S20">
        <v>6.6843750000000002</v>
      </c>
      <c r="U20" s="2">
        <f t="shared" si="13"/>
        <v>5.2549301753424729</v>
      </c>
      <c r="V20" s="2">
        <f t="shared" si="14"/>
        <v>-4.9428148027397274</v>
      </c>
      <c r="W20" s="2">
        <f t="shared" si="15"/>
        <v>-2.8873279780822001</v>
      </c>
      <c r="X20">
        <f t="shared" si="16"/>
        <v>4.9428148027397274</v>
      </c>
      <c r="Y20">
        <f t="shared" si="17"/>
        <v>2.8873279780822001</v>
      </c>
      <c r="Z20">
        <f t="shared" si="18"/>
        <v>6.4509211970654867</v>
      </c>
      <c r="AA20">
        <v>5.0816710868071358</v>
      </c>
    </row>
    <row r="21" spans="4:27" x14ac:dyDescent="0.3">
      <c r="D21">
        <v>17</v>
      </c>
      <c r="E21">
        <v>5.4334829999999998</v>
      </c>
      <c r="F21">
        <v>6.9145830000000004</v>
      </c>
      <c r="G21" s="2">
        <f t="shared" si="4"/>
        <v>1.4811000000000005</v>
      </c>
      <c r="H21" s="2">
        <f t="shared" si="5"/>
        <v>-3.2831619780821999</v>
      </c>
      <c r="I21" s="2">
        <f t="shared" si="6"/>
        <v>-4.4951168027397275</v>
      </c>
      <c r="J21" s="2">
        <f t="shared" si="7"/>
        <v>10.779152574324623</v>
      </c>
      <c r="K21" s="2">
        <f t="shared" si="8"/>
        <v>20.20607507027303</v>
      </c>
      <c r="L21" s="2">
        <f t="shared" si="9"/>
        <v>14.758196573793498</v>
      </c>
      <c r="M21" s="2">
        <f t="shared" si="10"/>
        <v>2.1936572100000014</v>
      </c>
      <c r="N21" s="2">
        <f t="shared" si="11"/>
        <v>9.0842972871974066</v>
      </c>
      <c r="Q21">
        <v>5.0303089999999999</v>
      </c>
      <c r="R21">
        <f t="shared" si="12"/>
        <v>5.1666709669168487</v>
      </c>
      <c r="S21">
        <v>6.21875</v>
      </c>
      <c r="U21" s="2">
        <f t="shared" si="13"/>
        <v>5.2994541753424729</v>
      </c>
      <c r="V21" s="2">
        <f t="shared" si="14"/>
        <v>-4.8982908027397274</v>
      </c>
      <c r="W21" s="2">
        <f t="shared" si="15"/>
        <v>-3.2831619780821999</v>
      </c>
      <c r="X21">
        <f t="shared" si="16"/>
        <v>4.8982908027397274</v>
      </c>
      <c r="Y21">
        <f t="shared" si="17"/>
        <v>3.2831619780821999</v>
      </c>
      <c r="Z21">
        <f t="shared" si="18"/>
        <v>6.4846719218414819</v>
      </c>
      <c r="AA21">
        <v>5.2315532275972583</v>
      </c>
    </row>
    <row r="22" spans="4:27" x14ac:dyDescent="0.3">
      <c r="D22">
        <v>18</v>
      </c>
      <c r="E22">
        <v>5.6720639999999998</v>
      </c>
      <c r="F22">
        <v>6.8666669999999996</v>
      </c>
      <c r="G22" s="2">
        <f t="shared" si="4"/>
        <v>1.1946029999999999</v>
      </c>
      <c r="H22" s="2">
        <f t="shared" si="5"/>
        <v>-3.3310779780822006</v>
      </c>
      <c r="I22" s="2">
        <f t="shared" si="6"/>
        <v>-4.2565358027397275</v>
      </c>
      <c r="J22" s="2">
        <f t="shared" si="7"/>
        <v>11.096080496064202</v>
      </c>
      <c r="K22" s="2">
        <f t="shared" si="8"/>
        <v>18.118097040005136</v>
      </c>
      <c r="L22" s="2">
        <f t="shared" si="9"/>
        <v>14.178852675424748</v>
      </c>
      <c r="M22" s="2">
        <f t="shared" si="10"/>
        <v>1.4270763276089997</v>
      </c>
      <c r="N22" s="2">
        <f t="shared" si="11"/>
        <v>9.3754324884935638</v>
      </c>
      <c r="Q22">
        <v>5.0832879999999996</v>
      </c>
      <c r="R22">
        <f t="shared" si="12"/>
        <v>5.2210861253407712</v>
      </c>
      <c r="S22">
        <v>6.3572920000000002</v>
      </c>
      <c r="U22" s="2">
        <f t="shared" si="13"/>
        <v>5.3524331753424725</v>
      </c>
      <c r="V22" s="2">
        <f t="shared" si="14"/>
        <v>-4.8453118027397277</v>
      </c>
      <c r="W22" s="2">
        <f t="shared" si="15"/>
        <v>-3.3310779780822006</v>
      </c>
      <c r="X22">
        <f t="shared" si="16"/>
        <v>4.8453118027397277</v>
      </c>
      <c r="Y22">
        <f t="shared" si="17"/>
        <v>3.3310779780822006</v>
      </c>
      <c r="Z22">
        <f t="shared" si="18"/>
        <v>6.5248318276879358</v>
      </c>
      <c r="AA22">
        <v>5.4098976247071295</v>
      </c>
    </row>
    <row r="23" spans="4:27" x14ac:dyDescent="0.3">
      <c r="D23">
        <v>19</v>
      </c>
      <c r="E23">
        <v>5.6935359999999999</v>
      </c>
      <c r="F23">
        <v>6.7562499999999996</v>
      </c>
      <c r="G23" s="2">
        <f t="shared" si="4"/>
        <v>1.0627139999999997</v>
      </c>
      <c r="H23" s="2">
        <f t="shared" si="5"/>
        <v>-3.4414949780822006</v>
      </c>
      <c r="I23" s="2">
        <f t="shared" si="6"/>
        <v>-4.2350638027397274</v>
      </c>
      <c r="J23" s="2">
        <f t="shared" si="7"/>
        <v>11.843887684165006</v>
      </c>
      <c r="K23" s="2">
        <f t="shared" si="8"/>
        <v>17.935765413276279</v>
      </c>
      <c r="L23" s="2">
        <f t="shared" si="9"/>
        <v>14.574950808986479</v>
      </c>
      <c r="M23" s="2">
        <f t="shared" si="10"/>
        <v>1.1293610457959995</v>
      </c>
      <c r="N23" s="2">
        <f t="shared" si="11"/>
        <v>10.063803270942788</v>
      </c>
      <c r="Q23">
        <v>5.0472080000000004</v>
      </c>
      <c r="R23">
        <f t="shared" si="12"/>
        <v>5.1840280661864817</v>
      </c>
      <c r="S23">
        <v>5.9781250000000004</v>
      </c>
      <c r="U23" s="2">
        <f t="shared" si="13"/>
        <v>5.3163531753424733</v>
      </c>
      <c r="V23" s="2">
        <f t="shared" si="14"/>
        <v>-4.8813918027397269</v>
      </c>
      <c r="W23" s="2">
        <f t="shared" si="15"/>
        <v>-3.4414949780822006</v>
      </c>
      <c r="X23">
        <f t="shared" si="16"/>
        <v>4.8813918027397269</v>
      </c>
      <c r="Y23">
        <f t="shared" si="17"/>
        <v>3.4414949780822006</v>
      </c>
      <c r="Z23">
        <f t="shared" si="18"/>
        <v>6.4974819456037132</v>
      </c>
      <c r="AA23">
        <v>5.2884407106898008</v>
      </c>
    </row>
    <row r="24" spans="4:27" x14ac:dyDescent="0.3">
      <c r="D24">
        <v>20</v>
      </c>
      <c r="E24">
        <v>5.7831149999999996</v>
      </c>
      <c r="F24">
        <v>6.625</v>
      </c>
      <c r="G24" s="2">
        <f t="shared" si="4"/>
        <v>0.84188500000000044</v>
      </c>
      <c r="H24" s="2">
        <f t="shared" si="5"/>
        <v>-3.5727449780822003</v>
      </c>
      <c r="I24" s="2">
        <f t="shared" si="6"/>
        <v>-4.1454848027397277</v>
      </c>
      <c r="J24" s="2">
        <f t="shared" si="7"/>
        <v>12.764506678411582</v>
      </c>
      <c r="K24" s="2">
        <f t="shared" si="8"/>
        <v>17.185044249746039</v>
      </c>
      <c r="L24" s="2">
        <f t="shared" si="9"/>
        <v>14.810760010704444</v>
      </c>
      <c r="M24" s="2">
        <f t="shared" si="10"/>
        <v>0.7087703532250007</v>
      </c>
      <c r="N24" s="2">
        <f t="shared" si="11"/>
        <v>10.913771656661964</v>
      </c>
      <c r="Q24">
        <v>5.106109</v>
      </c>
      <c r="R24">
        <f t="shared" si="12"/>
        <v>5.2445257585990888</v>
      </c>
      <c r="S24">
        <v>5.8614579999999998</v>
      </c>
      <c r="U24" s="2">
        <f t="shared" si="13"/>
        <v>5.375254175342473</v>
      </c>
      <c r="V24" s="2">
        <f t="shared" si="14"/>
        <v>-4.8224908027397273</v>
      </c>
      <c r="W24" s="2">
        <f t="shared" si="15"/>
        <v>-3.5727449780822003</v>
      </c>
      <c r="X24">
        <f t="shared" si="16"/>
        <v>4.8224908027397273</v>
      </c>
      <c r="Y24">
        <f t="shared" si="17"/>
        <v>3.5727449780822003</v>
      </c>
      <c r="Z24">
        <f t="shared" si="18"/>
        <v>6.5421309313199778</v>
      </c>
      <c r="AA24">
        <v>5.4867204693520719</v>
      </c>
    </row>
    <row r="25" spans="4:27" x14ac:dyDescent="0.3">
      <c r="D25">
        <v>21</v>
      </c>
      <c r="E25">
        <v>5.333475</v>
      </c>
      <c r="F25">
        <v>6.516667</v>
      </c>
      <c r="G25" s="2">
        <f t="shared" si="4"/>
        <v>1.183192</v>
      </c>
      <c r="H25" s="2">
        <f t="shared" si="5"/>
        <v>-3.6810779780822003</v>
      </c>
      <c r="I25" s="2">
        <f t="shared" si="6"/>
        <v>-4.5951248027397273</v>
      </c>
      <c r="J25" s="2">
        <f t="shared" si="7"/>
        <v>13.550335080721739</v>
      </c>
      <c r="K25" s="2">
        <f t="shared" si="8"/>
        <v>21.115171952753819</v>
      </c>
      <c r="L25" s="2">
        <f t="shared" si="9"/>
        <v>16.915012717904524</v>
      </c>
      <c r="M25" s="2">
        <f t="shared" si="10"/>
        <v>1.3999433088640001</v>
      </c>
      <c r="N25" s="2">
        <f t="shared" si="11"/>
        <v>11.64128545041137</v>
      </c>
      <c r="Q25">
        <v>4.9939460000000002</v>
      </c>
      <c r="R25">
        <f t="shared" si="12"/>
        <v>5.1293222361788366</v>
      </c>
      <c r="S25">
        <v>5.748958</v>
      </c>
      <c r="U25" s="2">
        <f t="shared" si="13"/>
        <v>5.2630911753424732</v>
      </c>
      <c r="V25" s="2">
        <f t="shared" si="14"/>
        <v>-4.9346538027397271</v>
      </c>
      <c r="W25" s="2">
        <f t="shared" si="15"/>
        <v>-3.6810779780822003</v>
      </c>
      <c r="X25">
        <f t="shared" si="16"/>
        <v>4.9346538027397271</v>
      </c>
      <c r="Y25">
        <f t="shared" si="17"/>
        <v>3.6810779780822003</v>
      </c>
      <c r="Z25">
        <f t="shared" si="18"/>
        <v>6.457107516014748</v>
      </c>
      <c r="AA25">
        <v>5.1091436443264122</v>
      </c>
    </row>
    <row r="26" spans="4:27" x14ac:dyDescent="0.3">
      <c r="D26">
        <v>22</v>
      </c>
      <c r="E26">
        <v>5.3847269999999998</v>
      </c>
      <c r="F26">
        <v>6.2708329999999997</v>
      </c>
      <c r="G26" s="2">
        <f t="shared" si="4"/>
        <v>0.88610599999999984</v>
      </c>
      <c r="H26" s="2">
        <f t="shared" si="5"/>
        <v>-3.9269119780822006</v>
      </c>
      <c r="I26" s="2">
        <f t="shared" si="6"/>
        <v>-4.5438728027397275</v>
      </c>
      <c r="J26" s="2">
        <f t="shared" si="7"/>
        <v>15.420637683605461</v>
      </c>
      <c r="K26" s="2">
        <f t="shared" si="8"/>
        <v>20.646780047477787</v>
      </c>
      <c r="L26" s="2">
        <f t="shared" si="9"/>
        <v>17.843388535960575</v>
      </c>
      <c r="M26" s="2">
        <f t="shared" si="10"/>
        <v>0.78518384323599977</v>
      </c>
      <c r="N26" s="2">
        <f t="shared" si="11"/>
        <v>13.379257983224809</v>
      </c>
      <c r="Q26">
        <v>5.0219839999999998</v>
      </c>
      <c r="R26">
        <f t="shared" si="12"/>
        <v>5.158120292236708</v>
      </c>
      <c r="S26">
        <v>5.3364580000000004</v>
      </c>
      <c r="U26" s="2">
        <f t="shared" si="13"/>
        <v>5.2911291753424727</v>
      </c>
      <c r="V26" s="2">
        <f t="shared" si="14"/>
        <v>-4.9066158027397275</v>
      </c>
      <c r="W26" s="2">
        <f t="shared" si="15"/>
        <v>-3.9269119780822006</v>
      </c>
      <c r="X26">
        <f t="shared" si="16"/>
        <v>4.9066158027397275</v>
      </c>
      <c r="Y26">
        <f t="shared" si="17"/>
        <v>3.9269119780822006</v>
      </c>
      <c r="Z26">
        <f t="shared" si="18"/>
        <v>6.4783612852463843</v>
      </c>
      <c r="AA26">
        <v>5.2035285931960864</v>
      </c>
    </row>
    <row r="27" spans="4:27" x14ac:dyDescent="0.3">
      <c r="D27">
        <v>23</v>
      </c>
      <c r="E27">
        <v>5.1119770000000004</v>
      </c>
      <c r="F27">
        <v>6.0583330000000002</v>
      </c>
      <c r="G27" s="2">
        <f t="shared" si="4"/>
        <v>0.94635599999999975</v>
      </c>
      <c r="H27" s="2">
        <f t="shared" si="5"/>
        <v>-4.1394119780822001</v>
      </c>
      <c r="I27" s="2">
        <f t="shared" si="6"/>
        <v>-4.8166228027397269</v>
      </c>
      <c r="J27" s="2">
        <f t="shared" si="7"/>
        <v>17.134731524290391</v>
      </c>
      <c r="K27" s="2">
        <f t="shared" si="8"/>
        <v>23.199855223872301</v>
      </c>
      <c r="L27" s="2">
        <f t="shared" si="9"/>
        <v>19.937986123564684</v>
      </c>
      <c r="M27" s="2">
        <f t="shared" si="10"/>
        <v>0.89558967873599948</v>
      </c>
      <c r="N27" s="2">
        <f t="shared" si="11"/>
        <v>14.978965124389189</v>
      </c>
      <c r="Q27">
        <v>4.8907949999999998</v>
      </c>
      <c r="R27">
        <f t="shared" si="12"/>
        <v>5.0233750116825995</v>
      </c>
      <c r="S27">
        <v>4.9614580000000004</v>
      </c>
      <c r="U27" s="2">
        <f t="shared" si="13"/>
        <v>5.1599401753424727</v>
      </c>
      <c r="V27" s="2">
        <f t="shared" si="14"/>
        <v>-5.0378048027397275</v>
      </c>
      <c r="W27" s="2">
        <f t="shared" si="15"/>
        <v>-4.1394119780822001</v>
      </c>
      <c r="X27">
        <f t="shared" si="16"/>
        <v>5.0378048027397275</v>
      </c>
      <c r="Y27">
        <f t="shared" si="17"/>
        <v>4.1394119780822001</v>
      </c>
      <c r="Z27">
        <f t="shared" si="18"/>
        <v>6.3789155069551668</v>
      </c>
      <c r="AA27">
        <v>4.7619041172254768</v>
      </c>
    </row>
    <row r="28" spans="4:27" x14ac:dyDescent="0.3">
      <c r="D28">
        <v>24</v>
      </c>
      <c r="E28">
        <v>5.1582220000000003</v>
      </c>
      <c r="F28">
        <v>6.5250000000000004</v>
      </c>
      <c r="G28" s="2">
        <f t="shared" si="4"/>
        <v>1.366778</v>
      </c>
      <c r="H28" s="2">
        <f t="shared" si="5"/>
        <v>-3.6727449780821999</v>
      </c>
      <c r="I28" s="2">
        <f t="shared" si="6"/>
        <v>-4.770377802739727</v>
      </c>
      <c r="J28" s="2">
        <f t="shared" si="7"/>
        <v>13.48905567402802</v>
      </c>
      <c r="K28" s="2">
        <f t="shared" si="8"/>
        <v>22.756504380871906</v>
      </c>
      <c r="L28" s="2">
        <f t="shared" si="9"/>
        <v>17.52038111856713</v>
      </c>
      <c r="M28" s="2">
        <f t="shared" si="10"/>
        <v>1.8680821012840001</v>
      </c>
      <c r="N28" s="2">
        <f t="shared" si="11"/>
        <v>11.584491617209908</v>
      </c>
      <c r="Q28">
        <v>4.9748419999999998</v>
      </c>
      <c r="R28">
        <f t="shared" si="12"/>
        <v>5.1097003636155449</v>
      </c>
      <c r="S28">
        <v>5.8458329999999998</v>
      </c>
      <c r="U28" s="2">
        <f t="shared" si="13"/>
        <v>5.2439871753424727</v>
      </c>
      <c r="V28" s="2">
        <f t="shared" si="14"/>
        <v>-4.9537578027397275</v>
      </c>
      <c r="W28" s="2">
        <f t="shared" si="15"/>
        <v>-3.6727449780821999</v>
      </c>
      <c r="X28">
        <f t="shared" si="16"/>
        <v>4.9537578027397275</v>
      </c>
      <c r="Y28">
        <f t="shared" si="17"/>
        <v>3.6727449780821999</v>
      </c>
      <c r="Z28">
        <f t="shared" si="18"/>
        <v>6.4426260263435449</v>
      </c>
      <c r="AA28">
        <v>5.0448334202303151</v>
      </c>
    </row>
    <row r="29" spans="4:27" x14ac:dyDescent="0.3">
      <c r="D29">
        <v>25</v>
      </c>
      <c r="E29">
        <v>5.1860189999999999</v>
      </c>
      <c r="F29">
        <v>7.0041669999999998</v>
      </c>
      <c r="G29" s="2">
        <f t="shared" si="4"/>
        <v>1.8181479999999999</v>
      </c>
      <c r="H29" s="2">
        <f t="shared" si="5"/>
        <v>-3.1935779780822005</v>
      </c>
      <c r="I29" s="2">
        <f t="shared" si="6"/>
        <v>-4.7425808027397274</v>
      </c>
      <c r="J29" s="2">
        <f t="shared" si="7"/>
        <v>10.198940302091595</v>
      </c>
      <c r="K29" s="2">
        <f t="shared" si="8"/>
        <v>22.492072670515398</v>
      </c>
      <c r="L29" s="2">
        <f t="shared" si="9"/>
        <v>15.145801610904998</v>
      </c>
      <c r="M29" s="2">
        <f t="shared" si="10"/>
        <v>3.3056621499039998</v>
      </c>
      <c r="N29" s="2">
        <f t="shared" si="11"/>
        <v>8.5523072177401378</v>
      </c>
      <c r="Q29">
        <v>4.9450640000000003</v>
      </c>
      <c r="R29">
        <f t="shared" si="12"/>
        <v>5.0791151395164196</v>
      </c>
      <c r="S29">
        <v>6.1380429999999997</v>
      </c>
      <c r="U29" s="2">
        <f t="shared" si="13"/>
        <v>5.2142091753424733</v>
      </c>
      <c r="V29" s="2">
        <f t="shared" si="14"/>
        <v>-4.983535802739727</v>
      </c>
      <c r="W29" s="2">
        <f t="shared" si="15"/>
        <v>-3.1935779780822005</v>
      </c>
      <c r="X29">
        <f t="shared" si="16"/>
        <v>4.983535802739727</v>
      </c>
      <c r="Y29">
        <f t="shared" si="17"/>
        <v>3.1935779780822005</v>
      </c>
      <c r="Z29">
        <f t="shared" si="18"/>
        <v>6.4200532772109504</v>
      </c>
      <c r="AA29">
        <v>4.944591070296612</v>
      </c>
    </row>
    <row r="30" spans="4:27" x14ac:dyDescent="0.3">
      <c r="D30">
        <v>26</v>
      </c>
      <c r="E30">
        <v>5.4492000000000003</v>
      </c>
      <c r="F30">
        <v>6.4708329999999998</v>
      </c>
      <c r="G30" s="2">
        <f t="shared" si="4"/>
        <v>1.0216329999999996</v>
      </c>
      <c r="H30" s="2">
        <f t="shared" si="5"/>
        <v>-3.7269119780822004</v>
      </c>
      <c r="I30" s="2">
        <f t="shared" si="6"/>
        <v>-4.479399802739727</v>
      </c>
      <c r="J30" s="2">
        <f t="shared" si="7"/>
        <v>13.88987289237258</v>
      </c>
      <c r="K30" s="2">
        <f t="shared" si="8"/>
        <v>20.065022592784704</v>
      </c>
      <c r="L30" s="2">
        <f t="shared" si="9"/>
        <v>16.694328779449734</v>
      </c>
      <c r="M30" s="2">
        <f t="shared" si="10"/>
        <v>1.0437339866889992</v>
      </c>
      <c r="N30" s="2">
        <f t="shared" si="11"/>
        <v>11.956151262128918</v>
      </c>
      <c r="Q30">
        <v>5.053877</v>
      </c>
      <c r="R30">
        <f t="shared" si="12"/>
        <v>5.1908778499032211</v>
      </c>
      <c r="S30">
        <v>5.2677079999999998</v>
      </c>
      <c r="U30" s="2">
        <f t="shared" si="13"/>
        <v>5.3230221753424729</v>
      </c>
      <c r="V30" s="2">
        <f t="shared" si="14"/>
        <v>-4.8747228027397274</v>
      </c>
      <c r="W30" s="2">
        <f t="shared" si="15"/>
        <v>-3.7269119780822004</v>
      </c>
      <c r="X30">
        <f t="shared" si="16"/>
        <v>4.8747228027397274</v>
      </c>
      <c r="Y30">
        <f t="shared" si="17"/>
        <v>3.7269119780822004</v>
      </c>
      <c r="Z30">
        <f t="shared" si="18"/>
        <v>6.5025372771896244</v>
      </c>
      <c r="AA30">
        <v>5.3108907151127926</v>
      </c>
    </row>
    <row r="31" spans="4:27" x14ac:dyDescent="0.3">
      <c r="D31">
        <v>27</v>
      </c>
      <c r="E31">
        <v>5.4540389999999999</v>
      </c>
      <c r="F31">
        <v>6.1375000000000002</v>
      </c>
      <c r="G31" s="2">
        <f t="shared" si="4"/>
        <v>0.68346100000000032</v>
      </c>
      <c r="H31" s="2">
        <f t="shared" si="5"/>
        <v>-4.0602449780822001</v>
      </c>
      <c r="I31" s="2">
        <f t="shared" si="6"/>
        <v>-4.4745608027397274</v>
      </c>
      <c r="J31" s="2">
        <f t="shared" si="7"/>
        <v>16.485589282041726</v>
      </c>
      <c r="K31" s="2">
        <f t="shared" si="8"/>
        <v>20.021694377414793</v>
      </c>
      <c r="L31" s="2">
        <f t="shared" si="9"/>
        <v>18.167813028447437</v>
      </c>
      <c r="M31" s="2">
        <f t="shared" si="10"/>
        <v>0.46711893852100045</v>
      </c>
      <c r="N31" s="2">
        <f t="shared" si="11"/>
        <v>14.372437714333198</v>
      </c>
      <c r="Q31">
        <v>5.0419390000000002</v>
      </c>
      <c r="R31">
        <f t="shared" si="12"/>
        <v>5.1786162337673032</v>
      </c>
      <c r="S31">
        <v>5.170833</v>
      </c>
      <c r="U31" s="2">
        <f t="shared" si="13"/>
        <v>5.3110841753424731</v>
      </c>
      <c r="V31" s="2">
        <f t="shared" si="14"/>
        <v>-4.8866608027397271</v>
      </c>
      <c r="W31" s="2">
        <f t="shared" si="15"/>
        <v>-4.0602449780822001</v>
      </c>
      <c r="X31">
        <f t="shared" si="16"/>
        <v>4.8866608027397271</v>
      </c>
      <c r="Y31">
        <f t="shared" si="17"/>
        <v>4.0602449780822001</v>
      </c>
      <c r="Z31">
        <f t="shared" si="18"/>
        <v>6.4934878622139749</v>
      </c>
      <c r="AA31">
        <v>5.2707035576976349</v>
      </c>
    </row>
    <row r="32" spans="4:27" x14ac:dyDescent="0.3">
      <c r="D32">
        <v>28</v>
      </c>
      <c r="E32">
        <v>5.4143039999999996</v>
      </c>
      <c r="F32">
        <v>6.7291670000000003</v>
      </c>
      <c r="G32" s="2">
        <f t="shared" si="4"/>
        <v>1.3148630000000008</v>
      </c>
      <c r="H32" s="2">
        <f t="shared" si="5"/>
        <v>-3.4685779780821999</v>
      </c>
      <c r="I32" s="2">
        <f t="shared" si="6"/>
        <v>-4.5142958027397277</v>
      </c>
      <c r="J32" s="2">
        <f t="shared" si="7"/>
        <v>12.031033190036801</v>
      </c>
      <c r="K32" s="2">
        <f t="shared" si="8"/>
        <v>20.378866594633521</v>
      </c>
      <c r="L32" s="2">
        <f t="shared" si="9"/>
        <v>15.658187007931927</v>
      </c>
      <c r="M32" s="2">
        <f t="shared" si="10"/>
        <v>1.7288647087690021</v>
      </c>
      <c r="N32" s="2">
        <f t="shared" si="11"/>
        <v>10.236370259246984</v>
      </c>
      <c r="Q32">
        <v>5.0261560000000003</v>
      </c>
      <c r="R32">
        <f t="shared" si="12"/>
        <v>5.1624053871034405</v>
      </c>
      <c r="S32">
        <v>6.018478</v>
      </c>
      <c r="U32" s="2">
        <f t="shared" si="13"/>
        <v>5.2953011753424732</v>
      </c>
      <c r="V32" s="2">
        <f t="shared" si="14"/>
        <v>-4.902443802739727</v>
      </c>
      <c r="W32" s="2">
        <f t="shared" si="15"/>
        <v>-3.4685779780821999</v>
      </c>
      <c r="X32">
        <f t="shared" si="16"/>
        <v>4.902443802739727</v>
      </c>
      <c r="Y32">
        <f t="shared" si="17"/>
        <v>3.4685779780821999</v>
      </c>
      <c r="Z32">
        <f t="shared" si="18"/>
        <v>6.4815238048709789</v>
      </c>
      <c r="AA32">
        <v>5.2175728904599552</v>
      </c>
    </row>
    <row r="33" spans="4:27" x14ac:dyDescent="0.3">
      <c r="D33">
        <v>29</v>
      </c>
      <c r="E33">
        <v>5.3854340000000001</v>
      </c>
      <c r="F33">
        <v>7.0354169999999998</v>
      </c>
      <c r="G33" s="2">
        <f t="shared" si="4"/>
        <v>1.6499829999999998</v>
      </c>
      <c r="H33" s="2">
        <f t="shared" si="5"/>
        <v>-3.1623279780822005</v>
      </c>
      <c r="I33" s="2">
        <f t="shared" si="6"/>
        <v>-4.5431658027397273</v>
      </c>
      <c r="J33" s="2">
        <f t="shared" si="7"/>
        <v>10.000318240961459</v>
      </c>
      <c r="K33" s="2">
        <f t="shared" si="8"/>
        <v>20.64035551118371</v>
      </c>
      <c r="L33" s="2">
        <f t="shared" si="9"/>
        <v>14.366980327070118</v>
      </c>
      <c r="M33" s="2">
        <f t="shared" si="10"/>
        <v>2.7224439002889991</v>
      </c>
      <c r="N33" s="2">
        <f t="shared" si="11"/>
        <v>8.3705067300689056</v>
      </c>
      <c r="Q33">
        <v>4.9747500000000002</v>
      </c>
      <c r="R33">
        <f t="shared" si="12"/>
        <v>5.1096058696731337</v>
      </c>
      <c r="S33">
        <v>6.2302080000000002</v>
      </c>
      <c r="U33" s="2">
        <f t="shared" si="13"/>
        <v>5.2438951753424732</v>
      </c>
      <c r="V33" s="2">
        <f t="shared" si="14"/>
        <v>-4.9538498027397271</v>
      </c>
      <c r="W33" s="2">
        <f t="shared" si="15"/>
        <v>-3.1623279780822005</v>
      </c>
      <c r="X33">
        <f t="shared" si="16"/>
        <v>4.9538498027397271</v>
      </c>
      <c r="Y33">
        <f t="shared" si="17"/>
        <v>3.1623279780822005</v>
      </c>
      <c r="Z33">
        <f t="shared" si="18"/>
        <v>6.4425562871763677</v>
      </c>
      <c r="AA33">
        <v>5.0445237185648626</v>
      </c>
    </row>
    <row r="34" spans="4:27" x14ac:dyDescent="0.3">
      <c r="D34">
        <v>30</v>
      </c>
      <c r="E34">
        <v>5.641877</v>
      </c>
      <c r="F34">
        <v>7.1270829999999998</v>
      </c>
      <c r="G34" s="2">
        <f t="shared" si="4"/>
        <v>1.4852059999999998</v>
      </c>
      <c r="H34" s="2">
        <f t="shared" si="5"/>
        <v>-3.0706619780822004</v>
      </c>
      <c r="I34" s="2">
        <f t="shared" si="6"/>
        <v>-4.2867228027397273</v>
      </c>
      <c r="J34" s="2">
        <f t="shared" si="7"/>
        <v>9.4289649836396912</v>
      </c>
      <c r="K34" s="2">
        <f t="shared" si="8"/>
        <v>18.375992387528743</v>
      </c>
      <c r="L34" s="2">
        <f t="shared" si="9"/>
        <v>13.163076720950846</v>
      </c>
      <c r="M34" s="2">
        <f t="shared" si="10"/>
        <v>2.2058368624359996</v>
      </c>
      <c r="N34" s="2">
        <f t="shared" si="11"/>
        <v>7.848496396033025</v>
      </c>
      <c r="Q34">
        <v>5.1148949999999997</v>
      </c>
      <c r="R34">
        <f t="shared" si="12"/>
        <v>5.2535499300993544</v>
      </c>
      <c r="S34">
        <v>6.1583329999999998</v>
      </c>
      <c r="U34" s="2">
        <f t="shared" si="13"/>
        <v>5.3840401753424727</v>
      </c>
      <c r="V34" s="2">
        <f t="shared" si="14"/>
        <v>-4.8137048027397276</v>
      </c>
      <c r="W34" s="2">
        <f t="shared" si="15"/>
        <v>-3.0706619780822004</v>
      </c>
      <c r="X34">
        <f t="shared" si="16"/>
        <v>4.8137048027397276</v>
      </c>
      <c r="Y34">
        <f t="shared" si="17"/>
        <v>3.0706619780822004</v>
      </c>
      <c r="Z34">
        <f t="shared" si="18"/>
        <v>6.5487910217853873</v>
      </c>
      <c r="AA34">
        <v>5.5162969784029663</v>
      </c>
    </row>
    <row r="35" spans="4:27" x14ac:dyDescent="0.3">
      <c r="D35">
        <v>31</v>
      </c>
      <c r="E35">
        <v>5.3464749999999999</v>
      </c>
      <c r="F35">
        <v>6.6687500000000002</v>
      </c>
      <c r="G35" s="2">
        <f t="shared" si="4"/>
        <v>1.3222750000000003</v>
      </c>
      <c r="H35" s="2">
        <f t="shared" si="5"/>
        <v>-3.5289949780822001</v>
      </c>
      <c r="I35" s="2">
        <f t="shared" si="6"/>
        <v>-4.5821248027397274</v>
      </c>
      <c r="J35" s="2">
        <f t="shared" si="7"/>
        <v>12.453805555329389</v>
      </c>
      <c r="K35" s="2">
        <f t="shared" si="8"/>
        <v>20.995867707882585</v>
      </c>
      <c r="L35" s="2">
        <f t="shared" si="9"/>
        <v>16.170295417814391</v>
      </c>
      <c r="M35" s="2">
        <f t="shared" si="10"/>
        <v>1.7484111756250009</v>
      </c>
      <c r="N35" s="2">
        <f t="shared" si="11"/>
        <v>10.626620736422238</v>
      </c>
      <c r="Q35">
        <v>4.9790070000000002</v>
      </c>
      <c r="R35">
        <f t="shared" si="12"/>
        <v>5.1139782687257895</v>
      </c>
      <c r="S35">
        <v>5.4173910000000003</v>
      </c>
      <c r="U35" s="2">
        <f t="shared" si="13"/>
        <v>5.2481521753424731</v>
      </c>
      <c r="V35" s="2">
        <f t="shared" si="14"/>
        <v>-4.9495928027397271</v>
      </c>
      <c r="W35" s="2">
        <f t="shared" si="15"/>
        <v>-3.5289949780822001</v>
      </c>
      <c r="X35">
        <f t="shared" si="16"/>
        <v>4.9495928027397271</v>
      </c>
      <c r="Y35">
        <f t="shared" si="17"/>
        <v>3.5289949780822001</v>
      </c>
      <c r="Z35">
        <f t="shared" si="18"/>
        <v>6.4457832397271586</v>
      </c>
      <c r="AA35">
        <v>5.0588541532370295</v>
      </c>
    </row>
    <row r="36" spans="4:27" x14ac:dyDescent="0.3">
      <c r="D36">
        <v>32</v>
      </c>
      <c r="E36">
        <v>5.7419320000000003</v>
      </c>
      <c r="F36">
        <v>6.6958330000000004</v>
      </c>
      <c r="G36" s="2">
        <f t="shared" si="4"/>
        <v>0.95390100000000011</v>
      </c>
      <c r="H36" s="2">
        <f t="shared" si="5"/>
        <v>-3.5019119780821999</v>
      </c>
      <c r="I36" s="2">
        <f t="shared" si="6"/>
        <v>-4.1866678027397271</v>
      </c>
      <c r="J36" s="2">
        <f t="shared" si="7"/>
        <v>12.263387502235586</v>
      </c>
      <c r="K36" s="2">
        <f t="shared" si="8"/>
        <v>17.528187290497495</v>
      </c>
      <c r="L36" s="2">
        <f t="shared" si="9"/>
        <v>14.661342126665335</v>
      </c>
      <c r="M36" s="2">
        <f t="shared" si="10"/>
        <v>0.90992711780100022</v>
      </c>
      <c r="N36" s="2">
        <f t="shared" si="11"/>
        <v>10.450781200896037</v>
      </c>
      <c r="Q36">
        <v>5.1391140000000002</v>
      </c>
      <c r="R36">
        <f t="shared" si="12"/>
        <v>5.2784254604390926</v>
      </c>
      <c r="S36">
        <v>5.4927080000000004</v>
      </c>
      <c r="U36" s="2">
        <f t="shared" si="13"/>
        <v>5.4082591753424731</v>
      </c>
      <c r="V36" s="2">
        <f t="shared" si="14"/>
        <v>-4.7894858027397271</v>
      </c>
      <c r="W36" s="2">
        <f t="shared" si="15"/>
        <v>-3.5019119780821999</v>
      </c>
      <c r="X36">
        <f t="shared" si="16"/>
        <v>4.7894858027397271</v>
      </c>
      <c r="Y36">
        <f t="shared" si="17"/>
        <v>3.5019119780821999</v>
      </c>
      <c r="Z36">
        <f t="shared" si="18"/>
        <v>6.5671498575447496</v>
      </c>
      <c r="AA36">
        <v>5.5978259418338361</v>
      </c>
    </row>
    <row r="37" spans="4:27" x14ac:dyDescent="0.3">
      <c r="D37">
        <v>33</v>
      </c>
      <c r="E37">
        <v>5.5806909999999998</v>
      </c>
      <c r="F37">
        <v>7.1145829999999997</v>
      </c>
      <c r="G37" s="2">
        <f t="shared" si="4"/>
        <v>1.5338919999999998</v>
      </c>
      <c r="H37" s="2">
        <f t="shared" si="5"/>
        <v>-3.0831619780822006</v>
      </c>
      <c r="I37" s="2">
        <f t="shared" si="6"/>
        <v>-4.3479088027397275</v>
      </c>
      <c r="J37" s="2">
        <f t="shared" si="7"/>
        <v>9.5058877830917474</v>
      </c>
      <c r="K37" s="2">
        <f t="shared" si="8"/>
        <v>18.904310956941611</v>
      </c>
      <c r="L37" s="2">
        <f t="shared" si="9"/>
        <v>13.40530710477603</v>
      </c>
      <c r="M37" s="2">
        <f t="shared" si="10"/>
        <v>2.3528246676639992</v>
      </c>
      <c r="N37" s="2">
        <f t="shared" si="11"/>
        <v>7.9186905661015192</v>
      </c>
      <c r="Q37">
        <v>5.0216710000000004</v>
      </c>
      <c r="R37">
        <f t="shared" si="12"/>
        <v>5.157798807410896</v>
      </c>
      <c r="S37">
        <v>6.045833</v>
      </c>
      <c r="U37" s="2">
        <f t="shared" si="13"/>
        <v>5.2908161753424734</v>
      </c>
      <c r="V37" s="2">
        <f t="shared" si="14"/>
        <v>-4.9069288027397269</v>
      </c>
      <c r="W37" s="2">
        <f t="shared" si="15"/>
        <v>-3.0831619780822006</v>
      </c>
      <c r="X37">
        <f t="shared" si="16"/>
        <v>4.9069288027397269</v>
      </c>
      <c r="Y37">
        <f t="shared" si="17"/>
        <v>3.0831619780822006</v>
      </c>
      <c r="Z37">
        <f t="shared" si="18"/>
        <v>6.478124020471097</v>
      </c>
      <c r="AA37">
        <v>5.2024749342690537</v>
      </c>
    </row>
    <row r="38" spans="4:27" x14ac:dyDescent="0.3">
      <c r="D38">
        <v>34</v>
      </c>
      <c r="E38">
        <v>5.3973240000000002</v>
      </c>
      <c r="F38">
        <v>7.2437500000000004</v>
      </c>
      <c r="G38" s="2">
        <f t="shared" si="4"/>
        <v>1.8464260000000001</v>
      </c>
      <c r="H38" s="2">
        <f t="shared" si="5"/>
        <v>-2.9539949780821999</v>
      </c>
      <c r="I38" s="2">
        <f t="shared" si="6"/>
        <v>-4.5312758027397271</v>
      </c>
      <c r="J38" s="2">
        <f t="shared" si="7"/>
        <v>8.7260863305348568</v>
      </c>
      <c r="K38" s="2">
        <f t="shared" si="8"/>
        <v>20.532460400494557</v>
      </c>
      <c r="L38" s="2">
        <f t="shared" si="9"/>
        <v>13.385365965598544</v>
      </c>
      <c r="M38" s="2">
        <f t="shared" si="10"/>
        <v>3.4092889734760004</v>
      </c>
      <c r="N38" s="2">
        <f t="shared" si="11"/>
        <v>7.2084184632715509</v>
      </c>
      <c r="Q38">
        <v>5.0128909999999998</v>
      </c>
      <c r="R38">
        <f t="shared" si="12"/>
        <v>5.1487807985590477</v>
      </c>
      <c r="S38">
        <v>6.0804349999999996</v>
      </c>
      <c r="U38" s="2">
        <f t="shared" si="13"/>
        <v>5.2820361753424727</v>
      </c>
      <c r="V38" s="2">
        <f t="shared" si="14"/>
        <v>-4.9157088027397275</v>
      </c>
      <c r="W38" s="2">
        <f t="shared" si="15"/>
        <v>-2.9539949780821999</v>
      </c>
      <c r="X38">
        <f t="shared" si="16"/>
        <v>4.9157088027397275</v>
      </c>
      <c r="Y38">
        <f t="shared" si="17"/>
        <v>2.9539949780821999</v>
      </c>
      <c r="Z38">
        <f t="shared" si="18"/>
        <v>6.4714684782122411</v>
      </c>
      <c r="AA38">
        <v>5.1729186231528601</v>
      </c>
    </row>
    <row r="39" spans="4:27" x14ac:dyDescent="0.3">
      <c r="D39">
        <v>35</v>
      </c>
      <c r="E39">
        <v>6.0235750000000001</v>
      </c>
      <c r="F39">
        <v>7.3104170000000002</v>
      </c>
      <c r="G39" s="2">
        <f t="shared" si="4"/>
        <v>1.286842</v>
      </c>
      <c r="H39" s="2">
        <f t="shared" si="5"/>
        <v>-2.8873279780822001</v>
      </c>
      <c r="I39" s="2">
        <f t="shared" si="6"/>
        <v>-3.9050248027397272</v>
      </c>
      <c r="J39" s="2">
        <f t="shared" si="7"/>
        <v>8.3366628530162465</v>
      </c>
      <c r="K39" s="2">
        <f t="shared" si="8"/>
        <v>15.249218710012444</v>
      </c>
      <c r="L39" s="2">
        <f t="shared" si="9"/>
        <v>11.275087368055338</v>
      </c>
      <c r="M39" s="2">
        <f t="shared" si="10"/>
        <v>1.6559623329640001</v>
      </c>
      <c r="N39" s="2">
        <f t="shared" si="11"/>
        <v>6.8548811885620529</v>
      </c>
      <c r="Q39">
        <v>5.239687</v>
      </c>
      <c r="R39">
        <f t="shared" si="12"/>
        <v>5.3817248003316775</v>
      </c>
      <c r="S39">
        <v>6.1385420000000002</v>
      </c>
      <c r="U39" s="2">
        <f t="shared" si="13"/>
        <v>5.5088321753424729</v>
      </c>
      <c r="V39" s="2">
        <f t="shared" si="14"/>
        <v>-4.6889128027397273</v>
      </c>
      <c r="W39" s="2">
        <f t="shared" si="15"/>
        <v>-2.8873279780822001</v>
      </c>
      <c r="X39">
        <f t="shared" si="16"/>
        <v>4.6889128027397273</v>
      </c>
      <c r="Y39">
        <f t="shared" si="17"/>
        <v>2.8873279780822001</v>
      </c>
      <c r="Z39">
        <f t="shared" si="18"/>
        <v>6.6433876538545213</v>
      </c>
      <c r="AA39">
        <v>5.9363870896571447</v>
      </c>
    </row>
    <row r="40" spans="4:27" x14ac:dyDescent="0.3">
      <c r="D40">
        <v>36</v>
      </c>
      <c r="E40">
        <v>5.7270339999999997</v>
      </c>
      <c r="F40">
        <v>7.1041670000000003</v>
      </c>
      <c r="G40" s="2">
        <f t="shared" si="4"/>
        <v>1.3771330000000006</v>
      </c>
      <c r="H40" s="2">
        <f t="shared" si="5"/>
        <v>-3.0935779780821999</v>
      </c>
      <c r="I40" s="2">
        <f t="shared" si="6"/>
        <v>-4.2015658027397276</v>
      </c>
      <c r="J40" s="2">
        <f t="shared" si="7"/>
        <v>9.5702247064751518</v>
      </c>
      <c r="K40" s="2">
        <f t="shared" si="8"/>
        <v>17.653155194751932</v>
      </c>
      <c r="L40" s="2">
        <f t="shared" si="9"/>
        <v>12.997871440818882</v>
      </c>
      <c r="M40" s="2">
        <f t="shared" si="10"/>
        <v>1.8964952996890017</v>
      </c>
      <c r="N40" s="2">
        <f t="shared" si="11"/>
        <v>7.9774206571921891</v>
      </c>
      <c r="Q40">
        <v>5.0662520000000004</v>
      </c>
      <c r="R40">
        <f t="shared" si="12"/>
        <v>5.2035883122655919</v>
      </c>
      <c r="S40">
        <v>6.0343749999999998</v>
      </c>
      <c r="U40" s="2">
        <f t="shared" si="13"/>
        <v>5.3353971753424734</v>
      </c>
      <c r="V40" s="2">
        <f t="shared" si="14"/>
        <v>-4.8623478027397269</v>
      </c>
      <c r="W40" s="2">
        <f t="shared" si="15"/>
        <v>-3.0935779780821999</v>
      </c>
      <c r="X40">
        <f t="shared" si="16"/>
        <v>4.8623478027397269</v>
      </c>
      <c r="Y40">
        <f t="shared" si="17"/>
        <v>3.0935779780821999</v>
      </c>
      <c r="Z40">
        <f t="shared" si="18"/>
        <v>6.5119179532093661</v>
      </c>
      <c r="AA40">
        <v>5.3525489554388601</v>
      </c>
    </row>
    <row r="41" spans="4:27" x14ac:dyDescent="0.3">
      <c r="D41">
        <v>37</v>
      </c>
      <c r="E41">
        <v>5.4529750000000003</v>
      </c>
      <c r="F41">
        <v>7.4416669999999998</v>
      </c>
      <c r="G41" s="2">
        <f t="shared" si="4"/>
        <v>1.9886919999999995</v>
      </c>
      <c r="H41" s="2">
        <f t="shared" si="5"/>
        <v>-2.7560779780822005</v>
      </c>
      <c r="I41" s="2">
        <f t="shared" si="6"/>
        <v>-4.475624802739727</v>
      </c>
      <c r="J41" s="2">
        <f t="shared" si="7"/>
        <v>7.5959658212696706</v>
      </c>
      <c r="K41" s="2">
        <f t="shared" si="8"/>
        <v>20.031217374899018</v>
      </c>
      <c r="L41" s="2">
        <f t="shared" si="9"/>
        <v>12.335170956989455</v>
      </c>
      <c r="M41" s="2">
        <f t="shared" si="10"/>
        <v>3.9548958708639979</v>
      </c>
      <c r="N41" s="2">
        <f t="shared" si="11"/>
        <v>6.1848347653428766</v>
      </c>
      <c r="Q41">
        <v>4.9917879999999997</v>
      </c>
      <c r="R41">
        <f t="shared" si="12"/>
        <v>5.1271057369644524</v>
      </c>
      <c r="S41">
        <v>6.4802080000000002</v>
      </c>
      <c r="U41" s="2">
        <f t="shared" si="13"/>
        <v>5.2609331753424726</v>
      </c>
      <c r="V41" s="2">
        <f t="shared" si="14"/>
        <v>-4.9368118027397276</v>
      </c>
      <c r="W41" s="2">
        <f t="shared" si="15"/>
        <v>-2.7560779780822005</v>
      </c>
      <c r="X41">
        <f t="shared" si="16"/>
        <v>4.9368118027397276</v>
      </c>
      <c r="Y41">
        <f t="shared" si="17"/>
        <v>2.7560779780822005</v>
      </c>
      <c r="Z41">
        <f t="shared" si="18"/>
        <v>6.4554716777237893</v>
      </c>
      <c r="AA41">
        <v>5.101879120478034</v>
      </c>
    </row>
    <row r="42" spans="4:27" x14ac:dyDescent="0.3">
      <c r="D42">
        <v>38</v>
      </c>
      <c r="E42">
        <v>5.7052350000000001</v>
      </c>
      <c r="F42">
        <v>7.3624999999999998</v>
      </c>
      <c r="G42" s="2">
        <f t="shared" si="4"/>
        <v>1.6572649999999998</v>
      </c>
      <c r="H42" s="2">
        <f t="shared" si="5"/>
        <v>-2.8352449780822004</v>
      </c>
      <c r="I42" s="2">
        <f t="shared" si="6"/>
        <v>-4.2233648027397273</v>
      </c>
      <c r="J42" s="2">
        <f t="shared" si="7"/>
        <v>8.0386140857403365</v>
      </c>
      <c r="K42" s="2">
        <f t="shared" si="8"/>
        <v>17.836810257020776</v>
      </c>
      <c r="L42" s="2">
        <f t="shared" si="9"/>
        <v>11.974273847576935</v>
      </c>
      <c r="M42" s="2">
        <f t="shared" si="10"/>
        <v>2.7465272802249991</v>
      </c>
      <c r="N42" s="2">
        <f t="shared" si="11"/>
        <v>6.5848681976208683</v>
      </c>
      <c r="Q42">
        <v>5.1635770000000001</v>
      </c>
      <c r="R42">
        <f t="shared" si="12"/>
        <v>5.3035516051478346</v>
      </c>
      <c r="S42">
        <v>5.9156250000000004</v>
      </c>
      <c r="U42" s="2">
        <f t="shared" si="13"/>
        <v>5.432722175342473</v>
      </c>
      <c r="V42" s="2">
        <f t="shared" si="14"/>
        <v>-4.7650228027397272</v>
      </c>
      <c r="W42" s="2">
        <f t="shared" si="15"/>
        <v>-2.8352449780822004</v>
      </c>
      <c r="X42">
        <f t="shared" si="16"/>
        <v>4.7650228027397272</v>
      </c>
      <c r="Y42">
        <f t="shared" si="17"/>
        <v>2.8352449780822004</v>
      </c>
      <c r="Z42">
        <f t="shared" si="18"/>
        <v>6.5856936537040163</v>
      </c>
      <c r="AA42">
        <v>5.6801762879426487</v>
      </c>
    </row>
    <row r="43" spans="4:27" x14ac:dyDescent="0.3">
      <c r="D43">
        <v>39</v>
      </c>
      <c r="E43">
        <v>6.1979379999999997</v>
      </c>
      <c r="F43">
        <v>7.0104170000000003</v>
      </c>
      <c r="G43" s="2">
        <f t="shared" si="4"/>
        <v>0.81247900000000062</v>
      </c>
      <c r="H43" s="2">
        <f t="shared" si="5"/>
        <v>-3.1873279780821999</v>
      </c>
      <c r="I43" s="2">
        <f t="shared" si="6"/>
        <v>-3.7306618027397276</v>
      </c>
      <c r="J43" s="2">
        <f t="shared" si="7"/>
        <v>10.159059639865564</v>
      </c>
      <c r="K43" s="2">
        <f t="shared" si="8"/>
        <v>13.917837486421234</v>
      </c>
      <c r="L43" s="2">
        <f t="shared" si="9"/>
        <v>11.890842740634911</v>
      </c>
      <c r="M43" s="2">
        <f t="shared" si="10"/>
        <v>0.66012212544100102</v>
      </c>
      <c r="N43" s="2">
        <f t="shared" si="11"/>
        <v>8.5157908702058887</v>
      </c>
      <c r="Q43">
        <v>5.3138589999999999</v>
      </c>
      <c r="R43">
        <f t="shared" si="12"/>
        <v>5.4579074600764681</v>
      </c>
      <c r="S43">
        <v>5.1854170000000002</v>
      </c>
      <c r="U43" s="2">
        <f t="shared" si="13"/>
        <v>5.5830041753424728</v>
      </c>
      <c r="V43" s="2">
        <f t="shared" si="14"/>
        <v>-4.6147408027397274</v>
      </c>
      <c r="W43" s="2">
        <f t="shared" si="15"/>
        <v>-3.1873279780821999</v>
      </c>
      <c r="X43">
        <f t="shared" si="16"/>
        <v>4.6147408027397274</v>
      </c>
      <c r="Y43">
        <f t="shared" si="17"/>
        <v>3.1873279780821999</v>
      </c>
      <c r="Z43">
        <f t="shared" si="18"/>
        <v>6.6996125832877524</v>
      </c>
      <c r="AA43">
        <v>6.186073958462396</v>
      </c>
    </row>
    <row r="44" spans="4:27" x14ac:dyDescent="0.3">
      <c r="D44">
        <v>40</v>
      </c>
      <c r="E44">
        <v>5.5336829999999999</v>
      </c>
      <c r="F44">
        <v>6.2083329999999997</v>
      </c>
      <c r="G44" s="2">
        <f t="shared" si="4"/>
        <v>0.67464999999999975</v>
      </c>
      <c r="H44" s="2">
        <f t="shared" si="5"/>
        <v>-3.9894119780822006</v>
      </c>
      <c r="I44" s="2">
        <f t="shared" si="6"/>
        <v>-4.3949168027397274</v>
      </c>
      <c r="J44" s="2">
        <f t="shared" si="7"/>
        <v>15.915407930865737</v>
      </c>
      <c r="K44" s="2">
        <f t="shared" si="8"/>
        <v>19.315293703003988</v>
      </c>
      <c r="L44" s="2">
        <f t="shared" si="9"/>
        <v>17.533133735524597</v>
      </c>
      <c r="M44" s="2">
        <f t="shared" si="10"/>
        <v>0.45515262249999966</v>
      </c>
      <c r="N44" s="2">
        <f t="shared" si="11"/>
        <v>13.840385083567275</v>
      </c>
      <c r="Q44">
        <v>5.0169040000000003</v>
      </c>
      <c r="R44">
        <f t="shared" si="12"/>
        <v>5.1529025832427005</v>
      </c>
      <c r="S44">
        <v>4.842708</v>
      </c>
      <c r="U44" s="2">
        <f t="shared" si="13"/>
        <v>5.2860491753424732</v>
      </c>
      <c r="V44" s="2">
        <f t="shared" si="14"/>
        <v>-4.9116958027397271</v>
      </c>
      <c r="W44" s="2">
        <f t="shared" si="15"/>
        <v>-3.9894119780822006</v>
      </c>
      <c r="X44">
        <f t="shared" si="16"/>
        <v>4.9116958027397271</v>
      </c>
      <c r="Y44">
        <f t="shared" si="17"/>
        <v>3.9894119780822006</v>
      </c>
      <c r="Z44">
        <f t="shared" si="18"/>
        <v>6.4745104703631284</v>
      </c>
      <c r="AA44">
        <v>5.186427675147085</v>
      </c>
    </row>
    <row r="45" spans="4:27" x14ac:dyDescent="0.3">
      <c r="D45">
        <v>41</v>
      </c>
      <c r="E45">
        <v>5.4961190000000002</v>
      </c>
      <c r="F45">
        <v>6.59375</v>
      </c>
      <c r="G45" s="2">
        <f t="shared" si="4"/>
        <v>1.0976309999999998</v>
      </c>
      <c r="H45" s="2">
        <f t="shared" si="5"/>
        <v>-3.6039949780822003</v>
      </c>
      <c r="I45" s="2">
        <f t="shared" si="6"/>
        <v>-4.4324808027397271</v>
      </c>
      <c r="J45" s="2">
        <f t="shared" si="7"/>
        <v>12.988779802041719</v>
      </c>
      <c r="K45" s="2">
        <f t="shared" si="8"/>
        <v>19.646886066656215</v>
      </c>
      <c r="L45" s="2">
        <f t="shared" si="9"/>
        <v>15.974638553519735</v>
      </c>
      <c r="M45" s="2">
        <f t="shared" si="10"/>
        <v>1.2047938121609996</v>
      </c>
      <c r="N45" s="2">
        <f t="shared" si="11"/>
        <v>11.121223206833198</v>
      </c>
      <c r="Q45">
        <v>5.0284360000000001</v>
      </c>
      <c r="R45">
        <f t="shared" si="12"/>
        <v>5.1647471935023255</v>
      </c>
      <c r="S45">
        <v>5.7843749999999998</v>
      </c>
      <c r="U45" s="2">
        <f t="shared" si="13"/>
        <v>5.2975811753424731</v>
      </c>
      <c r="V45" s="2">
        <f t="shared" si="14"/>
        <v>-4.9001638027397272</v>
      </c>
      <c r="W45" s="2">
        <f t="shared" si="15"/>
        <v>-3.6039949780822003</v>
      </c>
      <c r="X45">
        <f t="shared" si="16"/>
        <v>4.9001638027397272</v>
      </c>
      <c r="Y45">
        <f t="shared" si="17"/>
        <v>3.6039949780822003</v>
      </c>
      <c r="Z45">
        <f t="shared" si="18"/>
        <v>6.4832521233618881</v>
      </c>
      <c r="AA45">
        <v>5.2252481056473021</v>
      </c>
    </row>
    <row r="46" spans="4:27" x14ac:dyDescent="0.3">
      <c r="D46">
        <v>42</v>
      </c>
      <c r="E46">
        <v>5.4877849999999997</v>
      </c>
      <c r="F46">
        <v>7.3729170000000002</v>
      </c>
      <c r="G46" s="2">
        <f t="shared" si="4"/>
        <v>1.8851320000000005</v>
      </c>
      <c r="H46" s="2">
        <f t="shared" si="5"/>
        <v>-2.8248279780822001</v>
      </c>
      <c r="I46" s="2">
        <f t="shared" si="6"/>
        <v>-4.4408148027397276</v>
      </c>
      <c r="J46" s="2">
        <f t="shared" si="7"/>
        <v>7.979653105755971</v>
      </c>
      <c r="K46" s="2">
        <f t="shared" si="8"/>
        <v>19.720836112232284</v>
      </c>
      <c r="L46" s="2">
        <f t="shared" si="9"/>
        <v>12.544537900260769</v>
      </c>
      <c r="M46" s="2">
        <f t="shared" si="10"/>
        <v>3.553722657424002</v>
      </c>
      <c r="N46" s="2">
        <f t="shared" si="11"/>
        <v>6.5315145882195873</v>
      </c>
      <c r="Q46">
        <v>5.007288</v>
      </c>
      <c r="R46">
        <f t="shared" si="12"/>
        <v>5.1430259120445943</v>
      </c>
      <c r="S46">
        <v>6.34375</v>
      </c>
      <c r="U46" s="2">
        <f t="shared" si="13"/>
        <v>5.2764331753424729</v>
      </c>
      <c r="V46" s="2">
        <f t="shared" si="14"/>
        <v>-4.9213118027397273</v>
      </c>
      <c r="W46" s="2">
        <f t="shared" si="15"/>
        <v>-2.8248279780822001</v>
      </c>
      <c r="X46">
        <f t="shared" si="16"/>
        <v>4.9213118027397273</v>
      </c>
      <c r="Y46">
        <f t="shared" si="17"/>
        <v>2.8248279780822001</v>
      </c>
      <c r="Z46">
        <f t="shared" si="18"/>
        <v>6.467221211324274</v>
      </c>
      <c r="AA46">
        <v>5.1540571184621982</v>
      </c>
    </row>
    <row r="47" spans="4:27" x14ac:dyDescent="0.3">
      <c r="D47">
        <v>43</v>
      </c>
      <c r="E47">
        <v>5.6455979999999997</v>
      </c>
      <c r="F47">
        <v>7.454167</v>
      </c>
      <c r="G47" s="2">
        <f t="shared" si="4"/>
        <v>1.8085690000000003</v>
      </c>
      <c r="H47" s="2">
        <f t="shared" si="5"/>
        <v>-2.7435779780822003</v>
      </c>
      <c r="I47" s="2">
        <f t="shared" si="6"/>
        <v>-4.2830018027397276</v>
      </c>
      <c r="J47" s="2">
        <f t="shared" si="7"/>
        <v>7.5272201218176145</v>
      </c>
      <c r="K47" s="2">
        <f t="shared" si="8"/>
        <v>18.344104442271757</v>
      </c>
      <c r="L47" s="2">
        <f t="shared" si="9"/>
        <v>11.750749426083081</v>
      </c>
      <c r="M47" s="2">
        <f t="shared" si="10"/>
        <v>3.270921827761001</v>
      </c>
      <c r="N47" s="2">
        <f t="shared" si="11"/>
        <v>6.1228176952743825</v>
      </c>
      <c r="Q47">
        <v>5.0875430000000001</v>
      </c>
      <c r="R47">
        <f t="shared" si="12"/>
        <v>5.2254564701772885</v>
      </c>
      <c r="S47">
        <v>6.4395829999999998</v>
      </c>
      <c r="U47" s="2">
        <f t="shared" si="13"/>
        <v>5.3566881753424731</v>
      </c>
      <c r="V47" s="2">
        <f t="shared" si="14"/>
        <v>-4.8410568027397272</v>
      </c>
      <c r="W47" s="2">
        <f t="shared" si="15"/>
        <v>-2.7435779780822003</v>
      </c>
      <c r="X47">
        <f t="shared" si="16"/>
        <v>4.8410568027397272</v>
      </c>
      <c r="Y47">
        <f t="shared" si="17"/>
        <v>2.7435779780822003</v>
      </c>
      <c r="Z47">
        <f t="shared" si="18"/>
        <v>6.5280572641698758</v>
      </c>
      <c r="AA47">
        <v>5.4242213267343971</v>
      </c>
    </row>
    <row r="48" spans="4:27" x14ac:dyDescent="0.3">
      <c r="D48">
        <v>44</v>
      </c>
      <c r="E48">
        <v>5.6177109999999999</v>
      </c>
      <c r="F48">
        <v>7.6166669999999996</v>
      </c>
      <c r="G48" s="2">
        <f t="shared" si="4"/>
        <v>1.9989559999999997</v>
      </c>
      <c r="H48" s="2">
        <f t="shared" si="5"/>
        <v>-2.5810779780822006</v>
      </c>
      <c r="I48" s="2">
        <f t="shared" si="6"/>
        <v>-4.3108888027397274</v>
      </c>
      <c r="J48" s="2">
        <f t="shared" si="7"/>
        <v>6.6619635289409009</v>
      </c>
      <c r="K48" s="2">
        <f t="shared" si="8"/>
        <v>18.58376226958676</v>
      </c>
      <c r="L48" s="2">
        <f t="shared" si="9"/>
        <v>11.126740154712655</v>
      </c>
      <c r="M48" s="2">
        <f t="shared" si="10"/>
        <v>3.9958250899359991</v>
      </c>
      <c r="N48" s="2">
        <f t="shared" si="11"/>
        <v>5.3450332843839723</v>
      </c>
      <c r="Q48">
        <v>5.0746929999999999</v>
      </c>
      <c r="R48">
        <f t="shared" si="12"/>
        <v>5.2122581314818159</v>
      </c>
      <c r="S48">
        <v>6.7218749999999998</v>
      </c>
      <c r="U48" s="2">
        <f t="shared" si="13"/>
        <v>5.3438381753424729</v>
      </c>
      <c r="V48" s="2">
        <f t="shared" si="14"/>
        <v>-4.8539068027397274</v>
      </c>
      <c r="W48" s="2">
        <f t="shared" si="15"/>
        <v>-2.5810779780822006</v>
      </c>
      <c r="X48">
        <f t="shared" si="16"/>
        <v>4.8539068027397274</v>
      </c>
      <c r="Y48">
        <f t="shared" si="17"/>
        <v>2.5810779780822006</v>
      </c>
      <c r="Z48">
        <f t="shared" si="18"/>
        <v>6.5183165217978614</v>
      </c>
      <c r="AA48">
        <v>5.3809640832442991</v>
      </c>
    </row>
    <row r="49" spans="4:27" x14ac:dyDescent="0.3">
      <c r="D49">
        <v>45</v>
      </c>
      <c r="E49">
        <v>6.1421159999999997</v>
      </c>
      <c r="F49">
        <v>7.6354170000000003</v>
      </c>
      <c r="G49" s="2">
        <f t="shared" si="4"/>
        <v>1.4933010000000007</v>
      </c>
      <c r="H49" s="2">
        <f t="shared" si="5"/>
        <v>-2.5623279780821999</v>
      </c>
      <c r="I49" s="2">
        <f t="shared" si="6"/>
        <v>-3.7864838027397276</v>
      </c>
      <c r="J49" s="2">
        <f t="shared" si="7"/>
        <v>6.5655246672628147</v>
      </c>
      <c r="K49" s="2">
        <f t="shared" si="8"/>
        <v>14.337459588410308</v>
      </c>
      <c r="L49" s="2">
        <f t="shared" si="9"/>
        <v>9.7022133863150852</v>
      </c>
      <c r="M49" s="2">
        <f t="shared" si="10"/>
        <v>2.2299478766010021</v>
      </c>
      <c r="N49" s="2">
        <f t="shared" si="11"/>
        <v>5.2586873667812295</v>
      </c>
      <c r="Q49">
        <v>5.1369629999999997</v>
      </c>
      <c r="R49">
        <f t="shared" si="12"/>
        <v>5.2762161509811971</v>
      </c>
      <c r="S49">
        <v>6.4968750000000002</v>
      </c>
      <c r="U49" s="2">
        <f t="shared" si="13"/>
        <v>5.4061081753424727</v>
      </c>
      <c r="V49" s="2">
        <f t="shared" si="14"/>
        <v>-4.7916368027397276</v>
      </c>
      <c r="W49" s="2">
        <f t="shared" si="15"/>
        <v>-2.5623279780821999</v>
      </c>
      <c r="X49">
        <f t="shared" si="16"/>
        <v>4.7916368027397276</v>
      </c>
      <c r="Y49">
        <f t="shared" si="17"/>
        <v>2.5623279780821999</v>
      </c>
      <c r="Z49">
        <f t="shared" si="18"/>
        <v>6.5655193254947726</v>
      </c>
      <c r="AA49">
        <v>5.5905849822426124</v>
      </c>
    </row>
    <row r="50" spans="4:27" x14ac:dyDescent="0.3">
      <c r="D50">
        <v>46</v>
      </c>
      <c r="E50">
        <v>6.5696159999999999</v>
      </c>
      <c r="F50">
        <v>8.1645830000000004</v>
      </c>
      <c r="G50" s="2">
        <f t="shared" si="4"/>
        <v>1.5949670000000005</v>
      </c>
      <c r="H50" s="2">
        <f t="shared" si="5"/>
        <v>-2.0331619780821999</v>
      </c>
      <c r="I50" s="2">
        <f t="shared" si="6"/>
        <v>-3.3589838027397274</v>
      </c>
      <c r="J50" s="2">
        <f t="shared" si="7"/>
        <v>4.1337476291191235</v>
      </c>
      <c r="K50" s="2">
        <f t="shared" si="8"/>
        <v>11.28277218706784</v>
      </c>
      <c r="L50" s="2">
        <f t="shared" si="9"/>
        <v>6.8293581527243745</v>
      </c>
      <c r="M50" s="2">
        <f t="shared" si="10"/>
        <v>2.5439197310890016</v>
      </c>
      <c r="N50" s="2">
        <f t="shared" si="11"/>
        <v>3.1117552803480888</v>
      </c>
      <c r="Q50">
        <v>5.4639610000000003</v>
      </c>
      <c r="R50">
        <f t="shared" si="12"/>
        <v>5.6120784355525579</v>
      </c>
      <c r="S50">
        <v>7.1531250000000002</v>
      </c>
      <c r="U50" s="2">
        <f t="shared" si="13"/>
        <v>5.7331061753424732</v>
      </c>
      <c r="V50" s="2">
        <f t="shared" si="14"/>
        <v>-4.464638802739727</v>
      </c>
      <c r="W50" s="2">
        <f t="shared" si="15"/>
        <v>-2.0331619780821999</v>
      </c>
      <c r="X50">
        <f t="shared" si="16"/>
        <v>4.464638802739727</v>
      </c>
      <c r="Y50">
        <f t="shared" si="17"/>
        <v>2.0331619780821999</v>
      </c>
      <c r="Z50">
        <f t="shared" si="18"/>
        <v>6.8133950666748371</v>
      </c>
      <c r="AA50">
        <v>6.6913656909410388</v>
      </c>
    </row>
    <row r="51" spans="4:27" x14ac:dyDescent="0.3">
      <c r="D51">
        <v>47</v>
      </c>
      <c r="E51">
        <v>7.1106720000000001</v>
      </c>
      <c r="F51">
        <v>7.9083329999999998</v>
      </c>
      <c r="G51" s="2">
        <f t="shared" si="4"/>
        <v>0.79766099999999973</v>
      </c>
      <c r="H51" s="2">
        <f t="shared" si="5"/>
        <v>-2.2894119780822004</v>
      </c>
      <c r="I51" s="2">
        <f t="shared" si="6"/>
        <v>-2.8179278027397272</v>
      </c>
      <c r="J51" s="2">
        <f t="shared" si="7"/>
        <v>5.2414072053862535</v>
      </c>
      <c r="K51" s="2">
        <f t="shared" si="8"/>
        <v>7.9407171014535471</v>
      </c>
      <c r="L51" s="2">
        <f t="shared" si="9"/>
        <v>6.4513976649631877</v>
      </c>
      <c r="M51" s="2">
        <f t="shared" si="10"/>
        <v>0.63626307092099954</v>
      </c>
      <c r="N51" s="2">
        <f t="shared" si="11"/>
        <v>4.0814779542522013</v>
      </c>
      <c r="Q51">
        <v>5.385955</v>
      </c>
      <c r="R51">
        <f t="shared" si="12"/>
        <v>5.5319578434685885</v>
      </c>
      <c r="S51">
        <v>6.4760419999999996</v>
      </c>
      <c r="U51" s="2">
        <f t="shared" si="13"/>
        <v>5.655100175342473</v>
      </c>
      <c r="V51" s="2">
        <f t="shared" si="14"/>
        <v>-4.5426448027397273</v>
      </c>
      <c r="W51" s="2">
        <f t="shared" si="15"/>
        <v>-2.2894119780822004</v>
      </c>
      <c r="X51">
        <f t="shared" si="16"/>
        <v>4.5426448027397273</v>
      </c>
      <c r="Y51">
        <f t="shared" si="17"/>
        <v>2.2894119780822004</v>
      </c>
      <c r="Z51">
        <f t="shared" si="18"/>
        <v>6.7542638332529439</v>
      </c>
      <c r="AA51">
        <v>6.4287723418602196</v>
      </c>
    </row>
    <row r="52" spans="4:27" x14ac:dyDescent="0.3">
      <c r="D52">
        <v>48</v>
      </c>
      <c r="E52">
        <v>7.3201679999999998</v>
      </c>
      <c r="F52">
        <v>7.422917</v>
      </c>
      <c r="G52" s="2">
        <f t="shared" si="4"/>
        <v>0.1027490000000002</v>
      </c>
      <c r="H52" s="2">
        <f t="shared" si="5"/>
        <v>-2.7748279780822003</v>
      </c>
      <c r="I52" s="2">
        <f t="shared" si="6"/>
        <v>-2.6084318027397275</v>
      </c>
      <c r="J52" s="2">
        <f t="shared" si="7"/>
        <v>7.699670307947752</v>
      </c>
      <c r="K52" s="2">
        <f t="shared" si="8"/>
        <v>6.8039164695440251</v>
      </c>
      <c r="L52" s="2">
        <f t="shared" si="9"/>
        <v>7.2379495451615865</v>
      </c>
      <c r="M52" s="2">
        <f t="shared" si="10"/>
        <v>1.0557357001000042E-2</v>
      </c>
      <c r="N52" s="2">
        <f t="shared" si="11"/>
        <v>6.2784463079456154</v>
      </c>
      <c r="Q52">
        <v>5.5522400000000003</v>
      </c>
      <c r="R52">
        <f t="shared" si="12"/>
        <v>5.7027505088364165</v>
      </c>
      <c r="S52">
        <v>5.5968749999999998</v>
      </c>
      <c r="U52" s="2">
        <f t="shared" si="13"/>
        <v>5.8213851753424732</v>
      </c>
      <c r="V52" s="2">
        <f t="shared" si="14"/>
        <v>-4.376359802739727</v>
      </c>
      <c r="W52" s="2">
        <f t="shared" si="15"/>
        <v>-2.7748279780822003</v>
      </c>
      <c r="X52">
        <f t="shared" si="16"/>
        <v>4.376359802739727</v>
      </c>
      <c r="Y52">
        <f t="shared" si="17"/>
        <v>2.7748279780822003</v>
      </c>
      <c r="Z52">
        <f t="shared" si="18"/>
        <v>6.8803135877533599</v>
      </c>
      <c r="AA52">
        <v>6.9885412705567793</v>
      </c>
    </row>
    <row r="53" spans="4:27" x14ac:dyDescent="0.3">
      <c r="D53">
        <v>49</v>
      </c>
      <c r="E53">
        <v>7.2847850000000003</v>
      </c>
      <c r="F53">
        <v>6.735417</v>
      </c>
      <c r="G53" s="2">
        <f t="shared" si="4"/>
        <v>-0.5493680000000003</v>
      </c>
      <c r="H53" s="2">
        <f t="shared" si="5"/>
        <v>-3.4623279780822003</v>
      </c>
      <c r="I53" s="2">
        <f t="shared" si="6"/>
        <v>-2.643814802739727</v>
      </c>
      <c r="J53" s="2">
        <f t="shared" si="7"/>
        <v>11.987715027810777</v>
      </c>
      <c r="K53" s="2">
        <f t="shared" si="8"/>
        <v>6.9897567111857013</v>
      </c>
      <c r="L53" s="2">
        <f t="shared" si="9"/>
        <v>9.1537539603936295</v>
      </c>
      <c r="M53" s="2">
        <f t="shared" si="10"/>
        <v>0.3018051994240003</v>
      </c>
      <c r="N53" s="2">
        <f t="shared" si="11"/>
        <v>10.19641641171274</v>
      </c>
      <c r="Q53">
        <v>5.5923299999999996</v>
      </c>
      <c r="R53">
        <f t="shared" si="12"/>
        <v>5.7439272713501488</v>
      </c>
      <c r="S53">
        <v>5.0645829999999998</v>
      </c>
      <c r="U53" s="2">
        <f t="shared" si="13"/>
        <v>5.8614751753424725</v>
      </c>
      <c r="V53" s="2">
        <f t="shared" si="14"/>
        <v>-4.3362698027397277</v>
      </c>
      <c r="W53" s="2">
        <f t="shared" si="15"/>
        <v>-3.4623279780822003</v>
      </c>
      <c r="X53">
        <f t="shared" si="16"/>
        <v>4.3362698027397277</v>
      </c>
      <c r="Y53">
        <f t="shared" si="17"/>
        <v>3.4623279780822003</v>
      </c>
      <c r="Z53">
        <f t="shared" si="18"/>
        <v>6.9107031878851917</v>
      </c>
      <c r="AA53">
        <v>7.123497137600979</v>
      </c>
    </row>
    <row r="54" spans="4:27" x14ac:dyDescent="0.3">
      <c r="D54">
        <v>50</v>
      </c>
      <c r="E54">
        <v>7.2041659999999998</v>
      </c>
      <c r="F54">
        <v>6.3541670000000003</v>
      </c>
      <c r="G54" s="2">
        <f t="shared" si="4"/>
        <v>-0.8499989999999995</v>
      </c>
      <c r="H54" s="2">
        <f t="shared" si="5"/>
        <v>-3.8435779780821999</v>
      </c>
      <c r="I54" s="2">
        <f t="shared" si="6"/>
        <v>-2.7244338027397275</v>
      </c>
      <c r="J54" s="2">
        <f t="shared" si="7"/>
        <v>14.773091673598453</v>
      </c>
      <c r="K54" s="2">
        <f t="shared" si="8"/>
        <v>7.422539545510852</v>
      </c>
      <c r="L54" s="2">
        <f t="shared" si="9"/>
        <v>10.47157376695316</v>
      </c>
      <c r="M54" s="2">
        <f t="shared" si="10"/>
        <v>0.72249830000099913</v>
      </c>
      <c r="N54" s="2">
        <f t="shared" si="11"/>
        <v>12.77656986130178</v>
      </c>
      <c r="Q54">
        <v>5.6040739999999998</v>
      </c>
      <c r="R54">
        <f t="shared" si="12"/>
        <v>5.7559896285205481</v>
      </c>
      <c r="S54">
        <v>4.640625</v>
      </c>
      <c r="U54" s="2">
        <f t="shared" si="13"/>
        <v>5.8732191753424727</v>
      </c>
      <c r="V54" s="2">
        <f t="shared" si="14"/>
        <v>-4.3245258027397275</v>
      </c>
      <c r="W54" s="2">
        <f t="shared" si="15"/>
        <v>-3.8435779780821999</v>
      </c>
      <c r="X54">
        <f t="shared" si="16"/>
        <v>4.3245258027397275</v>
      </c>
      <c r="Y54">
        <f t="shared" si="17"/>
        <v>3.8435779780821999</v>
      </c>
      <c r="Z54">
        <f t="shared" si="18"/>
        <v>6.9196055441822288</v>
      </c>
      <c r="AA54">
        <v>7.1630312284607225</v>
      </c>
    </row>
    <row r="55" spans="4:27" x14ac:dyDescent="0.3">
      <c r="D55">
        <v>51</v>
      </c>
      <c r="E55">
        <v>7.0984150000000001</v>
      </c>
      <c r="F55">
        <v>5.9166670000000003</v>
      </c>
      <c r="G55" s="2">
        <f t="shared" si="4"/>
        <v>-1.1817479999999998</v>
      </c>
      <c r="H55" s="2">
        <f t="shared" si="5"/>
        <v>-4.2810779780821999</v>
      </c>
      <c r="I55" s="2">
        <f t="shared" si="6"/>
        <v>-2.8301848027397272</v>
      </c>
      <c r="J55" s="2">
        <f t="shared" si="7"/>
        <v>18.327628654420376</v>
      </c>
      <c r="K55" s="2">
        <f t="shared" si="8"/>
        <v>8.0099460176589083</v>
      </c>
      <c r="L55" s="2">
        <f t="shared" si="9"/>
        <v>12.11624183291196</v>
      </c>
      <c r="M55" s="2">
        <f t="shared" si="10"/>
        <v>1.3965283355039995</v>
      </c>
      <c r="N55" s="2">
        <f t="shared" si="11"/>
        <v>16.09560481369904</v>
      </c>
      <c r="Q55">
        <v>5.6148530000000001</v>
      </c>
      <c r="R55">
        <f t="shared" si="12"/>
        <v>5.7670608264036991</v>
      </c>
      <c r="S55">
        <v>4.188542</v>
      </c>
      <c r="U55" s="2">
        <f t="shared" si="13"/>
        <v>5.883998175342473</v>
      </c>
      <c r="V55" s="2">
        <f t="shared" si="14"/>
        <v>-4.3137468027397272</v>
      </c>
      <c r="W55" s="2">
        <f t="shared" si="15"/>
        <v>-4.2810779780821999</v>
      </c>
      <c r="X55">
        <f t="shared" si="16"/>
        <v>4.3137468027397272</v>
      </c>
      <c r="Y55">
        <f t="shared" si="17"/>
        <v>4.2810779780821999</v>
      </c>
      <c r="Z55">
        <f t="shared" si="18"/>
        <v>6.9277763972583344</v>
      </c>
      <c r="AA55">
        <v>7.1993168181556459</v>
      </c>
    </row>
    <row r="56" spans="4:27" x14ac:dyDescent="0.3">
      <c r="D56">
        <v>52</v>
      </c>
      <c r="E56">
        <v>7.0342969999999996</v>
      </c>
      <c r="F56">
        <v>5.6</v>
      </c>
      <c r="G56" s="2">
        <f t="shared" si="4"/>
        <v>-1.4342969999999999</v>
      </c>
      <c r="H56" s="2">
        <f t="shared" si="5"/>
        <v>-4.5977449780822006</v>
      </c>
      <c r="I56" s="2">
        <f t="shared" si="6"/>
        <v>-2.8943028027397277</v>
      </c>
      <c r="J56" s="2">
        <f t="shared" si="7"/>
        <v>21.139258883480096</v>
      </c>
      <c r="K56" s="2">
        <f t="shared" si="8"/>
        <v>8.3769887139470427</v>
      </c>
      <c r="L56" s="2">
        <f t="shared" si="9"/>
        <v>13.307266176345822</v>
      </c>
      <c r="M56" s="2">
        <f t="shared" si="10"/>
        <v>2.0572078842089998</v>
      </c>
      <c r="N56" s="2">
        <f t="shared" si="11"/>
        <v>18.73677625227841</v>
      </c>
      <c r="Q56">
        <v>5.6544119999999998</v>
      </c>
      <c r="R56">
        <f t="shared" si="12"/>
        <v>5.8076921945324296</v>
      </c>
      <c r="S56">
        <v>3.6968749999999999</v>
      </c>
      <c r="U56" s="2">
        <f t="shared" si="13"/>
        <v>5.9235571753424727</v>
      </c>
      <c r="V56" s="2">
        <f t="shared" si="14"/>
        <v>-4.2741878027397275</v>
      </c>
      <c r="W56" s="2">
        <f t="shared" si="15"/>
        <v>-4.5977449780822006</v>
      </c>
      <c r="X56">
        <f t="shared" si="16"/>
        <v>4.2741878027397275</v>
      </c>
      <c r="Y56">
        <f t="shared" si="17"/>
        <v>4.5977449780822006</v>
      </c>
      <c r="Z56">
        <f t="shared" si="18"/>
        <v>6.9577634811100459</v>
      </c>
      <c r="AA56">
        <v>7.3324851679785823</v>
      </c>
    </row>
    <row r="57" spans="4:27" x14ac:dyDescent="0.3">
      <c r="D57">
        <v>53</v>
      </c>
      <c r="E57">
        <v>6.2338630000000004</v>
      </c>
      <c r="F57">
        <v>5.5958329999999998</v>
      </c>
      <c r="G57" s="2">
        <f t="shared" si="4"/>
        <v>-0.63803000000000054</v>
      </c>
      <c r="H57" s="2">
        <f t="shared" si="5"/>
        <v>-4.6019119780822004</v>
      </c>
      <c r="I57" s="2">
        <f t="shared" si="6"/>
        <v>-3.6947368027397269</v>
      </c>
      <c r="J57" s="2">
        <f t="shared" si="7"/>
        <v>21.177593854016429</v>
      </c>
      <c r="K57" s="2">
        <f t="shared" si="8"/>
        <v>13.65108004151938</v>
      </c>
      <c r="L57" s="2">
        <f t="shared" si="9"/>
        <v>17.00285354838908</v>
      </c>
      <c r="M57" s="2">
        <f t="shared" si="10"/>
        <v>0.4070822809000007</v>
      </c>
      <c r="N57" s="2">
        <f t="shared" si="11"/>
        <v>18.772868166923441</v>
      </c>
      <c r="Q57">
        <v>5.3364149999999997</v>
      </c>
      <c r="R57">
        <f t="shared" si="12"/>
        <v>5.4810749096963169</v>
      </c>
      <c r="S57">
        <v>4.2447920000000003</v>
      </c>
      <c r="U57" s="2">
        <f t="shared" si="13"/>
        <v>5.6055601753424726</v>
      </c>
      <c r="V57" s="2">
        <f t="shared" si="14"/>
        <v>-4.5921848027397276</v>
      </c>
      <c r="W57" s="2">
        <f t="shared" si="15"/>
        <v>-4.6019119780822004</v>
      </c>
      <c r="X57">
        <f t="shared" si="16"/>
        <v>4.5921848027397276</v>
      </c>
      <c r="Y57">
        <f t="shared" si="17"/>
        <v>4.6019119780822004</v>
      </c>
      <c r="Z57">
        <f t="shared" si="18"/>
        <v>6.7167108077969466</v>
      </c>
      <c r="AA57">
        <v>6.2620047276579296</v>
      </c>
    </row>
    <row r="58" spans="4:27" x14ac:dyDescent="0.3">
      <c r="D58">
        <v>54</v>
      </c>
      <c r="E58">
        <v>5.770702</v>
      </c>
      <c r="F58">
        <v>6.4479170000000003</v>
      </c>
      <c r="G58" s="2">
        <f t="shared" si="4"/>
        <v>0.67721500000000034</v>
      </c>
      <c r="H58" s="2">
        <f t="shared" si="5"/>
        <v>-3.7498279780821999</v>
      </c>
      <c r="I58" s="2">
        <f t="shared" si="6"/>
        <v>-4.1578978027397273</v>
      </c>
      <c r="J58" s="2">
        <f t="shared" si="7"/>
        <v>14.06120986520804</v>
      </c>
      <c r="K58" s="2">
        <f t="shared" si="8"/>
        <v>17.288114138027851</v>
      </c>
      <c r="L58" s="2">
        <f t="shared" si="9"/>
        <v>15.591401510719933</v>
      </c>
      <c r="M58" s="2">
        <f t="shared" si="10"/>
        <v>0.45862015622500046</v>
      </c>
      <c r="N58" s="2">
        <f t="shared" si="11"/>
        <v>12.115152773288081</v>
      </c>
      <c r="Q58">
        <v>5.0683470000000002</v>
      </c>
      <c r="R58">
        <f t="shared" si="12"/>
        <v>5.2057401036715856</v>
      </c>
      <c r="S58">
        <v>5.3197919999999996</v>
      </c>
      <c r="U58" s="2">
        <f t="shared" si="13"/>
        <v>5.3374921753424731</v>
      </c>
      <c r="V58" s="2">
        <f t="shared" si="14"/>
        <v>-4.8602528027397272</v>
      </c>
      <c r="W58" s="2">
        <f t="shared" si="15"/>
        <v>-3.7498279780821999</v>
      </c>
      <c r="X58">
        <f t="shared" si="16"/>
        <v>4.8602528027397272</v>
      </c>
      <c r="Y58">
        <f t="shared" si="17"/>
        <v>3.7498279780821999</v>
      </c>
      <c r="Z58">
        <f t="shared" si="18"/>
        <v>6.5135060353314955</v>
      </c>
      <c r="AA58">
        <v>5.3596014009728474</v>
      </c>
    </row>
    <row r="59" spans="4:27" x14ac:dyDescent="0.3">
      <c r="D59">
        <v>55</v>
      </c>
      <c r="E59">
        <v>6.2349160000000001</v>
      </c>
      <c r="F59">
        <v>7.4479170000000003</v>
      </c>
      <c r="G59" s="2">
        <f t="shared" si="4"/>
        <v>1.2130010000000002</v>
      </c>
      <c r="H59" s="2">
        <f t="shared" si="5"/>
        <v>-2.7498279780821999</v>
      </c>
      <c r="I59" s="2">
        <f t="shared" si="6"/>
        <v>-3.6936838027397272</v>
      </c>
      <c r="J59" s="2">
        <f t="shared" si="7"/>
        <v>7.5615539090436394</v>
      </c>
      <c r="K59" s="2">
        <f t="shared" si="8"/>
        <v>13.643300034621811</v>
      </c>
      <c r="L59" s="2">
        <f t="shared" si="9"/>
        <v>10.156995062962755</v>
      </c>
      <c r="M59" s="2">
        <f t="shared" si="10"/>
        <v>1.4713714260010005</v>
      </c>
      <c r="N59" s="2">
        <f t="shared" si="11"/>
        <v>6.1537871678086269</v>
      </c>
      <c r="Q59">
        <v>5.2262139999999997</v>
      </c>
      <c r="R59">
        <f t="shared" si="12"/>
        <v>5.3678865733087902</v>
      </c>
      <c r="S59">
        <v>5.9156250000000004</v>
      </c>
      <c r="U59" s="2">
        <f t="shared" si="13"/>
        <v>5.4953591753424726</v>
      </c>
      <c r="V59" s="2">
        <f t="shared" si="14"/>
        <v>-4.7023858027397276</v>
      </c>
      <c r="W59" s="2">
        <f t="shared" si="15"/>
        <v>-2.7498279780821999</v>
      </c>
      <c r="X59">
        <f t="shared" si="16"/>
        <v>4.7023858027397276</v>
      </c>
      <c r="Y59">
        <f t="shared" si="17"/>
        <v>2.7498279780821999</v>
      </c>
      <c r="Z59">
        <f t="shared" si="18"/>
        <v>6.6331746560352096</v>
      </c>
      <c r="AA59">
        <v>5.8910326272803282</v>
      </c>
    </row>
    <row r="60" spans="4:27" x14ac:dyDescent="0.3">
      <c r="D60">
        <v>56</v>
      </c>
      <c r="E60">
        <v>6.1066900000000004</v>
      </c>
      <c r="F60">
        <v>7.715217</v>
      </c>
      <c r="G60" s="2">
        <f t="shared" si="4"/>
        <v>1.6085269999999996</v>
      </c>
      <c r="H60" s="2">
        <f t="shared" si="5"/>
        <v>-2.4825279780822003</v>
      </c>
      <c r="I60" s="2">
        <f t="shared" si="6"/>
        <v>-3.8219098027397269</v>
      </c>
      <c r="J60" s="2">
        <f t="shared" si="7"/>
        <v>6.1629451619608977</v>
      </c>
      <c r="K60" s="2">
        <f t="shared" si="8"/>
        <v>14.606994540278018</v>
      </c>
      <c r="L60" s="2">
        <f t="shared" si="9"/>
        <v>9.4879980150079959</v>
      </c>
      <c r="M60" s="2">
        <f t="shared" si="10"/>
        <v>2.5873591097289985</v>
      </c>
      <c r="N60" s="2">
        <f t="shared" si="11"/>
        <v>4.8990634314639703</v>
      </c>
      <c r="Q60">
        <v>5.178998</v>
      </c>
      <c r="R60">
        <f t="shared" si="12"/>
        <v>5.3193906386904706</v>
      </c>
      <c r="S60">
        <v>6.3831579999999999</v>
      </c>
      <c r="U60" s="2">
        <f t="shared" si="13"/>
        <v>5.4481431753424729</v>
      </c>
      <c r="V60" s="2">
        <f t="shared" si="14"/>
        <v>-4.7496018027397273</v>
      </c>
      <c r="W60" s="2">
        <f t="shared" si="15"/>
        <v>-2.4825279780822003</v>
      </c>
      <c r="X60">
        <f t="shared" si="16"/>
        <v>4.7496018027397273</v>
      </c>
      <c r="Y60">
        <f t="shared" si="17"/>
        <v>2.4825279780822003</v>
      </c>
      <c r="Z60">
        <f t="shared" si="18"/>
        <v>6.5973833025848592</v>
      </c>
      <c r="AA60">
        <v>5.7320883464532155</v>
      </c>
    </row>
    <row r="61" spans="4:27" x14ac:dyDescent="0.3">
      <c r="D61">
        <v>57</v>
      </c>
      <c r="E61">
        <v>6.8997999999999999</v>
      </c>
      <c r="F61">
        <v>7.6916669999999998</v>
      </c>
      <c r="G61" s="2">
        <f t="shared" si="4"/>
        <v>0.79186699999999988</v>
      </c>
      <c r="H61" s="2">
        <f t="shared" si="5"/>
        <v>-2.5060779780822005</v>
      </c>
      <c r="I61" s="2">
        <f t="shared" si="6"/>
        <v>-3.0287998027397274</v>
      </c>
      <c r="J61" s="2">
        <f t="shared" si="7"/>
        <v>6.2804268322285699</v>
      </c>
      <c r="K61" s="2">
        <f t="shared" si="8"/>
        <v>9.1736282450762108</v>
      </c>
      <c r="L61" s="2">
        <f t="shared" si="9"/>
        <v>7.5904084856657432</v>
      </c>
      <c r="M61" s="2">
        <f t="shared" si="10"/>
        <v>0.62705334568899984</v>
      </c>
      <c r="N61" s="2">
        <f t="shared" si="11"/>
        <v>5.0038683639730124</v>
      </c>
      <c r="Q61">
        <v>5.2763410000000004</v>
      </c>
      <c r="R61">
        <f t="shared" si="12"/>
        <v>5.4193724195179689</v>
      </c>
      <c r="S61">
        <v>5.9666670000000002</v>
      </c>
      <c r="U61" s="2">
        <f t="shared" si="13"/>
        <v>5.5454861753424733</v>
      </c>
      <c r="V61" s="2">
        <f t="shared" si="14"/>
        <v>-4.6522588027397269</v>
      </c>
      <c r="W61" s="2">
        <f t="shared" si="15"/>
        <v>-2.5060779780822005</v>
      </c>
      <c r="X61">
        <f t="shared" si="16"/>
        <v>4.6522588027397269</v>
      </c>
      <c r="Y61">
        <f t="shared" si="17"/>
        <v>2.5060779780822005</v>
      </c>
      <c r="Z61">
        <f t="shared" si="18"/>
        <v>6.6711726476991746</v>
      </c>
      <c r="AA61">
        <v>6.0597762727611162</v>
      </c>
    </row>
    <row r="62" spans="4:27" x14ac:dyDescent="0.3">
      <c r="D62">
        <v>58</v>
      </c>
      <c r="E62">
        <v>7.3690720000000001</v>
      </c>
      <c r="F62">
        <v>7.4791670000000003</v>
      </c>
      <c r="G62" s="2">
        <f t="shared" si="4"/>
        <v>0.11009500000000028</v>
      </c>
      <c r="H62" s="2">
        <f t="shared" si="5"/>
        <v>-2.7185779780821999</v>
      </c>
      <c r="I62" s="2">
        <f t="shared" si="6"/>
        <v>-2.5595278027397272</v>
      </c>
      <c r="J62" s="2">
        <f t="shared" si="7"/>
        <v>7.3906662229135023</v>
      </c>
      <c r="K62" s="2">
        <f t="shared" si="8"/>
        <v>6.5511825729976563</v>
      </c>
      <c r="L62" s="2">
        <f t="shared" si="9"/>
        <v>6.9582759188173435</v>
      </c>
      <c r="M62" s="2">
        <f t="shared" si="10"/>
        <v>1.212090902500006E-2</v>
      </c>
      <c r="N62" s="2">
        <f t="shared" si="11"/>
        <v>5.9997210551373943</v>
      </c>
      <c r="Q62">
        <v>5.7720120000000001</v>
      </c>
      <c r="R62">
        <f t="shared" si="12"/>
        <v>5.9284801035275674</v>
      </c>
      <c r="S62">
        <v>5.7135420000000003</v>
      </c>
      <c r="U62" s="2">
        <f t="shared" si="13"/>
        <v>6.0411571753424731</v>
      </c>
      <c r="V62" s="2">
        <f t="shared" si="14"/>
        <v>-4.1565878027397272</v>
      </c>
      <c r="W62" s="2">
        <f t="shared" si="15"/>
        <v>-2.7185779780821999</v>
      </c>
      <c r="X62">
        <f t="shared" si="16"/>
        <v>4.1565878027397272</v>
      </c>
      <c r="Y62">
        <f t="shared" si="17"/>
        <v>2.7185779780821999</v>
      </c>
      <c r="Z62">
        <f t="shared" si="18"/>
        <v>7.0469083295885557</v>
      </c>
      <c r="AA62">
        <v>7.7283646881681101</v>
      </c>
    </row>
    <row r="63" spans="4:27" x14ac:dyDescent="0.3">
      <c r="D63">
        <v>59</v>
      </c>
      <c r="E63">
        <v>8.0204959999999996</v>
      </c>
      <c r="F63">
        <v>7.4458330000000004</v>
      </c>
      <c r="G63" s="2">
        <f t="shared" si="4"/>
        <v>-0.57466299999999926</v>
      </c>
      <c r="H63" s="2">
        <f t="shared" si="5"/>
        <v>-2.7519119780821999</v>
      </c>
      <c r="I63" s="2">
        <f t="shared" si="6"/>
        <v>-1.9081038027397277</v>
      </c>
      <c r="J63" s="2">
        <f t="shared" si="7"/>
        <v>7.5730195351122864</v>
      </c>
      <c r="K63" s="2">
        <f t="shared" si="8"/>
        <v>3.6408601220298098</v>
      </c>
      <c r="L63" s="2">
        <f t="shared" si="9"/>
        <v>5.2509337101836522</v>
      </c>
      <c r="M63" s="2">
        <f t="shared" si="10"/>
        <v>0.33023756356899914</v>
      </c>
      <c r="N63" s="2">
        <f t="shared" si="11"/>
        <v>6.1641309967864464</v>
      </c>
      <c r="Q63">
        <v>5.7497819999999997</v>
      </c>
      <c r="R63">
        <f t="shared" si="12"/>
        <v>5.9056474911384349</v>
      </c>
      <c r="S63">
        <v>6.1375000000000002</v>
      </c>
      <c r="U63" s="2">
        <f t="shared" si="13"/>
        <v>6.0189271753424727</v>
      </c>
      <c r="V63" s="2">
        <f t="shared" si="14"/>
        <v>-4.1788178027397276</v>
      </c>
      <c r="W63" s="2">
        <f t="shared" si="15"/>
        <v>-2.7519119780821999</v>
      </c>
      <c r="X63">
        <f t="shared" si="16"/>
        <v>4.1788178027397276</v>
      </c>
      <c r="Y63">
        <f t="shared" si="17"/>
        <v>2.7519119780821999</v>
      </c>
      <c r="Z63">
        <f t="shared" si="18"/>
        <v>7.0300572243021833</v>
      </c>
      <c r="AA63">
        <v>7.6535313400914662</v>
      </c>
    </row>
    <row r="64" spans="4:27" x14ac:dyDescent="0.3">
      <c r="D64">
        <v>60</v>
      </c>
      <c r="E64">
        <v>7.8404059999999998</v>
      </c>
      <c r="F64">
        <v>7.7</v>
      </c>
      <c r="G64" s="2">
        <f t="shared" si="4"/>
        <v>-0.14040599999999959</v>
      </c>
      <c r="H64" s="2">
        <f t="shared" si="5"/>
        <v>-2.4977449780822001</v>
      </c>
      <c r="I64" s="2">
        <f t="shared" si="6"/>
        <v>-2.0881938027397275</v>
      </c>
      <c r="J64" s="2">
        <f t="shared" si="7"/>
        <v>6.2387299755348504</v>
      </c>
      <c r="K64" s="2">
        <f t="shared" si="8"/>
        <v>4.3605533578006037</v>
      </c>
      <c r="L64" s="2">
        <f t="shared" si="9"/>
        <v>5.2157755840555264</v>
      </c>
      <c r="M64" s="2">
        <f t="shared" si="10"/>
        <v>1.9713844835999885E-2</v>
      </c>
      <c r="N64" s="2">
        <f t="shared" si="11"/>
        <v>4.9666570807715509</v>
      </c>
      <c r="Q64">
        <v>5.6787580000000002</v>
      </c>
      <c r="R64">
        <f t="shared" si="12"/>
        <v>5.8326981675970178</v>
      </c>
      <c r="S64">
        <v>6.6739579999999998</v>
      </c>
      <c r="U64" s="2">
        <f t="shared" si="13"/>
        <v>5.9479031753424731</v>
      </c>
      <c r="V64" s="2">
        <f t="shared" si="14"/>
        <v>-4.2498418027397271</v>
      </c>
      <c r="W64" s="2">
        <f t="shared" si="15"/>
        <v>-2.4977449780822001</v>
      </c>
      <c r="X64">
        <f t="shared" si="16"/>
        <v>4.2498418027397271</v>
      </c>
      <c r="Y64">
        <f t="shared" si="17"/>
        <v>2.4977449780822001</v>
      </c>
      <c r="Z64">
        <f t="shared" si="18"/>
        <v>6.9762185872414904</v>
      </c>
      <c r="AA64">
        <v>7.4144416543606777</v>
      </c>
    </row>
    <row r="65" spans="4:27" x14ac:dyDescent="0.3">
      <c r="D65">
        <v>61</v>
      </c>
      <c r="E65">
        <v>7.2784639999999996</v>
      </c>
      <c r="F65">
        <v>7.5229169999999996</v>
      </c>
      <c r="G65" s="2">
        <f t="shared" si="4"/>
        <v>0.24445300000000003</v>
      </c>
      <c r="H65" s="2">
        <f t="shared" si="5"/>
        <v>-2.6748279780822006</v>
      </c>
      <c r="I65" s="2">
        <f t="shared" si="6"/>
        <v>-2.6501358027397277</v>
      </c>
      <c r="J65" s="2">
        <f t="shared" si="7"/>
        <v>7.1547047123313137</v>
      </c>
      <c r="K65" s="2">
        <f t="shared" si="8"/>
        <v>7.0232197729629409</v>
      </c>
      <c r="L65" s="2">
        <f t="shared" si="9"/>
        <v>7.0886573908855555</v>
      </c>
      <c r="M65" s="2">
        <f t="shared" si="10"/>
        <v>5.9757269209000013E-2</v>
      </c>
      <c r="N65" s="2">
        <f t="shared" si="11"/>
        <v>5.7873097473976713</v>
      </c>
      <c r="Q65">
        <v>5.4315579999999999</v>
      </c>
      <c r="R65">
        <f t="shared" si="12"/>
        <v>5.5787970527705042</v>
      </c>
      <c r="S65">
        <v>6.311458</v>
      </c>
      <c r="U65" s="2">
        <f t="shared" si="13"/>
        <v>5.7007031753424728</v>
      </c>
      <c r="V65" s="2">
        <f t="shared" si="14"/>
        <v>-4.4970418027397274</v>
      </c>
      <c r="W65" s="2">
        <f t="shared" si="15"/>
        <v>-2.6748279780822006</v>
      </c>
      <c r="X65">
        <f t="shared" si="16"/>
        <v>4.4970418027397274</v>
      </c>
      <c r="Y65">
        <f t="shared" si="17"/>
        <v>2.6748279780822006</v>
      </c>
      <c r="Z65">
        <f t="shared" si="18"/>
        <v>6.7888324771744184</v>
      </c>
      <c r="AA65">
        <v>6.5822867445745299</v>
      </c>
    </row>
    <row r="66" spans="4:27" x14ac:dyDescent="0.3">
      <c r="D66">
        <v>62</v>
      </c>
      <c r="E66">
        <v>6.8423769999999999</v>
      </c>
      <c r="F66">
        <v>7.610417</v>
      </c>
      <c r="G66" s="2">
        <f t="shared" si="4"/>
        <v>0.76804000000000006</v>
      </c>
      <c r="H66" s="2">
        <f t="shared" si="5"/>
        <v>-2.5873279780822003</v>
      </c>
      <c r="I66" s="2">
        <f t="shared" si="6"/>
        <v>-3.0862228027397274</v>
      </c>
      <c r="J66" s="2">
        <f t="shared" si="7"/>
        <v>6.6942660661669269</v>
      </c>
      <c r="K66" s="2">
        <f t="shared" si="8"/>
        <v>9.5247711881506589</v>
      </c>
      <c r="L66" s="2">
        <f t="shared" si="9"/>
        <v>7.9850706041237602</v>
      </c>
      <c r="M66" s="2">
        <f t="shared" si="10"/>
        <v>0.58988544160000012</v>
      </c>
      <c r="N66" s="2">
        <f t="shared" si="11"/>
        <v>5.3739715069182177</v>
      </c>
      <c r="Q66">
        <v>5.3137379999999999</v>
      </c>
      <c r="R66">
        <f t="shared" si="12"/>
        <v>5.4577831800000354</v>
      </c>
      <c r="S66">
        <v>6.2114580000000004</v>
      </c>
      <c r="U66" s="2">
        <f t="shared" si="13"/>
        <v>5.5828831753424728</v>
      </c>
      <c r="V66" s="2">
        <f t="shared" si="14"/>
        <v>-4.6148618027397275</v>
      </c>
      <c r="W66" s="2">
        <f t="shared" si="15"/>
        <v>-2.5873279780822003</v>
      </c>
      <c r="X66">
        <f t="shared" si="16"/>
        <v>4.6148618027397275</v>
      </c>
      <c r="Y66">
        <f t="shared" si="17"/>
        <v>2.5873279780822003</v>
      </c>
      <c r="Z66">
        <f t="shared" si="18"/>
        <v>6.6995208611222257</v>
      </c>
      <c r="AA66">
        <v>6.1856666334458739</v>
      </c>
    </row>
    <row r="67" spans="4:27" x14ac:dyDescent="0.3">
      <c r="D67">
        <v>63</v>
      </c>
      <c r="E67">
        <v>7.5781869999999998</v>
      </c>
      <c r="F67">
        <v>7.6333330000000004</v>
      </c>
      <c r="G67" s="2">
        <f t="shared" si="4"/>
        <v>5.5146000000000583E-2</v>
      </c>
      <c r="H67" s="2">
        <f t="shared" si="5"/>
        <v>-2.5644119780821999</v>
      </c>
      <c r="I67" s="2">
        <f t="shared" si="6"/>
        <v>-2.3504128027397275</v>
      </c>
      <c r="J67" s="2">
        <f t="shared" si="7"/>
        <v>6.5762087933314612</v>
      </c>
      <c r="K67" s="2">
        <f t="shared" si="8"/>
        <v>5.5244403432828211</v>
      </c>
      <c r="L67" s="2">
        <f t="shared" si="9"/>
        <v>6.0274267447835124</v>
      </c>
      <c r="M67" s="2">
        <f t="shared" si="10"/>
        <v>3.0410813160000644E-3</v>
      </c>
      <c r="N67" s="2">
        <f t="shared" si="11"/>
        <v>5.2682496957590486</v>
      </c>
      <c r="Q67">
        <v>5.6785050000000004</v>
      </c>
      <c r="R67">
        <f t="shared" si="12"/>
        <v>5.8324383092553873</v>
      </c>
      <c r="S67">
        <v>5.5968749999999998</v>
      </c>
      <c r="U67" s="2">
        <f t="shared" si="13"/>
        <v>5.9476501753424733</v>
      </c>
      <c r="V67" s="2">
        <f t="shared" si="14"/>
        <v>-4.250094802739727</v>
      </c>
      <c r="W67" s="2">
        <f t="shared" si="15"/>
        <v>-2.5644119780821999</v>
      </c>
      <c r="X67">
        <f t="shared" si="16"/>
        <v>4.250094802739727</v>
      </c>
      <c r="Y67">
        <f t="shared" si="17"/>
        <v>2.5644119780821999</v>
      </c>
      <c r="Z67">
        <f t="shared" si="18"/>
        <v>6.9760268045317524</v>
      </c>
      <c r="AA67">
        <v>7.4135899747806784</v>
      </c>
    </row>
    <row r="68" spans="4:27" x14ac:dyDescent="0.3">
      <c r="D68">
        <v>64</v>
      </c>
      <c r="E68">
        <v>8.4879619999999996</v>
      </c>
      <c r="F68">
        <v>7.6624999999999996</v>
      </c>
      <c r="G68" s="2">
        <f t="shared" si="4"/>
        <v>-0.82546199999999992</v>
      </c>
      <c r="H68" s="2">
        <f t="shared" si="5"/>
        <v>-2.5352449780822006</v>
      </c>
      <c r="I68" s="2">
        <f t="shared" si="6"/>
        <v>-1.4406378027397277</v>
      </c>
      <c r="J68" s="2">
        <f t="shared" si="7"/>
        <v>6.4274670988910181</v>
      </c>
      <c r="K68" s="2">
        <f t="shared" si="8"/>
        <v>2.0754372786827506</v>
      </c>
      <c r="L68" s="2">
        <f t="shared" si="9"/>
        <v>3.6523697546312706</v>
      </c>
      <c r="M68" s="2">
        <f t="shared" si="10"/>
        <v>0.68138751344399984</v>
      </c>
      <c r="N68" s="2">
        <f t="shared" si="11"/>
        <v>5.1352083159770325</v>
      </c>
      <c r="Q68">
        <v>5.8148999999999997</v>
      </c>
      <c r="R68">
        <f t="shared" si="12"/>
        <v>5.9725307144202828</v>
      </c>
      <c r="S68">
        <v>5.7718749999999996</v>
      </c>
      <c r="U68" s="2">
        <f t="shared" si="13"/>
        <v>6.0840451753424727</v>
      </c>
      <c r="V68" s="2">
        <f t="shared" si="14"/>
        <v>-4.1136998027397276</v>
      </c>
      <c r="W68" s="2">
        <f t="shared" si="15"/>
        <v>-2.5352449780822006</v>
      </c>
      <c r="X68">
        <f t="shared" si="16"/>
        <v>4.1136998027397276</v>
      </c>
      <c r="Y68">
        <f t="shared" si="17"/>
        <v>2.5352449780822006</v>
      </c>
      <c r="Z68">
        <f t="shared" si="18"/>
        <v>7.0794189100438807</v>
      </c>
      <c r="AA68">
        <v>7.872739525429064</v>
      </c>
    </row>
    <row r="69" spans="4:27" x14ac:dyDescent="0.3">
      <c r="D69">
        <v>65</v>
      </c>
      <c r="E69">
        <v>8.5239840000000004</v>
      </c>
      <c r="F69">
        <v>7.4812500000000002</v>
      </c>
      <c r="G69" s="2">
        <f t="shared" ref="G69:G132" si="20">F69-E69</f>
        <v>-1.0427340000000003</v>
      </c>
      <c r="H69" s="2">
        <f t="shared" ref="H69:H132" si="21">F69-F$1</f>
        <v>-2.7164949780822001</v>
      </c>
      <c r="I69" s="2">
        <f t="shared" ref="I69:I132" si="22">E69-E$1</f>
        <v>-1.4046158027397269</v>
      </c>
      <c r="J69" s="2">
        <f t="shared" ref="J69:J132" si="23">H69*H69</f>
        <v>7.3793449659458128</v>
      </c>
      <c r="K69" s="2">
        <f t="shared" ref="K69:K132" si="24">I69*I69</f>
        <v>1.9729455533061673</v>
      </c>
      <c r="L69" s="2">
        <f t="shared" ref="L69:L132" si="25">H69*I69</f>
        <v>3.815631774277366</v>
      </c>
      <c r="M69" s="2">
        <f t="shared" ref="M69:M132" si="26">G69*G69</f>
        <v>1.0872941947560006</v>
      </c>
      <c r="N69" s="2">
        <f t="shared" ref="N69:N132" si="27">(F69-E$1)*(F69-E$1)</f>
        <v>5.9895210569701813</v>
      </c>
      <c r="Q69">
        <v>5.8671119999999997</v>
      </c>
      <c r="R69">
        <f t="shared" ref="R69:R132" si="28">Q69*B$1</f>
        <v>6.0261580809547572</v>
      </c>
      <c r="S69">
        <v>5.9</v>
      </c>
      <c r="U69" s="2">
        <f t="shared" ref="U69:U132" si="29">Q69+G$1</f>
        <v>6.1362571753424726</v>
      </c>
      <c r="V69" s="2">
        <f t="shared" ref="V69:V132" si="30">Q69-E$1</f>
        <v>-4.0614878027397276</v>
      </c>
      <c r="W69" s="2">
        <f t="shared" ref="W69:W132" si="31">F69-F$1</f>
        <v>-2.7164949780822001</v>
      </c>
      <c r="X69">
        <f t="shared" ref="X69:X132" si="32">ABS(V69)</f>
        <v>4.0614878027397276</v>
      </c>
      <c r="Y69">
        <f t="shared" ref="Y69:Y132" si="33">ABS(W69)</f>
        <v>2.7164949780822001</v>
      </c>
      <c r="Z69">
        <f t="shared" ref="Z69:Z132" si="34">(Y$1/X$1)*V69+F$1</f>
        <v>7.1189974034857162</v>
      </c>
      <c r="AA69">
        <v>8.0485019532193327</v>
      </c>
    </row>
    <row r="70" spans="4:27" x14ac:dyDescent="0.3">
      <c r="D70">
        <v>66</v>
      </c>
      <c r="E70">
        <v>7.2335130000000003</v>
      </c>
      <c r="F70">
        <v>7.3875000000000002</v>
      </c>
      <c r="G70" s="2">
        <f t="shared" si="20"/>
        <v>0.15398699999999987</v>
      </c>
      <c r="H70" s="2">
        <f t="shared" si="21"/>
        <v>-2.8102449780822001</v>
      </c>
      <c r="I70" s="2">
        <f t="shared" si="22"/>
        <v>-2.695086802739727</v>
      </c>
      <c r="J70" s="2">
        <f t="shared" si="23"/>
        <v>7.8974768368362254</v>
      </c>
      <c r="K70" s="2">
        <f t="shared" si="24"/>
        <v>7.2634928743018445</v>
      </c>
      <c r="L70" s="2">
        <f t="shared" si="25"/>
        <v>7.5738541528949312</v>
      </c>
      <c r="M70" s="2">
        <f t="shared" si="26"/>
        <v>2.3711996168999962E-2</v>
      </c>
      <c r="N70" s="2">
        <f t="shared" si="27"/>
        <v>6.4571882074838802</v>
      </c>
      <c r="Q70">
        <v>5.4629810000000001</v>
      </c>
      <c r="R70">
        <f t="shared" si="28"/>
        <v>5.611071869644265</v>
      </c>
      <c r="S70">
        <v>5.8812499999999996</v>
      </c>
      <c r="U70" s="2">
        <f t="shared" si="29"/>
        <v>5.732126175342473</v>
      </c>
      <c r="V70" s="2">
        <f t="shared" si="30"/>
        <v>-4.4656188027397272</v>
      </c>
      <c r="W70" s="2">
        <f t="shared" si="31"/>
        <v>-2.8102449780822001</v>
      </c>
      <c r="X70">
        <f t="shared" si="32"/>
        <v>4.4656188027397272</v>
      </c>
      <c r="Y70">
        <f t="shared" si="33"/>
        <v>2.8102449780822001</v>
      </c>
      <c r="Z70">
        <f t="shared" si="34"/>
        <v>6.8126521929375166</v>
      </c>
      <c r="AA70">
        <v>6.688066694939458</v>
      </c>
    </row>
    <row r="71" spans="4:27" x14ac:dyDescent="0.3">
      <c r="D71">
        <v>67</v>
      </c>
      <c r="E71">
        <v>6.7763350000000004</v>
      </c>
      <c r="F71">
        <v>6.5</v>
      </c>
      <c r="G71" s="2">
        <f t="shared" si="20"/>
        <v>-0.27633500000000044</v>
      </c>
      <c r="H71" s="2">
        <f t="shared" si="21"/>
        <v>-3.6977449780822003</v>
      </c>
      <c r="I71" s="2">
        <f t="shared" si="22"/>
        <v>-3.1522648027397269</v>
      </c>
      <c r="J71" s="2">
        <f t="shared" si="23"/>
        <v>13.673317922932132</v>
      </c>
      <c r="K71" s="2">
        <f t="shared" si="24"/>
        <v>9.9367733865917298</v>
      </c>
      <c r="L71" s="2">
        <f t="shared" si="25"/>
        <v>11.656271343916103</v>
      </c>
      <c r="M71" s="2">
        <f t="shared" si="26"/>
        <v>7.636103222500025E-2</v>
      </c>
      <c r="N71" s="2">
        <f t="shared" si="27"/>
        <v>11.755296607346898</v>
      </c>
      <c r="Q71">
        <v>5.3668899999999997</v>
      </c>
      <c r="R71">
        <f t="shared" si="28"/>
        <v>5.5123760281200145</v>
      </c>
      <c r="S71">
        <v>4.4749999999999996</v>
      </c>
      <c r="U71" s="2">
        <f t="shared" si="29"/>
        <v>5.6360351753424727</v>
      </c>
      <c r="V71" s="2">
        <f t="shared" si="30"/>
        <v>-4.5617098027397276</v>
      </c>
      <c r="W71" s="2">
        <f t="shared" si="31"/>
        <v>-3.6977449780822003</v>
      </c>
      <c r="X71">
        <f t="shared" si="32"/>
        <v>4.5617098027397276</v>
      </c>
      <c r="Y71">
        <f t="shared" si="33"/>
        <v>3.6977449780822003</v>
      </c>
      <c r="Z71">
        <f t="shared" si="34"/>
        <v>6.7398119069243485</v>
      </c>
      <c r="AA71">
        <v>6.364593404339697</v>
      </c>
    </row>
    <row r="72" spans="4:27" x14ac:dyDescent="0.3">
      <c r="D72">
        <v>68</v>
      </c>
      <c r="E72">
        <v>6.7707819999999996</v>
      </c>
      <c r="F72">
        <v>6.514583</v>
      </c>
      <c r="G72" s="2">
        <f t="shared" si="20"/>
        <v>-0.25619899999999962</v>
      </c>
      <c r="H72" s="2">
        <f t="shared" si="21"/>
        <v>-3.6831619780822002</v>
      </c>
      <c r="I72" s="2">
        <f t="shared" si="22"/>
        <v>-3.1578178027397277</v>
      </c>
      <c r="J72" s="2">
        <f t="shared" si="23"/>
        <v>13.565682156790386</v>
      </c>
      <c r="K72" s="2">
        <f t="shared" si="24"/>
        <v>9.9718132752999615</v>
      </c>
      <c r="L72" s="2">
        <f t="shared" si="25"/>
        <v>11.630754464762042</v>
      </c>
      <c r="M72" s="2">
        <f t="shared" si="26"/>
        <v>6.5637927600999804E-2</v>
      </c>
      <c r="N72" s="2">
        <f t="shared" si="27"/>
        <v>11.65551072938919</v>
      </c>
      <c r="Q72">
        <v>5.3406029999999998</v>
      </c>
      <c r="R72">
        <f t="shared" si="28"/>
        <v>5.4853764382921648</v>
      </c>
      <c r="S72">
        <v>4.2854169999999998</v>
      </c>
      <c r="U72" s="2">
        <f t="shared" si="29"/>
        <v>5.6097481753424727</v>
      </c>
      <c r="V72" s="2">
        <f t="shared" si="30"/>
        <v>-4.5879968027397275</v>
      </c>
      <c r="W72" s="2">
        <f t="shared" si="31"/>
        <v>-3.6831619780822002</v>
      </c>
      <c r="X72">
        <f t="shared" si="32"/>
        <v>4.5879968027397275</v>
      </c>
      <c r="Y72">
        <f t="shared" si="33"/>
        <v>3.6831619780822002</v>
      </c>
      <c r="Z72">
        <f t="shared" si="34"/>
        <v>6.7198854559723546</v>
      </c>
      <c r="AA72">
        <v>6.2761028860810057</v>
      </c>
    </row>
    <row r="73" spans="4:27" x14ac:dyDescent="0.3">
      <c r="D73">
        <v>69</v>
      </c>
      <c r="E73">
        <v>6.242826</v>
      </c>
      <c r="F73">
        <v>6.5958329999999998</v>
      </c>
      <c r="G73" s="2">
        <f t="shared" si="20"/>
        <v>0.35300699999999985</v>
      </c>
      <c r="H73" s="2">
        <f t="shared" si="21"/>
        <v>-3.6019119780822004</v>
      </c>
      <c r="I73" s="2">
        <f t="shared" si="22"/>
        <v>-3.6857738027397273</v>
      </c>
      <c r="J73" s="2">
        <f t="shared" si="23"/>
        <v>12.97376989785203</v>
      </c>
      <c r="K73" s="2">
        <f t="shared" si="24"/>
        <v>13.58492852496247</v>
      </c>
      <c r="L73" s="2">
        <f t="shared" si="25"/>
        <v>13.275832808589806</v>
      </c>
      <c r="M73" s="2">
        <f t="shared" si="26"/>
        <v>0.12461394204899989</v>
      </c>
      <c r="N73" s="2">
        <f t="shared" si="27"/>
        <v>11.107334561443986</v>
      </c>
      <c r="Q73">
        <v>5.1749470000000004</v>
      </c>
      <c r="R73">
        <f t="shared" si="28"/>
        <v>5.3152298239001707</v>
      </c>
      <c r="S73">
        <v>4</v>
      </c>
      <c r="U73" s="2">
        <f t="shared" si="29"/>
        <v>5.4440921753424734</v>
      </c>
      <c r="V73" s="2">
        <f t="shared" si="30"/>
        <v>-4.7536528027397269</v>
      </c>
      <c r="W73" s="2">
        <f t="shared" si="31"/>
        <v>-3.6019119780822004</v>
      </c>
      <c r="X73">
        <f t="shared" si="32"/>
        <v>4.7536528027397269</v>
      </c>
      <c r="Y73">
        <f t="shared" si="33"/>
        <v>3.6019119780822004</v>
      </c>
      <c r="Z73">
        <f t="shared" si="34"/>
        <v>6.5943125051257905</v>
      </c>
      <c r="AA73">
        <v>5.7184513742058716</v>
      </c>
    </row>
    <row r="74" spans="4:27" x14ac:dyDescent="0.3">
      <c r="D74">
        <v>70</v>
      </c>
      <c r="E74">
        <v>6.1547929999999997</v>
      </c>
      <c r="F74">
        <v>6.4270829999999997</v>
      </c>
      <c r="G74" s="2">
        <f t="shared" si="20"/>
        <v>0.27228999999999992</v>
      </c>
      <c r="H74" s="2">
        <f t="shared" si="21"/>
        <v>-3.7706619780822006</v>
      </c>
      <c r="I74" s="2">
        <f t="shared" si="22"/>
        <v>-3.7738068027397276</v>
      </c>
      <c r="J74" s="2">
        <f t="shared" si="23"/>
        <v>14.217891752954774</v>
      </c>
      <c r="K74" s="2">
        <f t="shared" si="24"/>
        <v>14.241617784404646</v>
      </c>
      <c r="L74" s="2">
        <f t="shared" si="25"/>
        <v>14.229749823718647</v>
      </c>
      <c r="M74" s="2">
        <f t="shared" si="26"/>
        <v>7.4141844099999951E-2</v>
      </c>
      <c r="N74" s="2">
        <f t="shared" si="27"/>
        <v>12.260619919868645</v>
      </c>
      <c r="Q74">
        <v>5.2096</v>
      </c>
      <c r="R74">
        <f t="shared" si="28"/>
        <v>5.3508221998390182</v>
      </c>
      <c r="S74">
        <v>4.6072920000000002</v>
      </c>
      <c r="U74" s="2">
        <f t="shared" si="29"/>
        <v>5.478745175342473</v>
      </c>
      <c r="V74" s="2">
        <f t="shared" si="30"/>
        <v>-4.7189998027397273</v>
      </c>
      <c r="W74" s="2">
        <f t="shared" si="31"/>
        <v>-3.7706619780822006</v>
      </c>
      <c r="X74">
        <f t="shared" si="32"/>
        <v>4.7189998027397273</v>
      </c>
      <c r="Y74">
        <f t="shared" si="33"/>
        <v>3.7706619780822006</v>
      </c>
      <c r="Z74">
        <f t="shared" si="34"/>
        <v>6.6205806720843423</v>
      </c>
      <c r="AA74">
        <v>5.8351045460862068</v>
      </c>
    </row>
    <row r="75" spans="4:27" x14ac:dyDescent="0.3">
      <c r="D75">
        <v>71</v>
      </c>
      <c r="E75">
        <v>6.2743570000000002</v>
      </c>
      <c r="F75">
        <v>6.514583</v>
      </c>
      <c r="G75" s="2">
        <f t="shared" si="20"/>
        <v>0.24022599999999983</v>
      </c>
      <c r="H75" s="2">
        <f t="shared" si="21"/>
        <v>-3.6831619780822002</v>
      </c>
      <c r="I75" s="2">
        <f t="shared" si="22"/>
        <v>-3.6542428027397271</v>
      </c>
      <c r="J75" s="2">
        <f t="shared" si="23"/>
        <v>13.565682156790386</v>
      </c>
      <c r="K75" s="2">
        <f t="shared" si="24"/>
        <v>13.353490461375097</v>
      </c>
      <c r="L75" s="2">
        <f t="shared" si="25"/>
        <v>13.459168149731497</v>
      </c>
      <c r="M75" s="2">
        <f t="shared" si="26"/>
        <v>5.7708531075999915E-2</v>
      </c>
      <c r="N75" s="2">
        <f t="shared" si="27"/>
        <v>11.65551072938919</v>
      </c>
      <c r="Q75">
        <v>5.1724079999999999</v>
      </c>
      <c r="R75">
        <f t="shared" si="28"/>
        <v>5.3126219965112362</v>
      </c>
      <c r="S75">
        <v>4.6145829999999997</v>
      </c>
      <c r="U75" s="2">
        <f t="shared" si="29"/>
        <v>5.4415531753424728</v>
      </c>
      <c r="V75" s="2">
        <f t="shared" si="30"/>
        <v>-4.7561918027397274</v>
      </c>
      <c r="W75" s="2">
        <f t="shared" si="31"/>
        <v>-3.6831619780822002</v>
      </c>
      <c r="X75">
        <f t="shared" si="32"/>
        <v>4.7561918027397274</v>
      </c>
      <c r="Y75">
        <f t="shared" si="33"/>
        <v>3.6831619780822002</v>
      </c>
      <c r="Z75">
        <f t="shared" si="34"/>
        <v>6.592387855718588</v>
      </c>
      <c r="AA75">
        <v>5.7099042815038192</v>
      </c>
    </row>
    <row r="76" spans="4:27" x14ac:dyDescent="0.3">
      <c r="D76">
        <v>72</v>
      </c>
      <c r="E76">
        <v>6.8291950000000003</v>
      </c>
      <c r="F76">
        <v>6.7608699999999997</v>
      </c>
      <c r="G76" s="2">
        <f t="shared" si="20"/>
        <v>-6.8325000000000635E-2</v>
      </c>
      <c r="H76" s="2">
        <f t="shared" si="21"/>
        <v>-3.4368749780822005</v>
      </c>
      <c r="I76" s="2">
        <f t="shared" si="22"/>
        <v>-3.099404802739727</v>
      </c>
      <c r="J76" s="2">
        <f t="shared" si="23"/>
        <v>11.812109614967527</v>
      </c>
      <c r="K76" s="2">
        <f t="shared" si="24"/>
        <v>9.6063101312460866</v>
      </c>
      <c r="L76" s="2">
        <f t="shared" si="25"/>
        <v>10.652266813483966</v>
      </c>
      <c r="M76" s="2">
        <f t="shared" si="26"/>
        <v>4.6683056250000866E-3</v>
      </c>
      <c r="N76" s="2">
        <f t="shared" si="27"/>
        <v>10.034512103165474</v>
      </c>
      <c r="Q76">
        <v>5.3584329999999998</v>
      </c>
      <c r="R76">
        <f t="shared" si="28"/>
        <v>5.5036897751746752</v>
      </c>
      <c r="S76">
        <v>4.7554350000000003</v>
      </c>
      <c r="U76" s="2">
        <f t="shared" si="29"/>
        <v>5.6275781753424727</v>
      </c>
      <c r="V76" s="2">
        <f t="shared" si="30"/>
        <v>-4.5701668027397275</v>
      </c>
      <c r="W76" s="2">
        <f t="shared" si="31"/>
        <v>-3.4368749780822005</v>
      </c>
      <c r="X76">
        <f t="shared" si="32"/>
        <v>4.5701668027397275</v>
      </c>
      <c r="Y76">
        <f t="shared" si="33"/>
        <v>3.4368749780822005</v>
      </c>
      <c r="Z76">
        <f t="shared" si="34"/>
        <v>6.7334012097850398</v>
      </c>
      <c r="AA76">
        <v>6.336124415375048</v>
      </c>
    </row>
    <row r="77" spans="4:27" x14ac:dyDescent="0.3">
      <c r="D77">
        <v>73</v>
      </c>
      <c r="E77">
        <v>7.7177920000000002</v>
      </c>
      <c r="F77">
        <v>7.5583330000000002</v>
      </c>
      <c r="G77" s="2">
        <f t="shared" si="20"/>
        <v>-0.15945900000000002</v>
      </c>
      <c r="H77" s="2">
        <f t="shared" si="21"/>
        <v>-2.6394119780822001</v>
      </c>
      <c r="I77" s="2">
        <f t="shared" si="22"/>
        <v>-2.2108078027397271</v>
      </c>
      <c r="J77" s="2">
        <f t="shared" si="23"/>
        <v>6.9664955900437926</v>
      </c>
      <c r="K77" s="2">
        <f t="shared" si="24"/>
        <v>4.8876711406548603</v>
      </c>
      <c r="L77" s="2">
        <f t="shared" si="25"/>
        <v>5.8352325957888258</v>
      </c>
      <c r="M77" s="2">
        <f t="shared" si="26"/>
        <v>2.5427172681000004E-2</v>
      </c>
      <c r="N77" s="2">
        <f t="shared" si="27"/>
        <v>5.6181647161700088</v>
      </c>
      <c r="Q77">
        <v>5.7027409999999996</v>
      </c>
      <c r="R77">
        <f t="shared" si="28"/>
        <v>5.8573313004323095</v>
      </c>
      <c r="S77">
        <v>5.2854169999999998</v>
      </c>
      <c r="U77" s="2">
        <f t="shared" si="29"/>
        <v>5.9718861753424726</v>
      </c>
      <c r="V77" s="2">
        <f t="shared" si="30"/>
        <v>-4.2258588027397277</v>
      </c>
      <c r="W77" s="2">
        <f t="shared" si="31"/>
        <v>-2.6394119780822001</v>
      </c>
      <c r="X77">
        <f t="shared" si="32"/>
        <v>4.2258588027397277</v>
      </c>
      <c r="Y77">
        <f t="shared" si="33"/>
        <v>2.6394119780822001</v>
      </c>
      <c r="Z77">
        <f t="shared" si="34"/>
        <v>6.9943985268763544</v>
      </c>
      <c r="AA77">
        <v>7.4951761656932048</v>
      </c>
    </row>
    <row r="78" spans="4:27" x14ac:dyDescent="0.3">
      <c r="D78">
        <v>74</v>
      </c>
      <c r="E78">
        <v>7.2285849999999998</v>
      </c>
      <c r="F78">
        <v>7.7416669999999996</v>
      </c>
      <c r="G78" s="2">
        <f t="shared" si="20"/>
        <v>0.51308199999999982</v>
      </c>
      <c r="H78" s="2">
        <f t="shared" si="21"/>
        <v>-2.4560779780822006</v>
      </c>
      <c r="I78" s="2">
        <f t="shared" si="22"/>
        <v>-2.7000148027397275</v>
      </c>
      <c r="J78" s="2">
        <f t="shared" si="23"/>
        <v>6.0323190344203512</v>
      </c>
      <c r="K78" s="2">
        <f t="shared" si="24"/>
        <v>7.2900799350136491</v>
      </c>
      <c r="L78" s="2">
        <f t="shared" si="25"/>
        <v>6.6314468975050014</v>
      </c>
      <c r="M78" s="2">
        <f t="shared" si="26"/>
        <v>0.2632531387239998</v>
      </c>
      <c r="N78" s="2">
        <f t="shared" si="27"/>
        <v>4.7826750836990408</v>
      </c>
      <c r="Q78">
        <v>5.3144739999999997</v>
      </c>
      <c r="R78">
        <f t="shared" si="28"/>
        <v>5.4585391315393244</v>
      </c>
      <c r="S78">
        <v>5.4604169999999996</v>
      </c>
      <c r="U78" s="2">
        <f t="shared" si="29"/>
        <v>5.5836191753424727</v>
      </c>
      <c r="V78" s="2">
        <f t="shared" si="30"/>
        <v>-4.6141258027397276</v>
      </c>
      <c r="W78" s="2">
        <f t="shared" si="31"/>
        <v>-2.4560779780822006</v>
      </c>
      <c r="X78">
        <f t="shared" si="32"/>
        <v>4.6141258027397276</v>
      </c>
      <c r="Y78">
        <f t="shared" si="33"/>
        <v>2.4560779780822006</v>
      </c>
      <c r="Z78">
        <f t="shared" si="34"/>
        <v>6.7000787744596417</v>
      </c>
      <c r="AA78">
        <v>6.1881442467695091</v>
      </c>
    </row>
    <row r="79" spans="4:27" x14ac:dyDescent="0.3">
      <c r="D79">
        <v>75</v>
      </c>
      <c r="E79">
        <v>8.0717639999999999</v>
      </c>
      <c r="F79">
        <v>7.53125</v>
      </c>
      <c r="G79" s="2">
        <f t="shared" si="20"/>
        <v>-0.54051399999999994</v>
      </c>
      <c r="H79" s="2">
        <f t="shared" si="21"/>
        <v>-2.6664949780822003</v>
      </c>
      <c r="I79" s="2">
        <f t="shared" si="22"/>
        <v>-1.8568358027397274</v>
      </c>
      <c r="J79" s="2">
        <f t="shared" si="23"/>
        <v>7.1101954681375936</v>
      </c>
      <c r="K79" s="2">
        <f t="shared" si="24"/>
        <v>3.4478391983360877</v>
      </c>
      <c r="L79" s="2">
        <f t="shared" si="25"/>
        <v>4.9512433431287137</v>
      </c>
      <c r="M79" s="2">
        <f t="shared" si="26"/>
        <v>0.29215538419599996</v>
      </c>
      <c r="N79" s="2">
        <f t="shared" si="27"/>
        <v>5.7472860766962093</v>
      </c>
      <c r="Q79">
        <v>5.4368020000000001</v>
      </c>
      <c r="R79">
        <f t="shared" si="28"/>
        <v>5.5841832074879409</v>
      </c>
      <c r="S79">
        <v>5.3343749999999996</v>
      </c>
      <c r="U79" s="2">
        <f t="shared" si="29"/>
        <v>5.7059471753424731</v>
      </c>
      <c r="V79" s="2">
        <f t="shared" si="30"/>
        <v>-4.4917978027397272</v>
      </c>
      <c r="W79" s="2">
        <f t="shared" si="31"/>
        <v>-2.6664949780822003</v>
      </c>
      <c r="X79">
        <f t="shared" si="32"/>
        <v>4.4917978027397272</v>
      </c>
      <c r="Y79">
        <f t="shared" si="33"/>
        <v>2.6664949780822003</v>
      </c>
      <c r="Z79">
        <f t="shared" si="34"/>
        <v>6.7928076097035124</v>
      </c>
      <c r="AA79">
        <v>6.5999397395054311</v>
      </c>
    </row>
    <row r="80" spans="4:27" x14ac:dyDescent="0.3">
      <c r="D80">
        <v>76</v>
      </c>
      <c r="E80">
        <v>8.8872850000000003</v>
      </c>
      <c r="F80">
        <v>7.6979170000000003</v>
      </c>
      <c r="G80" s="2">
        <f t="shared" si="20"/>
        <v>-1.189368</v>
      </c>
      <c r="H80" s="2">
        <f t="shared" si="21"/>
        <v>-2.4998279780821999</v>
      </c>
      <c r="I80" s="2">
        <f t="shared" si="22"/>
        <v>-1.041314802739727</v>
      </c>
      <c r="J80" s="2">
        <f t="shared" si="23"/>
        <v>6.2491399200025395</v>
      </c>
      <c r="K80" s="2">
        <f t="shared" si="24"/>
        <v>1.0843365184048765</v>
      </c>
      <c r="L80" s="2">
        <f t="shared" si="25"/>
        <v>2.6031078778799164</v>
      </c>
      <c r="M80" s="2">
        <f t="shared" si="26"/>
        <v>1.4145962394239999</v>
      </c>
      <c r="N80" s="2">
        <f t="shared" si="27"/>
        <v>4.9759457664387634</v>
      </c>
      <c r="Q80">
        <v>6.3158459999999996</v>
      </c>
      <c r="R80">
        <f t="shared" si="28"/>
        <v>6.4870563934974781</v>
      </c>
      <c r="S80">
        <v>5.0032610000000002</v>
      </c>
      <c r="U80" s="2">
        <f t="shared" si="29"/>
        <v>6.5849911753424726</v>
      </c>
      <c r="V80" s="2">
        <f t="shared" si="30"/>
        <v>-3.6127538027397277</v>
      </c>
      <c r="W80" s="2">
        <f t="shared" si="31"/>
        <v>-2.4998279780821999</v>
      </c>
      <c r="X80">
        <f t="shared" si="32"/>
        <v>3.6127538027397277</v>
      </c>
      <c r="Y80">
        <f t="shared" si="33"/>
        <v>2.4998279780821999</v>
      </c>
      <c r="Z80">
        <f t="shared" si="34"/>
        <v>7.4591532235295546</v>
      </c>
      <c r="AA80">
        <v>9.5590852917629263</v>
      </c>
    </row>
    <row r="81" spans="4:27" x14ac:dyDescent="0.3">
      <c r="D81">
        <v>77</v>
      </c>
      <c r="E81">
        <v>9.7373609999999999</v>
      </c>
      <c r="F81">
        <v>7.7874999999999996</v>
      </c>
      <c r="G81" s="2">
        <f t="shared" si="20"/>
        <v>-1.9498610000000003</v>
      </c>
      <c r="H81" s="2">
        <f t="shared" si="21"/>
        <v>-2.4102449780822006</v>
      </c>
      <c r="I81" s="2">
        <f t="shared" si="22"/>
        <v>-0.19123880273972738</v>
      </c>
      <c r="J81" s="2">
        <f t="shared" si="23"/>
        <v>5.8092808543704679</v>
      </c>
      <c r="K81" s="2">
        <f t="shared" si="24"/>
        <v>3.6572279673324361E-2</v>
      </c>
      <c r="L81" s="2">
        <f t="shared" si="25"/>
        <v>0.46093236391788051</v>
      </c>
      <c r="M81" s="2">
        <f t="shared" si="26"/>
        <v>3.8019579193210009</v>
      </c>
      <c r="N81" s="2">
        <f t="shared" si="27"/>
        <v>4.5843083652921006</v>
      </c>
      <c r="Q81">
        <v>6.3389410000000002</v>
      </c>
      <c r="R81">
        <f t="shared" si="28"/>
        <v>6.5107774543668899</v>
      </c>
      <c r="S81">
        <v>5.1052080000000002</v>
      </c>
      <c r="U81" s="2">
        <f t="shared" si="29"/>
        <v>6.6080861753424731</v>
      </c>
      <c r="V81" s="2">
        <f t="shared" si="30"/>
        <v>-3.5896588027397272</v>
      </c>
      <c r="W81" s="2">
        <f t="shared" si="31"/>
        <v>-2.4102449780822006</v>
      </c>
      <c r="X81">
        <f t="shared" si="32"/>
        <v>3.5896588027397272</v>
      </c>
      <c r="Y81">
        <f t="shared" si="33"/>
        <v>2.4102449780822006</v>
      </c>
      <c r="Z81">
        <f t="shared" si="34"/>
        <v>7.4766600285942761</v>
      </c>
      <c r="AA81">
        <v>9.6368305087593331</v>
      </c>
    </row>
    <row r="82" spans="4:27" x14ac:dyDescent="0.3">
      <c r="D82">
        <v>78</v>
      </c>
      <c r="E82">
        <v>10.134955</v>
      </c>
      <c r="F82">
        <v>8.297917</v>
      </c>
      <c r="G82" s="2">
        <f t="shared" si="20"/>
        <v>-1.8370379999999997</v>
      </c>
      <c r="H82" s="2">
        <f t="shared" si="21"/>
        <v>-1.8998279780822003</v>
      </c>
      <c r="I82" s="2">
        <f t="shared" si="22"/>
        <v>0.2063551972602724</v>
      </c>
      <c r="J82" s="2">
        <f t="shared" si="23"/>
        <v>3.6093463463039011</v>
      </c>
      <c r="K82" s="2">
        <f t="shared" si="24"/>
        <v>4.2582467436325933E-2</v>
      </c>
      <c r="L82" s="2">
        <f t="shared" si="25"/>
        <v>-0.3920393771777369</v>
      </c>
      <c r="M82" s="2">
        <f t="shared" si="26"/>
        <v>3.3747086134439992</v>
      </c>
      <c r="N82" s="2">
        <f t="shared" si="27"/>
        <v>2.6591264031510926</v>
      </c>
      <c r="Q82">
        <v>6.4296069999999999</v>
      </c>
      <c r="R82">
        <f t="shared" si="28"/>
        <v>6.6039012346130894</v>
      </c>
      <c r="S82">
        <v>5.6906249999999998</v>
      </c>
      <c r="U82" s="2">
        <f t="shared" si="29"/>
        <v>6.6987521753424728</v>
      </c>
      <c r="V82" s="2">
        <f t="shared" si="30"/>
        <v>-3.4989928027397275</v>
      </c>
      <c r="W82" s="2">
        <f t="shared" si="31"/>
        <v>-1.8998279780822003</v>
      </c>
      <c r="X82">
        <f t="shared" si="32"/>
        <v>3.4989928027397275</v>
      </c>
      <c r="Y82">
        <f t="shared" si="33"/>
        <v>1.8998279780822003</v>
      </c>
      <c r="Z82">
        <f t="shared" si="34"/>
        <v>7.5453879778472732</v>
      </c>
      <c r="AA82">
        <v>9.9420415000646347</v>
      </c>
    </row>
    <row r="83" spans="4:27" x14ac:dyDescent="0.3">
      <c r="D83">
        <v>79</v>
      </c>
      <c r="E83">
        <v>8.4797659999999997</v>
      </c>
      <c r="F83">
        <v>8.7270830000000004</v>
      </c>
      <c r="G83" s="2">
        <f t="shared" si="20"/>
        <v>0.24731700000000068</v>
      </c>
      <c r="H83" s="2">
        <f t="shared" si="21"/>
        <v>-1.4706619780821999</v>
      </c>
      <c r="I83" s="2">
        <f t="shared" si="22"/>
        <v>-1.4488338027397276</v>
      </c>
      <c r="J83" s="2">
        <f t="shared" si="23"/>
        <v>2.1628466537766489</v>
      </c>
      <c r="K83" s="2">
        <f t="shared" si="24"/>
        <v>2.09911938796126</v>
      </c>
      <c r="L83" s="2">
        <f t="shared" si="25"/>
        <v>2.1307447862495636</v>
      </c>
      <c r="M83" s="2">
        <f t="shared" si="26"/>
        <v>6.1165698489000331E-2</v>
      </c>
      <c r="N83" s="2">
        <f t="shared" si="27"/>
        <v>1.443642627265896</v>
      </c>
      <c r="Q83">
        <v>5.8815099999999996</v>
      </c>
      <c r="R83">
        <f t="shared" si="28"/>
        <v>6.0409463829421037</v>
      </c>
      <c r="S83">
        <v>6.3864580000000002</v>
      </c>
      <c r="U83" s="2">
        <f t="shared" si="29"/>
        <v>6.1506551753424725</v>
      </c>
      <c r="V83" s="2">
        <f t="shared" si="30"/>
        <v>-4.0470898027397277</v>
      </c>
      <c r="W83" s="2">
        <f t="shared" si="31"/>
        <v>-1.4706619780821999</v>
      </c>
      <c r="X83">
        <f t="shared" si="32"/>
        <v>4.0470898027397277</v>
      </c>
      <c r="Y83">
        <f t="shared" si="33"/>
        <v>1.4706619780821999</v>
      </c>
      <c r="Z83">
        <f t="shared" si="34"/>
        <v>7.1299115831489273</v>
      </c>
      <c r="AA83">
        <v>8.0969702638629446</v>
      </c>
    </row>
    <row r="84" spans="4:27" x14ac:dyDescent="0.3">
      <c r="D84">
        <v>80</v>
      </c>
      <c r="E84">
        <v>7.192094</v>
      </c>
      <c r="F84">
        <v>8.327083</v>
      </c>
      <c r="G84" s="2">
        <f t="shared" si="20"/>
        <v>1.134989</v>
      </c>
      <c r="H84" s="2">
        <f t="shared" si="21"/>
        <v>-1.8706619780822002</v>
      </c>
      <c r="I84" s="2">
        <f t="shared" si="22"/>
        <v>-2.7365058027397273</v>
      </c>
      <c r="J84" s="2">
        <f t="shared" si="23"/>
        <v>3.4993762362424103</v>
      </c>
      <c r="K84" s="2">
        <f t="shared" si="24"/>
        <v>7.488464008428199</v>
      </c>
      <c r="L84" s="2">
        <f t="shared" si="25"/>
        <v>5.1190773579865176</v>
      </c>
      <c r="M84" s="2">
        <f t="shared" si="26"/>
        <v>1.2882000301210002</v>
      </c>
      <c r="N84" s="2">
        <f t="shared" si="27"/>
        <v>2.5648560694576785</v>
      </c>
      <c r="Q84">
        <v>5.3015730000000003</v>
      </c>
      <c r="R84">
        <f t="shared" si="28"/>
        <v>5.4452884103322994</v>
      </c>
      <c r="S84">
        <v>5.9406249999999998</v>
      </c>
      <c r="U84" s="2">
        <f t="shared" si="29"/>
        <v>5.5707181753424733</v>
      </c>
      <c r="V84" s="2">
        <f t="shared" si="30"/>
        <v>-4.627026802739727</v>
      </c>
      <c r="W84" s="2">
        <f t="shared" si="31"/>
        <v>-1.8706619780822002</v>
      </c>
      <c r="X84">
        <f t="shared" si="32"/>
        <v>4.627026802739727</v>
      </c>
      <c r="Y84">
        <f t="shared" si="33"/>
        <v>1.8706619780822002</v>
      </c>
      <c r="Z84">
        <f t="shared" si="34"/>
        <v>6.6902993723319106</v>
      </c>
      <c r="AA84">
        <v>6.1447153208344334</v>
      </c>
    </row>
    <row r="85" spans="4:27" x14ac:dyDescent="0.3">
      <c r="D85">
        <v>81</v>
      </c>
      <c r="E85">
        <v>8.6067370000000007</v>
      </c>
      <c r="F85">
        <v>8.110417</v>
      </c>
      <c r="G85" s="2">
        <f t="shared" si="20"/>
        <v>-0.49632000000000076</v>
      </c>
      <c r="H85" s="2">
        <f t="shared" si="21"/>
        <v>-2.0873279780822003</v>
      </c>
      <c r="I85" s="2">
        <f t="shared" si="22"/>
        <v>-1.3218628027397266</v>
      </c>
      <c r="J85" s="2">
        <f t="shared" si="23"/>
        <v>4.3569380880847266</v>
      </c>
      <c r="K85" s="2">
        <f t="shared" si="24"/>
        <v>1.7473212692669253</v>
      </c>
      <c r="L85" s="2">
        <f t="shared" si="25"/>
        <v>2.7591612113447836</v>
      </c>
      <c r="M85" s="2">
        <f t="shared" si="26"/>
        <v>0.24633354240000074</v>
      </c>
      <c r="N85" s="2">
        <f t="shared" si="27"/>
        <v>3.3057887041784904</v>
      </c>
      <c r="Q85">
        <v>6.1178299999999997</v>
      </c>
      <c r="R85">
        <f t="shared" si="28"/>
        <v>6.2836725619704277</v>
      </c>
      <c r="S85">
        <v>5.2395829999999997</v>
      </c>
      <c r="U85" s="2">
        <f t="shared" si="29"/>
        <v>6.3869751753424726</v>
      </c>
      <c r="V85" s="2">
        <f t="shared" si="30"/>
        <v>-3.8107698027397277</v>
      </c>
      <c r="W85" s="2">
        <f t="shared" si="31"/>
        <v>-2.0873279780822003</v>
      </c>
      <c r="X85">
        <f t="shared" si="32"/>
        <v>3.8107698027397277</v>
      </c>
      <c r="Y85">
        <f t="shared" si="33"/>
        <v>2.0873279780822003</v>
      </c>
      <c r="Z85">
        <f t="shared" si="34"/>
        <v>7.3090502786628839</v>
      </c>
      <c r="AA85">
        <v>8.8924995853866591</v>
      </c>
    </row>
    <row r="86" spans="4:27" x14ac:dyDescent="0.3">
      <c r="D86">
        <v>82</v>
      </c>
      <c r="E86">
        <v>9.6562040000000007</v>
      </c>
      <c r="F86">
        <v>8.5916669999999993</v>
      </c>
      <c r="G86" s="2">
        <f t="shared" si="20"/>
        <v>-1.0645370000000014</v>
      </c>
      <c r="H86" s="2">
        <f t="shared" si="21"/>
        <v>-1.606077978082201</v>
      </c>
      <c r="I86" s="2">
        <f t="shared" si="22"/>
        <v>-0.27239580273972663</v>
      </c>
      <c r="J86" s="2">
        <f t="shared" si="23"/>
        <v>2.5794864716806107</v>
      </c>
      <c r="K86" s="2">
        <f t="shared" si="24"/>
        <v>7.4199473350220063E-2</v>
      </c>
      <c r="L86" s="2">
        <f t="shared" si="25"/>
        <v>0.43748890010229824</v>
      </c>
      <c r="M86" s="2">
        <f t="shared" si="26"/>
        <v>1.1332390243690029</v>
      </c>
      <c r="N86" s="2">
        <f t="shared" si="27"/>
        <v>1.7873893190415044</v>
      </c>
      <c r="Q86">
        <v>6.1859859999999998</v>
      </c>
      <c r="R86">
        <f t="shared" si="28"/>
        <v>6.3536761395679839</v>
      </c>
      <c r="S86">
        <v>6.0385419999999996</v>
      </c>
      <c r="U86" s="2">
        <f t="shared" si="29"/>
        <v>6.4551311753424727</v>
      </c>
      <c r="V86" s="2">
        <f t="shared" si="30"/>
        <v>-3.7426138027397275</v>
      </c>
      <c r="W86" s="2">
        <f t="shared" si="31"/>
        <v>-1.606077978082201</v>
      </c>
      <c r="X86">
        <f t="shared" si="32"/>
        <v>3.7426138027397275</v>
      </c>
      <c r="Y86">
        <f t="shared" si="33"/>
        <v>1.606077978082201</v>
      </c>
      <c r="Z86">
        <f t="shared" si="34"/>
        <v>7.3607148729902754</v>
      </c>
      <c r="AA86">
        <v>9.1219346583291525</v>
      </c>
    </row>
    <row r="87" spans="4:27" x14ac:dyDescent="0.3">
      <c r="D87">
        <v>83</v>
      </c>
      <c r="E87">
        <v>7.6995339999999999</v>
      </c>
      <c r="F87">
        <v>8.8041669999999996</v>
      </c>
      <c r="G87" s="2">
        <f t="shared" si="20"/>
        <v>1.1046329999999998</v>
      </c>
      <c r="H87" s="2">
        <f t="shared" si="21"/>
        <v>-1.3935779780822006</v>
      </c>
      <c r="I87" s="2">
        <f t="shared" si="22"/>
        <v>-2.2290658027397274</v>
      </c>
      <c r="J87" s="2">
        <f t="shared" si="23"/>
        <v>1.9420595809956744</v>
      </c>
      <c r="K87" s="2">
        <f t="shared" si="24"/>
        <v>4.9687343529437058</v>
      </c>
      <c r="L87" s="2">
        <f t="shared" si="25"/>
        <v>3.1063770143942069</v>
      </c>
      <c r="M87" s="2">
        <f t="shared" si="26"/>
        <v>1.2202140646889994</v>
      </c>
      <c r="N87" s="2">
        <f t="shared" si="27"/>
        <v>1.2643491278771193</v>
      </c>
      <c r="Q87">
        <v>5.3388730000000004</v>
      </c>
      <c r="R87">
        <f t="shared" si="28"/>
        <v>5.4835995413316079</v>
      </c>
      <c r="S87">
        <v>5.9916669999999996</v>
      </c>
      <c r="U87" s="2">
        <f t="shared" si="29"/>
        <v>5.6080181753424734</v>
      </c>
      <c r="V87" s="2">
        <f t="shared" si="30"/>
        <v>-4.5897268027397269</v>
      </c>
      <c r="W87" s="2">
        <f t="shared" si="31"/>
        <v>-1.3935779780822006</v>
      </c>
      <c r="X87">
        <f t="shared" si="32"/>
        <v>4.5897268027397269</v>
      </c>
      <c r="Y87">
        <f t="shared" si="33"/>
        <v>1.3935779780822006</v>
      </c>
      <c r="Z87">
        <f t="shared" si="34"/>
        <v>6.7185740564156555</v>
      </c>
      <c r="AA87">
        <v>6.2702791482414852</v>
      </c>
    </row>
    <row r="88" spans="4:27" x14ac:dyDescent="0.3">
      <c r="D88">
        <v>84</v>
      </c>
      <c r="E88">
        <v>6.5945590000000003</v>
      </c>
      <c r="F88">
        <v>7.5062499999999996</v>
      </c>
      <c r="G88" s="2">
        <f t="shared" si="20"/>
        <v>0.91169099999999936</v>
      </c>
      <c r="H88" s="2">
        <f t="shared" si="21"/>
        <v>-2.6914949780822006</v>
      </c>
      <c r="I88" s="2">
        <f t="shared" si="22"/>
        <v>-3.334040802739727</v>
      </c>
      <c r="J88" s="2">
        <f t="shared" si="23"/>
        <v>7.244145217041706</v>
      </c>
      <c r="K88" s="2">
        <f t="shared" si="24"/>
        <v>11.115828074333363</v>
      </c>
      <c r="L88" s="2">
        <f t="shared" si="25"/>
        <v>8.973554077295125</v>
      </c>
      <c r="M88" s="2">
        <f t="shared" si="26"/>
        <v>0.83118047948099882</v>
      </c>
      <c r="N88" s="2">
        <f t="shared" si="27"/>
        <v>5.8677785668331977</v>
      </c>
      <c r="Q88">
        <v>5.1459210000000004</v>
      </c>
      <c r="R88">
        <f t="shared" si="28"/>
        <v>5.2854169850694497</v>
      </c>
      <c r="S88">
        <v>5.0843749999999996</v>
      </c>
      <c r="U88" s="2">
        <f t="shared" si="29"/>
        <v>5.4150661753424734</v>
      </c>
      <c r="V88" s="2">
        <f t="shared" si="30"/>
        <v>-4.7826788027397269</v>
      </c>
      <c r="W88" s="2">
        <f t="shared" si="31"/>
        <v>-2.6914949780822006</v>
      </c>
      <c r="X88">
        <f t="shared" si="32"/>
        <v>4.7826788027397269</v>
      </c>
      <c r="Y88">
        <f t="shared" si="33"/>
        <v>2.6914949780822006</v>
      </c>
      <c r="Z88">
        <f t="shared" si="34"/>
        <v>6.5723097978814273</v>
      </c>
      <c r="AA88">
        <v>5.6207404987550111</v>
      </c>
    </row>
    <row r="89" spans="4:27" x14ac:dyDescent="0.3">
      <c r="D89">
        <v>85</v>
      </c>
      <c r="E89">
        <v>7.548146</v>
      </c>
      <c r="F89">
        <v>7.6916669999999998</v>
      </c>
      <c r="G89" s="2">
        <f t="shared" si="20"/>
        <v>0.14352099999999979</v>
      </c>
      <c r="H89" s="2">
        <f t="shared" si="21"/>
        <v>-2.5060779780822005</v>
      </c>
      <c r="I89" s="2">
        <f t="shared" si="22"/>
        <v>-2.3804538027397273</v>
      </c>
      <c r="J89" s="2">
        <f t="shared" si="23"/>
        <v>6.2804268322285699</v>
      </c>
      <c r="K89" s="2">
        <f t="shared" si="24"/>
        <v>5.6665603069780284</v>
      </c>
      <c r="L89" s="2">
        <f t="shared" si="25"/>
        <v>5.9656028528880611</v>
      </c>
      <c r="M89" s="2">
        <f t="shared" si="26"/>
        <v>2.059827744099994E-2</v>
      </c>
      <c r="N89" s="2">
        <f t="shared" si="27"/>
        <v>5.0038683639730124</v>
      </c>
      <c r="Q89">
        <v>5.392957</v>
      </c>
      <c r="R89">
        <f t="shared" si="28"/>
        <v>5.539149654172534</v>
      </c>
      <c r="S89">
        <v>5.6437499999999998</v>
      </c>
      <c r="U89" s="2">
        <f t="shared" si="29"/>
        <v>5.662102175342473</v>
      </c>
      <c r="V89" s="2">
        <f t="shared" si="30"/>
        <v>-4.5356428027397273</v>
      </c>
      <c r="W89" s="2">
        <f t="shared" si="31"/>
        <v>-2.5060779780822005</v>
      </c>
      <c r="X89">
        <f t="shared" si="32"/>
        <v>4.5356428027397273</v>
      </c>
      <c r="Y89">
        <f t="shared" si="33"/>
        <v>2.5060779780822005</v>
      </c>
      <c r="Z89">
        <f t="shared" si="34"/>
        <v>6.7595715903026594</v>
      </c>
      <c r="AA89">
        <v>6.4523433316592591</v>
      </c>
    </row>
    <row r="90" spans="4:27" x14ac:dyDescent="0.3">
      <c r="D90">
        <v>86</v>
      </c>
      <c r="E90">
        <v>7.2755479999999997</v>
      </c>
      <c r="F90">
        <v>8.4562500000000007</v>
      </c>
      <c r="G90" s="2">
        <f t="shared" si="20"/>
        <v>1.180702000000001</v>
      </c>
      <c r="H90" s="2">
        <f t="shared" si="21"/>
        <v>-1.7414949780821996</v>
      </c>
      <c r="I90" s="2">
        <f t="shared" si="22"/>
        <v>-2.6530518027397276</v>
      </c>
      <c r="J90" s="2">
        <f t="shared" si="23"/>
        <v>3.0328047586855207</v>
      </c>
      <c r="K90" s="2">
        <f t="shared" si="24"/>
        <v>7.0386838680205184</v>
      </c>
      <c r="L90" s="2">
        <f t="shared" si="25"/>
        <v>4.6202763910631619</v>
      </c>
      <c r="M90" s="2">
        <f t="shared" si="26"/>
        <v>1.3940572128040025</v>
      </c>
      <c r="N90" s="2">
        <f t="shared" si="27"/>
        <v>2.167813941627712</v>
      </c>
      <c r="Q90">
        <v>5.3725300000000002</v>
      </c>
      <c r="R90">
        <f t="shared" si="28"/>
        <v>5.5181689176330471</v>
      </c>
      <c r="S90">
        <v>5.8708330000000002</v>
      </c>
      <c r="U90" s="2">
        <f t="shared" si="29"/>
        <v>5.6416751753424732</v>
      </c>
      <c r="V90" s="2">
        <f t="shared" si="30"/>
        <v>-4.5560698027397271</v>
      </c>
      <c r="W90" s="2">
        <f t="shared" si="31"/>
        <v>-1.7414949780821996</v>
      </c>
      <c r="X90">
        <f t="shared" si="32"/>
        <v>4.5560698027397271</v>
      </c>
      <c r="Y90">
        <f t="shared" si="33"/>
        <v>1.7414949780821996</v>
      </c>
      <c r="Z90">
        <f t="shared" si="34"/>
        <v>6.7440872210860743</v>
      </c>
      <c r="AA90">
        <v>6.3835794629610341</v>
      </c>
    </row>
    <row r="91" spans="4:27" x14ac:dyDescent="0.3">
      <c r="D91">
        <v>87</v>
      </c>
      <c r="E91">
        <v>5.9265730000000003</v>
      </c>
      <c r="F91">
        <v>8.0541669999999996</v>
      </c>
      <c r="G91" s="2">
        <f t="shared" si="20"/>
        <v>2.1275939999999993</v>
      </c>
      <c r="H91" s="2">
        <f t="shared" si="21"/>
        <v>-2.1435779780822006</v>
      </c>
      <c r="I91" s="2">
        <f t="shared" si="22"/>
        <v>-4.002026802739727</v>
      </c>
      <c r="J91" s="2">
        <f t="shared" si="23"/>
        <v>4.5949265481189752</v>
      </c>
      <c r="K91" s="2">
        <f t="shared" si="24"/>
        <v>16.016218529847162</v>
      </c>
      <c r="L91" s="2">
        <f t="shared" si="25"/>
        <v>8.5786565220475985</v>
      </c>
      <c r="M91" s="2">
        <f t="shared" si="26"/>
        <v>4.5266562288359973</v>
      </c>
      <c r="N91" s="2">
        <f t="shared" si="27"/>
        <v>3.5134983319867108</v>
      </c>
      <c r="Q91">
        <v>5.0632239999999999</v>
      </c>
      <c r="R91">
        <f t="shared" si="28"/>
        <v>5.2004782290305807</v>
      </c>
      <c r="S91">
        <v>5.984375</v>
      </c>
      <c r="U91" s="2">
        <f t="shared" si="29"/>
        <v>5.3323691753424729</v>
      </c>
      <c r="V91" s="2">
        <f t="shared" si="30"/>
        <v>-4.8653758027397274</v>
      </c>
      <c r="W91" s="2">
        <f t="shared" si="31"/>
        <v>-2.1435779780822006</v>
      </c>
      <c r="X91">
        <f t="shared" si="32"/>
        <v>4.8653758027397274</v>
      </c>
      <c r="Y91">
        <f t="shared" si="33"/>
        <v>2.1435779780822006</v>
      </c>
      <c r="Z91">
        <f t="shared" si="34"/>
        <v>6.5096226249679292</v>
      </c>
      <c r="AA91">
        <v>5.3423557310584684</v>
      </c>
    </row>
    <row r="92" spans="4:27" x14ac:dyDescent="0.3">
      <c r="D92">
        <v>88</v>
      </c>
      <c r="E92">
        <v>6.5212269999999997</v>
      </c>
      <c r="F92">
        <v>6.9145830000000004</v>
      </c>
      <c r="G92" s="2">
        <f t="shared" si="20"/>
        <v>0.39335600000000071</v>
      </c>
      <c r="H92" s="2">
        <f t="shared" si="21"/>
        <v>-3.2831619780821999</v>
      </c>
      <c r="I92" s="2">
        <f t="shared" si="22"/>
        <v>-3.4073728027397276</v>
      </c>
      <c r="J92" s="2">
        <f t="shared" si="23"/>
        <v>10.779152574324623</v>
      </c>
      <c r="K92" s="2">
        <f t="shared" si="24"/>
        <v>11.610189416850387</v>
      </c>
      <c r="L92" s="2">
        <f t="shared" si="25"/>
        <v>11.186956831106453</v>
      </c>
      <c r="M92" s="2">
        <f t="shared" si="26"/>
        <v>0.15472894273600055</v>
      </c>
      <c r="N92" s="2">
        <f t="shared" si="27"/>
        <v>9.0842972871974066</v>
      </c>
      <c r="Q92">
        <v>5.2597290000000001</v>
      </c>
      <c r="R92">
        <f t="shared" si="28"/>
        <v>5.4023101002643354</v>
      </c>
      <c r="S92">
        <v>4.9739579999999997</v>
      </c>
      <c r="U92" s="2">
        <f t="shared" si="29"/>
        <v>5.5288741753424731</v>
      </c>
      <c r="V92" s="2">
        <f t="shared" si="30"/>
        <v>-4.6688708027397272</v>
      </c>
      <c r="W92" s="2">
        <f t="shared" si="31"/>
        <v>-3.2831619780821999</v>
      </c>
      <c r="X92">
        <f t="shared" si="32"/>
        <v>4.6688708027397272</v>
      </c>
      <c r="Y92">
        <f t="shared" si="33"/>
        <v>3.2831619780821999</v>
      </c>
      <c r="Z92">
        <f t="shared" si="34"/>
        <v>6.6585801798171591</v>
      </c>
      <c r="AA92">
        <v>6.0038549242118942</v>
      </c>
    </row>
    <row r="93" spans="4:27" x14ac:dyDescent="0.3">
      <c r="D93">
        <v>89</v>
      </c>
      <c r="E93">
        <v>7.310327</v>
      </c>
      <c r="F93">
        <v>6.8833330000000004</v>
      </c>
      <c r="G93" s="2">
        <f t="shared" si="20"/>
        <v>-0.42699399999999965</v>
      </c>
      <c r="H93" s="2">
        <f t="shared" si="21"/>
        <v>-3.3144119780821999</v>
      </c>
      <c r="I93" s="2">
        <f t="shared" si="22"/>
        <v>-2.6182728027397273</v>
      </c>
      <c r="J93" s="2">
        <f t="shared" si="23"/>
        <v>10.985326760454761</v>
      </c>
      <c r="K93" s="2">
        <f t="shared" si="24"/>
        <v>6.8553524695665473</v>
      </c>
      <c r="L93" s="2">
        <f t="shared" si="25"/>
        <v>8.6780347392874049</v>
      </c>
      <c r="M93" s="2">
        <f t="shared" si="26"/>
        <v>0.1823238760359997</v>
      </c>
      <c r="N93" s="2">
        <f t="shared" si="27"/>
        <v>9.273649899868639</v>
      </c>
      <c r="Q93">
        <v>5.6110749999999996</v>
      </c>
      <c r="R93">
        <f t="shared" si="28"/>
        <v>5.763180412116423</v>
      </c>
      <c r="S93">
        <v>5.1135419999999998</v>
      </c>
      <c r="U93" s="2">
        <f t="shared" si="29"/>
        <v>5.8802201753424725</v>
      </c>
      <c r="V93" s="2">
        <f t="shared" si="30"/>
        <v>-4.3175248027397277</v>
      </c>
      <c r="W93" s="2">
        <f t="shared" si="31"/>
        <v>-3.3144119780821999</v>
      </c>
      <c r="X93">
        <f t="shared" si="32"/>
        <v>4.3175248027397277</v>
      </c>
      <c r="Y93">
        <f t="shared" si="33"/>
        <v>3.3144119780821999</v>
      </c>
      <c r="Z93">
        <f t="shared" si="34"/>
        <v>6.924912543197518</v>
      </c>
      <c r="AA93">
        <v>7.186598851937311</v>
      </c>
    </row>
    <row r="94" spans="4:27" x14ac:dyDescent="0.3">
      <c r="D94">
        <v>90</v>
      </c>
      <c r="E94">
        <v>7.8970050000000001</v>
      </c>
      <c r="F94">
        <v>7.4437499999999996</v>
      </c>
      <c r="G94" s="2">
        <f t="shared" si="20"/>
        <v>-0.45325500000000041</v>
      </c>
      <c r="H94" s="2">
        <f t="shared" si="21"/>
        <v>-2.7539949780822006</v>
      </c>
      <c r="I94" s="2">
        <f t="shared" si="22"/>
        <v>-2.0315948027397273</v>
      </c>
      <c r="J94" s="2">
        <f t="shared" si="23"/>
        <v>7.5844883393019806</v>
      </c>
      <c r="K94" s="2">
        <f t="shared" si="24"/>
        <v>4.1273774425190712</v>
      </c>
      <c r="L94" s="2">
        <f t="shared" si="25"/>
        <v>5.595001884243108</v>
      </c>
      <c r="M94" s="2">
        <f t="shared" si="26"/>
        <v>0.20544009502500038</v>
      </c>
      <c r="N94" s="2">
        <f t="shared" si="27"/>
        <v>6.1744785421756632</v>
      </c>
      <c r="Q94">
        <v>5.4438550000000001</v>
      </c>
      <c r="R94">
        <f t="shared" si="28"/>
        <v>5.5914274007034397</v>
      </c>
      <c r="S94">
        <v>5.3020829999999997</v>
      </c>
      <c r="U94" s="2">
        <f t="shared" si="29"/>
        <v>5.7130001753424731</v>
      </c>
      <c r="V94" s="2">
        <f t="shared" si="30"/>
        <v>-4.4847448027397272</v>
      </c>
      <c r="W94" s="2">
        <f t="shared" si="31"/>
        <v>-2.7539949780822006</v>
      </c>
      <c r="X94">
        <f t="shared" si="32"/>
        <v>4.4847448027397272</v>
      </c>
      <c r="Y94">
        <f t="shared" si="33"/>
        <v>2.7539949780822006</v>
      </c>
      <c r="Z94">
        <f t="shared" si="34"/>
        <v>6.7981540265089446</v>
      </c>
      <c r="AA94">
        <v>6.623682411749451</v>
      </c>
    </row>
    <row r="95" spans="4:27" x14ac:dyDescent="0.3">
      <c r="D95">
        <v>91</v>
      </c>
      <c r="E95">
        <v>7.3790820000000004</v>
      </c>
      <c r="F95">
        <v>7.2249999999999996</v>
      </c>
      <c r="G95" s="2">
        <f t="shared" si="20"/>
        <v>-0.15408200000000072</v>
      </c>
      <c r="H95" s="2">
        <f t="shared" si="21"/>
        <v>-2.9727449780822006</v>
      </c>
      <c r="I95" s="2">
        <f t="shared" si="22"/>
        <v>-2.5495178027397269</v>
      </c>
      <c r="J95" s="2">
        <f t="shared" si="23"/>
        <v>8.8372127047129432</v>
      </c>
      <c r="K95" s="2">
        <f t="shared" si="24"/>
        <v>6.5000410264868052</v>
      </c>
      <c r="L95" s="2">
        <f t="shared" si="25"/>
        <v>7.5790662446256896</v>
      </c>
      <c r="M95" s="2">
        <f t="shared" si="26"/>
        <v>2.374126272400022E-2</v>
      </c>
      <c r="N95" s="2">
        <f t="shared" si="27"/>
        <v>7.3094518933742947</v>
      </c>
      <c r="Q95">
        <v>5.2424090000000003</v>
      </c>
      <c r="R95">
        <f t="shared" si="28"/>
        <v>5.3845205884973648</v>
      </c>
      <c r="S95">
        <v>4.1532609999999996</v>
      </c>
      <c r="U95" s="2">
        <f t="shared" si="29"/>
        <v>5.5115541753424733</v>
      </c>
      <c r="V95" s="2">
        <f t="shared" si="30"/>
        <v>-4.686190802739727</v>
      </c>
      <c r="W95" s="2">
        <f t="shared" si="31"/>
        <v>-2.9727449780822006</v>
      </c>
      <c r="X95">
        <f t="shared" si="32"/>
        <v>4.686190802739727</v>
      </c>
      <c r="Y95">
        <f t="shared" si="33"/>
        <v>2.9727449780822006</v>
      </c>
      <c r="Z95">
        <f t="shared" si="34"/>
        <v>6.6454510235616517</v>
      </c>
      <c r="AA95">
        <v>5.9455502193676555</v>
      </c>
    </row>
    <row r="96" spans="4:27" x14ac:dyDescent="0.3">
      <c r="D96">
        <v>92</v>
      </c>
      <c r="E96">
        <v>6.9557120000000001</v>
      </c>
      <c r="F96">
        <v>6.7166670000000002</v>
      </c>
      <c r="G96" s="2">
        <f t="shared" si="20"/>
        <v>-0.23904499999999995</v>
      </c>
      <c r="H96" s="2">
        <f t="shared" si="21"/>
        <v>-3.4810779780822001</v>
      </c>
      <c r="I96" s="2">
        <f t="shared" si="22"/>
        <v>-2.9728878027397272</v>
      </c>
      <c r="J96" s="2">
        <f t="shared" si="23"/>
        <v>12.117903889488858</v>
      </c>
      <c r="K96" s="2">
        <f t="shared" si="24"/>
        <v>8.8380618876786432</v>
      </c>
      <c r="L96" s="2">
        <f t="shared" si="25"/>
        <v>10.348854261426444</v>
      </c>
      <c r="M96" s="2">
        <f t="shared" si="26"/>
        <v>5.7142512024999974E-2</v>
      </c>
      <c r="N96" s="2">
        <f t="shared" si="27"/>
        <v>10.316512329315479</v>
      </c>
      <c r="Q96">
        <v>5.2050900000000002</v>
      </c>
      <c r="R96">
        <f t="shared" si="28"/>
        <v>5.3461899424447328</v>
      </c>
      <c r="S96">
        <v>4.4968750000000002</v>
      </c>
      <c r="U96" s="2">
        <f t="shared" si="29"/>
        <v>5.4742351753424732</v>
      </c>
      <c r="V96" s="2">
        <f t="shared" si="30"/>
        <v>-4.7235098027397271</v>
      </c>
      <c r="W96" s="2">
        <f t="shared" si="31"/>
        <v>-3.4810779780822001</v>
      </c>
      <c r="X96">
        <f t="shared" si="32"/>
        <v>4.7235098027397271</v>
      </c>
      <c r="Y96">
        <f t="shared" si="33"/>
        <v>3.4810779780822001</v>
      </c>
      <c r="Z96">
        <f t="shared" si="34"/>
        <v>6.6171619368238153</v>
      </c>
      <c r="AA96">
        <v>5.8199224318340415</v>
      </c>
    </row>
    <row r="97" spans="4:27" x14ac:dyDescent="0.3">
      <c r="D97">
        <v>93</v>
      </c>
      <c r="E97">
        <v>7.2738969999999998</v>
      </c>
      <c r="F97">
        <v>6.9187500000000002</v>
      </c>
      <c r="G97" s="2">
        <f t="shared" si="20"/>
        <v>-0.35514699999999966</v>
      </c>
      <c r="H97" s="2">
        <f t="shared" si="21"/>
        <v>-3.2789949780822001</v>
      </c>
      <c r="I97" s="2">
        <f t="shared" si="22"/>
        <v>-2.6547028027397275</v>
      </c>
      <c r="J97" s="2">
        <f t="shared" si="23"/>
        <v>10.751808066288287</v>
      </c>
      <c r="K97" s="2">
        <f t="shared" si="24"/>
        <v>7.0474469708741641</v>
      </c>
      <c r="L97" s="2">
        <f t="shared" si="25"/>
        <v>8.7047571584843073</v>
      </c>
      <c r="M97" s="2">
        <f t="shared" si="26"/>
        <v>0.12612939160899975</v>
      </c>
      <c r="N97" s="2">
        <f t="shared" si="27"/>
        <v>9.0591958350523747</v>
      </c>
      <c r="Q97">
        <v>5.6236629999999996</v>
      </c>
      <c r="R97">
        <f t="shared" si="28"/>
        <v>5.7761096484976377</v>
      </c>
      <c r="S97">
        <v>4.8520830000000004</v>
      </c>
      <c r="U97" s="2">
        <f t="shared" si="29"/>
        <v>5.8928081753424726</v>
      </c>
      <c r="V97" s="2">
        <f t="shared" si="30"/>
        <v>-4.3049368027397277</v>
      </c>
      <c r="W97" s="2">
        <f t="shared" si="31"/>
        <v>-3.2789949780822001</v>
      </c>
      <c r="X97">
        <f t="shared" si="32"/>
        <v>4.3049368027397277</v>
      </c>
      <c r="Y97">
        <f t="shared" si="33"/>
        <v>3.2789949780822001</v>
      </c>
      <c r="Z97">
        <f t="shared" si="34"/>
        <v>6.9344546805499636</v>
      </c>
      <c r="AA97">
        <v>7.2289741189453531</v>
      </c>
    </row>
    <row r="98" spans="4:27" x14ac:dyDescent="0.3">
      <c r="D98">
        <v>94</v>
      </c>
      <c r="E98">
        <v>6.726877</v>
      </c>
      <c r="F98">
        <v>6.8875000000000002</v>
      </c>
      <c r="G98" s="2">
        <f t="shared" si="20"/>
        <v>0.16062300000000018</v>
      </c>
      <c r="H98" s="2">
        <f t="shared" si="21"/>
        <v>-3.3102449780822001</v>
      </c>
      <c r="I98" s="2">
        <f t="shared" si="22"/>
        <v>-3.2017228027397273</v>
      </c>
      <c r="J98" s="2">
        <f t="shared" si="23"/>
        <v>10.957721814918425</v>
      </c>
      <c r="K98" s="2">
        <f t="shared" si="24"/>
        <v>10.251028905583535</v>
      </c>
      <c r="L98" s="2">
        <f t="shared" si="25"/>
        <v>10.598486828980448</v>
      </c>
      <c r="M98" s="2">
        <f t="shared" si="26"/>
        <v>2.5799748129000058E-2</v>
      </c>
      <c r="N98" s="2">
        <f t="shared" si="27"/>
        <v>9.2482880102236074</v>
      </c>
      <c r="Q98">
        <v>5.4354230000000001</v>
      </c>
      <c r="R98">
        <f t="shared" si="28"/>
        <v>5.582766825459843</v>
      </c>
      <c r="S98">
        <v>4.9604169999999996</v>
      </c>
      <c r="U98" s="2">
        <f t="shared" si="29"/>
        <v>5.7045681753424731</v>
      </c>
      <c r="V98" s="2">
        <f t="shared" si="30"/>
        <v>-4.4931768027397272</v>
      </c>
      <c r="W98" s="2">
        <f t="shared" si="31"/>
        <v>-3.3102449780822001</v>
      </c>
      <c r="X98">
        <f t="shared" si="32"/>
        <v>4.4931768027397272</v>
      </c>
      <c r="Y98">
        <f t="shared" si="33"/>
        <v>3.3102449780822001</v>
      </c>
      <c r="Z98">
        <f t="shared" si="34"/>
        <v>6.7917622802302819</v>
      </c>
      <c r="AA98">
        <v>6.5952975808460659</v>
      </c>
    </row>
    <row r="99" spans="4:27" x14ac:dyDescent="0.3">
      <c r="D99">
        <v>95</v>
      </c>
      <c r="E99">
        <v>6.6177770000000002</v>
      </c>
      <c r="F99">
        <v>7.1333330000000004</v>
      </c>
      <c r="G99" s="2">
        <f t="shared" si="20"/>
        <v>0.51555600000000013</v>
      </c>
      <c r="H99" s="2">
        <f t="shared" si="21"/>
        <v>-3.0644119780821999</v>
      </c>
      <c r="I99" s="2">
        <f t="shared" si="22"/>
        <v>-3.3108228027397271</v>
      </c>
      <c r="J99" s="2">
        <f t="shared" si="23"/>
        <v>9.390620771413662</v>
      </c>
      <c r="K99" s="2">
        <f t="shared" si="24"/>
        <v>10.961547631141341</v>
      </c>
      <c r="L99" s="2">
        <f t="shared" si="25"/>
        <v>10.1457250540233</v>
      </c>
      <c r="M99" s="2">
        <f t="shared" si="26"/>
        <v>0.26579798913600011</v>
      </c>
      <c r="N99" s="2">
        <f t="shared" si="27"/>
        <v>7.8135164984987755</v>
      </c>
      <c r="Q99">
        <v>5.1365420000000004</v>
      </c>
      <c r="R99">
        <f t="shared" si="28"/>
        <v>5.2757837384838595</v>
      </c>
      <c r="S99">
        <v>5.079167</v>
      </c>
      <c r="U99" s="2">
        <f t="shared" si="29"/>
        <v>5.4056871753424733</v>
      </c>
      <c r="V99" s="2">
        <f t="shared" si="30"/>
        <v>-4.7920578027397269</v>
      </c>
      <c r="W99" s="2">
        <f t="shared" si="31"/>
        <v>-3.0644119780821999</v>
      </c>
      <c r="X99">
        <f t="shared" si="32"/>
        <v>4.7920578027397269</v>
      </c>
      <c r="Y99">
        <f t="shared" si="33"/>
        <v>3.0644119780821999</v>
      </c>
      <c r="Z99">
        <f t="shared" si="34"/>
        <v>6.5652001930014947</v>
      </c>
      <c r="AA99">
        <v>5.5891677604909162</v>
      </c>
    </row>
    <row r="100" spans="4:27" x14ac:dyDescent="0.3">
      <c r="D100">
        <v>96</v>
      </c>
      <c r="E100">
        <v>7.5936820000000003</v>
      </c>
      <c r="F100">
        <v>8.0541669999999996</v>
      </c>
      <c r="G100" s="2">
        <f t="shared" si="20"/>
        <v>0.46048499999999937</v>
      </c>
      <c r="H100" s="2">
        <f t="shared" si="21"/>
        <v>-2.1435779780822006</v>
      </c>
      <c r="I100" s="2">
        <f t="shared" si="22"/>
        <v>-2.334917802739727</v>
      </c>
      <c r="J100" s="2">
        <f t="shared" si="23"/>
        <v>4.5949265481189752</v>
      </c>
      <c r="K100" s="2">
        <f t="shared" si="24"/>
        <v>5.4518411455509153</v>
      </c>
      <c r="L100" s="2">
        <f t="shared" si="25"/>
        <v>5.0050783825849585</v>
      </c>
      <c r="M100" s="2">
        <f t="shared" si="26"/>
        <v>0.21204643522499941</v>
      </c>
      <c r="N100" s="2">
        <f t="shared" si="27"/>
        <v>3.5134983319867108</v>
      </c>
      <c r="Q100">
        <v>5.3590039999999997</v>
      </c>
      <c r="R100">
        <f t="shared" si="28"/>
        <v>5.5042762538824661</v>
      </c>
      <c r="S100">
        <v>5.7395829999999997</v>
      </c>
      <c r="U100" s="2">
        <f t="shared" si="29"/>
        <v>5.6281491753424726</v>
      </c>
      <c r="V100" s="2">
        <f t="shared" si="30"/>
        <v>-4.5695958027397277</v>
      </c>
      <c r="W100" s="2">
        <f t="shared" si="31"/>
        <v>-2.1435779780822006</v>
      </c>
      <c r="X100">
        <f t="shared" si="32"/>
        <v>4.5695958027397277</v>
      </c>
      <c r="Y100">
        <f t="shared" si="33"/>
        <v>2.1435779780822006</v>
      </c>
      <c r="Z100">
        <f t="shared" si="34"/>
        <v>6.7338340474421932</v>
      </c>
      <c r="AA100">
        <v>6.3380465854943342</v>
      </c>
    </row>
    <row r="101" spans="4:27" x14ac:dyDescent="0.3">
      <c r="D101">
        <v>97</v>
      </c>
      <c r="E101">
        <v>7.3857949999999999</v>
      </c>
      <c r="F101">
        <v>8.514583</v>
      </c>
      <c r="G101" s="2">
        <f t="shared" si="20"/>
        <v>1.1287880000000001</v>
      </c>
      <c r="H101" s="2">
        <f t="shared" si="21"/>
        <v>-1.6831619780822002</v>
      </c>
      <c r="I101" s="2">
        <f t="shared" si="22"/>
        <v>-2.5428048027397274</v>
      </c>
      <c r="J101" s="2">
        <f t="shared" si="23"/>
        <v>2.8330342444615852</v>
      </c>
      <c r="K101" s="2">
        <f t="shared" si="24"/>
        <v>6.4658562648362237</v>
      </c>
      <c r="L101" s="2">
        <f t="shared" si="25"/>
        <v>4.2799523616563189</v>
      </c>
      <c r="M101" s="2">
        <f t="shared" si="26"/>
        <v>1.2741623489440004</v>
      </c>
      <c r="N101" s="2">
        <f t="shared" si="27"/>
        <v>1.9994435184302808</v>
      </c>
      <c r="Q101">
        <v>5.4275570000000002</v>
      </c>
      <c r="R101">
        <f t="shared" si="28"/>
        <v>5.5746875933836888</v>
      </c>
      <c r="S101">
        <v>5.2708329999999997</v>
      </c>
      <c r="U101" s="2">
        <f t="shared" si="29"/>
        <v>5.6967021753424731</v>
      </c>
      <c r="V101" s="2">
        <f t="shared" si="30"/>
        <v>-4.5010428027397271</v>
      </c>
      <c r="W101" s="2">
        <f t="shared" si="31"/>
        <v>-1.6831619780822002</v>
      </c>
      <c r="X101">
        <f t="shared" si="32"/>
        <v>4.5010428027397271</v>
      </c>
      <c r="Y101">
        <f t="shared" si="33"/>
        <v>1.6831619780822002</v>
      </c>
      <c r="Z101">
        <f t="shared" si="34"/>
        <v>6.7857995814366427</v>
      </c>
      <c r="AA101">
        <v>6.5688180884497154</v>
      </c>
    </row>
    <row r="102" spans="4:27" x14ac:dyDescent="0.3">
      <c r="D102">
        <v>98</v>
      </c>
      <c r="E102">
        <v>8.3404469999999993</v>
      </c>
      <c r="F102">
        <v>7.375</v>
      </c>
      <c r="G102" s="2">
        <f t="shared" si="20"/>
        <v>-0.96544699999999928</v>
      </c>
      <c r="H102" s="2">
        <f t="shared" si="21"/>
        <v>-2.8227449780822003</v>
      </c>
      <c r="I102" s="2">
        <f t="shared" si="22"/>
        <v>-1.588152802739728</v>
      </c>
      <c r="J102" s="2">
        <f t="shared" si="23"/>
        <v>7.9678892112882815</v>
      </c>
      <c r="K102" s="2">
        <f t="shared" si="24"/>
        <v>2.5222293248500534</v>
      </c>
      <c r="L102" s="2">
        <f t="shared" si="25"/>
        <v>4.4829503483607382</v>
      </c>
      <c r="M102" s="2">
        <f t="shared" si="26"/>
        <v>0.93208790980899858</v>
      </c>
      <c r="N102" s="2">
        <f t="shared" si="27"/>
        <v>6.5208719525523744</v>
      </c>
      <c r="Q102">
        <v>5.3444880000000001</v>
      </c>
      <c r="R102">
        <f t="shared" si="28"/>
        <v>5.4893667531428969</v>
      </c>
      <c r="S102">
        <v>5.0854169999999996</v>
      </c>
      <c r="U102" s="2">
        <f t="shared" si="29"/>
        <v>5.6136331753424731</v>
      </c>
      <c r="V102" s="2">
        <f t="shared" si="30"/>
        <v>-4.5841118027397272</v>
      </c>
      <c r="W102" s="2">
        <f t="shared" si="31"/>
        <v>-2.8227449780822003</v>
      </c>
      <c r="X102">
        <f t="shared" si="32"/>
        <v>4.5841118027397272</v>
      </c>
      <c r="Y102">
        <f t="shared" si="33"/>
        <v>2.8227449780822003</v>
      </c>
      <c r="Z102">
        <f t="shared" si="34"/>
        <v>6.7228304197167343</v>
      </c>
      <c r="AA102">
        <v>6.289181048801554</v>
      </c>
    </row>
    <row r="103" spans="4:27" x14ac:dyDescent="0.3">
      <c r="D103">
        <v>99</v>
      </c>
      <c r="E103">
        <v>9.4592539999999996</v>
      </c>
      <c r="F103">
        <v>7.5812499999999998</v>
      </c>
      <c r="G103" s="2">
        <f t="shared" si="20"/>
        <v>-1.8780039999999998</v>
      </c>
      <c r="H103" s="2">
        <f t="shared" si="21"/>
        <v>-2.6164949780822004</v>
      </c>
      <c r="I103" s="2">
        <f t="shared" si="22"/>
        <v>-0.4693458027397277</v>
      </c>
      <c r="J103" s="2">
        <f t="shared" si="23"/>
        <v>6.8460459703293743</v>
      </c>
      <c r="K103" s="2">
        <f t="shared" si="24"/>
        <v>0.22028548254939939</v>
      </c>
      <c r="L103" s="2">
        <f t="shared" si="25"/>
        <v>1.2280409358524567</v>
      </c>
      <c r="M103" s="2">
        <f t="shared" si="26"/>
        <v>3.5268990240159992</v>
      </c>
      <c r="N103" s="2">
        <f t="shared" si="27"/>
        <v>5.5100510964222371</v>
      </c>
      <c r="Q103">
        <v>6.3087119999999999</v>
      </c>
      <c r="R103">
        <f t="shared" si="28"/>
        <v>6.4797290045283349</v>
      </c>
      <c r="S103">
        <v>5.3927079999999998</v>
      </c>
      <c r="U103" s="2">
        <f t="shared" si="29"/>
        <v>6.5778571753424728</v>
      </c>
      <c r="V103" s="2">
        <f t="shared" si="30"/>
        <v>-3.6198878027397274</v>
      </c>
      <c r="W103" s="2">
        <f t="shared" si="31"/>
        <v>-2.6164949780822004</v>
      </c>
      <c r="X103">
        <f t="shared" si="32"/>
        <v>3.6198878027397274</v>
      </c>
      <c r="Y103">
        <f t="shared" si="33"/>
        <v>2.6164949780822004</v>
      </c>
      <c r="Z103">
        <f t="shared" si="34"/>
        <v>7.4537454059356296</v>
      </c>
      <c r="AA103">
        <v>9.5350699474004106</v>
      </c>
    </row>
    <row r="104" spans="4:27" x14ac:dyDescent="0.3">
      <c r="D104">
        <v>100</v>
      </c>
      <c r="E104">
        <v>8.7345480000000002</v>
      </c>
      <c r="F104">
        <v>8.235417</v>
      </c>
      <c r="G104" s="2">
        <f t="shared" si="20"/>
        <v>-0.49913100000000021</v>
      </c>
      <c r="H104" s="2">
        <f t="shared" si="21"/>
        <v>-1.9623279780822003</v>
      </c>
      <c r="I104" s="2">
        <f t="shared" si="22"/>
        <v>-1.1940518027397271</v>
      </c>
      <c r="J104" s="2">
        <f t="shared" si="23"/>
        <v>3.8507310935641761</v>
      </c>
      <c r="K104" s="2">
        <f t="shared" si="24"/>
        <v>1.4257597076259922</v>
      </c>
      <c r="L104" s="2">
        <f t="shared" si="25"/>
        <v>2.3431212597956548</v>
      </c>
      <c r="M104" s="2">
        <f t="shared" si="26"/>
        <v>0.24913175516100022</v>
      </c>
      <c r="N104" s="2">
        <f t="shared" si="27"/>
        <v>2.8668680034935585</v>
      </c>
      <c r="Q104">
        <v>5.6613519999999999</v>
      </c>
      <c r="R104">
        <f t="shared" si="28"/>
        <v>5.8148203245360541</v>
      </c>
      <c r="S104">
        <v>5.8364580000000004</v>
      </c>
      <c r="U104" s="2">
        <f t="shared" si="29"/>
        <v>5.9304971753424729</v>
      </c>
      <c r="V104" s="2">
        <f t="shared" si="30"/>
        <v>-4.2672478027397274</v>
      </c>
      <c r="W104" s="2">
        <f t="shared" si="31"/>
        <v>-1.9623279780822003</v>
      </c>
      <c r="X104">
        <f t="shared" si="32"/>
        <v>4.2672478027397274</v>
      </c>
      <c r="Y104">
        <f t="shared" si="33"/>
        <v>1.9623279780822003</v>
      </c>
      <c r="Z104">
        <f t="shared" si="34"/>
        <v>6.9630242400253586</v>
      </c>
      <c r="AA104">
        <v>7.3558474457856864</v>
      </c>
    </row>
    <row r="105" spans="4:27" x14ac:dyDescent="0.3">
      <c r="D105">
        <v>101</v>
      </c>
      <c r="E105">
        <v>8.5602800000000006</v>
      </c>
      <c r="F105">
        <v>8.7541670000000007</v>
      </c>
      <c r="G105" s="2">
        <f t="shared" si="20"/>
        <v>0.19388700000000014</v>
      </c>
      <c r="H105" s="2">
        <f t="shared" si="21"/>
        <v>-1.4435779780821996</v>
      </c>
      <c r="I105" s="2">
        <f t="shared" si="22"/>
        <v>-1.3683198027397268</v>
      </c>
      <c r="J105" s="2">
        <f t="shared" si="23"/>
        <v>2.0839173788038914</v>
      </c>
      <c r="K105" s="2">
        <f t="shared" si="24"/>
        <v>1.8722990825696848</v>
      </c>
      <c r="L105" s="2">
        <f t="shared" si="25"/>
        <v>1.9752763342088488</v>
      </c>
      <c r="M105" s="2">
        <f t="shared" si="26"/>
        <v>3.7592168769000053E-2</v>
      </c>
      <c r="N105" s="2">
        <f t="shared" si="27"/>
        <v>1.3792924081510896</v>
      </c>
      <c r="Q105">
        <v>5.3593520000000003</v>
      </c>
      <c r="R105">
        <f t="shared" si="28"/>
        <v>5.5046336874907178</v>
      </c>
      <c r="S105">
        <v>6.047917</v>
      </c>
      <c r="U105" s="2">
        <f t="shared" si="29"/>
        <v>5.6284971753424733</v>
      </c>
      <c r="V105" s="2">
        <f t="shared" si="30"/>
        <v>-4.569247802739727</v>
      </c>
      <c r="W105" s="2">
        <f t="shared" si="31"/>
        <v>-1.4435779780821996</v>
      </c>
      <c r="X105">
        <f t="shared" si="32"/>
        <v>4.569247802739727</v>
      </c>
      <c r="Y105">
        <f t="shared" si="33"/>
        <v>1.4435779780821996</v>
      </c>
      <c r="Z105">
        <f t="shared" si="34"/>
        <v>6.7340978434223846</v>
      </c>
      <c r="AA105">
        <v>6.3392180657071435</v>
      </c>
    </row>
    <row r="106" spans="4:27" x14ac:dyDescent="0.3">
      <c r="D106">
        <v>102</v>
      </c>
      <c r="E106">
        <v>7.9593879999999997</v>
      </c>
      <c r="F106">
        <v>8.7437500000000004</v>
      </c>
      <c r="G106" s="2">
        <f t="shared" si="20"/>
        <v>0.78436200000000067</v>
      </c>
      <c r="H106" s="2">
        <f t="shared" si="21"/>
        <v>-1.4539949780821999</v>
      </c>
      <c r="I106" s="2">
        <f t="shared" si="22"/>
        <v>-1.9692118027397276</v>
      </c>
      <c r="J106" s="2">
        <f t="shared" si="23"/>
        <v>2.1141013962882571</v>
      </c>
      <c r="K106" s="2">
        <f t="shared" si="24"/>
        <v>3.8777951240494479</v>
      </c>
      <c r="L106" s="2">
        <f t="shared" si="25"/>
        <v>2.8632240719637596</v>
      </c>
      <c r="M106" s="2">
        <f t="shared" si="26"/>
        <v>0.61522374704400107</v>
      </c>
      <c r="N106" s="2">
        <f t="shared" si="27"/>
        <v>1.4038690550523698</v>
      </c>
      <c r="Q106">
        <v>5.4327550000000002</v>
      </c>
      <c r="R106">
        <f t="shared" si="28"/>
        <v>5.580026501129919</v>
      </c>
      <c r="S106">
        <v>6.0406250000000004</v>
      </c>
      <c r="U106" s="2">
        <f t="shared" si="29"/>
        <v>5.7019001753424732</v>
      </c>
      <c r="V106" s="2">
        <f t="shared" si="30"/>
        <v>-4.4958448027397271</v>
      </c>
      <c r="W106" s="2">
        <f t="shared" si="31"/>
        <v>-1.4539949780821999</v>
      </c>
      <c r="X106">
        <f t="shared" si="32"/>
        <v>4.4958448027397271</v>
      </c>
      <c r="Y106">
        <f t="shared" si="33"/>
        <v>1.4539949780821999</v>
      </c>
      <c r="Z106">
        <f t="shared" si="34"/>
        <v>6.7897398443821473</v>
      </c>
      <c r="AA106">
        <v>6.5863162325478886</v>
      </c>
    </row>
    <row r="107" spans="4:27" x14ac:dyDescent="0.3">
      <c r="D107">
        <v>103</v>
      </c>
      <c r="E107">
        <v>8.1742089999999994</v>
      </c>
      <c r="F107">
        <v>8.7229170000000007</v>
      </c>
      <c r="G107" s="2">
        <f t="shared" si="20"/>
        <v>0.54870800000000131</v>
      </c>
      <c r="H107" s="2">
        <f t="shared" si="21"/>
        <v>-1.4748279780821996</v>
      </c>
      <c r="I107" s="2">
        <f t="shared" si="22"/>
        <v>-1.7543908027397279</v>
      </c>
      <c r="J107" s="2">
        <f t="shared" si="23"/>
        <v>2.1751175649340291</v>
      </c>
      <c r="K107" s="2">
        <f t="shared" si="24"/>
        <v>3.077887088737747</v>
      </c>
      <c r="L107" s="2">
        <f t="shared" si="25"/>
        <v>2.58742464037064</v>
      </c>
      <c r="M107" s="2">
        <f t="shared" si="26"/>
        <v>0.30108046926400145</v>
      </c>
      <c r="N107" s="2">
        <f t="shared" si="27"/>
        <v>1.4536710208223225</v>
      </c>
      <c r="Q107">
        <v>5.4244260000000004</v>
      </c>
      <c r="R107">
        <f t="shared" si="28"/>
        <v>5.5714717180175004</v>
      </c>
      <c r="S107">
        <v>5.9645830000000002</v>
      </c>
      <c r="U107" s="2">
        <f t="shared" si="29"/>
        <v>5.6935711753424734</v>
      </c>
      <c r="V107" s="2">
        <f t="shared" si="30"/>
        <v>-4.5041738027397269</v>
      </c>
      <c r="W107" s="2">
        <f t="shared" si="31"/>
        <v>-1.4748279780821996</v>
      </c>
      <c r="X107">
        <f t="shared" si="32"/>
        <v>4.5041738027397269</v>
      </c>
      <c r="Y107">
        <f t="shared" si="33"/>
        <v>1.4748279780821996</v>
      </c>
      <c r="Z107">
        <f t="shared" si="34"/>
        <v>6.7834261756493452</v>
      </c>
      <c r="AA107">
        <v>6.5582781328569153</v>
      </c>
    </row>
    <row r="108" spans="4:27" x14ac:dyDescent="0.3">
      <c r="D108">
        <v>104</v>
      </c>
      <c r="E108">
        <v>8.8095669999999995</v>
      </c>
      <c r="F108">
        <v>9.2520830000000007</v>
      </c>
      <c r="G108" s="2">
        <f t="shared" si="20"/>
        <v>0.44251600000000124</v>
      </c>
      <c r="H108" s="2">
        <f t="shared" si="21"/>
        <v>-0.94566197808219954</v>
      </c>
      <c r="I108" s="2">
        <f t="shared" si="22"/>
        <v>-1.1190328027397278</v>
      </c>
      <c r="J108" s="2">
        <f t="shared" si="23"/>
        <v>0.89427657679033845</v>
      </c>
      <c r="K108" s="2">
        <f t="shared" si="24"/>
        <v>1.2522344136075305</v>
      </c>
      <c r="L108" s="2">
        <f t="shared" si="25"/>
        <v>1.0582267737777189</v>
      </c>
      <c r="M108" s="2">
        <f t="shared" si="26"/>
        <v>0.19582041025600111</v>
      </c>
      <c r="N108" s="2">
        <f t="shared" si="27"/>
        <v>0.45767498438918214</v>
      </c>
      <c r="Q108">
        <v>5.5345579999999996</v>
      </c>
      <c r="R108">
        <f t="shared" si="28"/>
        <v>5.6845891839482183</v>
      </c>
      <c r="S108">
        <v>6.2989579999999998</v>
      </c>
      <c r="U108" s="2">
        <f t="shared" si="29"/>
        <v>5.8037031753424726</v>
      </c>
      <c r="V108" s="2">
        <f t="shared" si="30"/>
        <v>-4.3940418027397277</v>
      </c>
      <c r="W108" s="2">
        <f t="shared" si="31"/>
        <v>-0.94566197808219954</v>
      </c>
      <c r="X108">
        <f t="shared" si="32"/>
        <v>4.3940418027397277</v>
      </c>
      <c r="Y108">
        <f t="shared" si="33"/>
        <v>0.94566197808219954</v>
      </c>
      <c r="Z108">
        <f t="shared" si="34"/>
        <v>6.8669100230356985</v>
      </c>
      <c r="AA108">
        <v>6.9290179569854242</v>
      </c>
    </row>
    <row r="109" spans="4:27" x14ac:dyDescent="0.3">
      <c r="D109">
        <v>105</v>
      </c>
      <c r="E109">
        <v>9.9033259999999999</v>
      </c>
      <c r="F109">
        <v>9.5270829999999993</v>
      </c>
      <c r="G109" s="2">
        <f t="shared" si="20"/>
        <v>-0.37624300000000055</v>
      </c>
      <c r="H109" s="2">
        <f t="shared" si="21"/>
        <v>-0.67066197808220096</v>
      </c>
      <c r="I109" s="2">
        <f t="shared" si="22"/>
        <v>-2.5273802739727458E-2</v>
      </c>
      <c r="J109" s="2">
        <f t="shared" si="23"/>
        <v>0.44978748884513059</v>
      </c>
      <c r="K109" s="2">
        <f t="shared" si="24"/>
        <v>6.3876510492665516E-4</v>
      </c>
      <c r="L109" s="2">
        <f t="shared" si="25"/>
        <v>1.6950178539084967E-2</v>
      </c>
      <c r="M109" s="2">
        <f t="shared" si="26"/>
        <v>0.1415587950490004</v>
      </c>
      <c r="N109" s="2">
        <f t="shared" si="27"/>
        <v>0.16121574288233365</v>
      </c>
      <c r="Q109">
        <v>6.1710520000000004</v>
      </c>
      <c r="R109">
        <f t="shared" si="28"/>
        <v>6.3383373076552854</v>
      </c>
      <c r="S109">
        <v>6.3958329999999997</v>
      </c>
      <c r="U109" s="2">
        <f t="shared" si="29"/>
        <v>6.4401971753424734</v>
      </c>
      <c r="V109" s="2">
        <f t="shared" si="30"/>
        <v>-3.7575478027397269</v>
      </c>
      <c r="W109" s="2">
        <f t="shared" si="31"/>
        <v>-0.67066197808220096</v>
      </c>
      <c r="X109">
        <f t="shared" si="32"/>
        <v>3.7575478027397269</v>
      </c>
      <c r="Y109">
        <f t="shared" si="33"/>
        <v>0.67066197808220096</v>
      </c>
      <c r="Z109">
        <f t="shared" si="34"/>
        <v>7.3493943868748168</v>
      </c>
      <c r="AA109">
        <v>9.0716619988520257</v>
      </c>
    </row>
    <row r="110" spans="4:27" x14ac:dyDescent="0.3">
      <c r="D110">
        <v>106</v>
      </c>
      <c r="E110">
        <v>9.5675550000000005</v>
      </c>
      <c r="F110">
        <v>9.6541669999999993</v>
      </c>
      <c r="G110" s="2">
        <f t="shared" si="20"/>
        <v>8.6611999999998801E-2</v>
      </c>
      <c r="H110" s="2">
        <f t="shared" si="21"/>
        <v>-0.54357797808220099</v>
      </c>
      <c r="I110" s="2">
        <f t="shared" si="22"/>
        <v>-0.36104480273972683</v>
      </c>
      <c r="J110" s="2">
        <f t="shared" si="23"/>
        <v>0.29547701825593375</v>
      </c>
      <c r="K110" s="2">
        <f t="shared" si="24"/>
        <v>0.13035334958536826</v>
      </c>
      <c r="L110" s="2">
        <f t="shared" si="25"/>
        <v>0.19625600387034781</v>
      </c>
      <c r="M110" s="2">
        <f t="shared" si="26"/>
        <v>7.501638543999792E-3</v>
      </c>
      <c r="N110" s="2">
        <f t="shared" si="27"/>
        <v>7.5313363219582471E-2</v>
      </c>
      <c r="Q110">
        <v>5.8566219999999998</v>
      </c>
      <c r="R110">
        <f t="shared" si="28"/>
        <v>6.0153837173037452</v>
      </c>
      <c r="S110">
        <v>6.6114579999999998</v>
      </c>
      <c r="U110" s="2">
        <f t="shared" si="29"/>
        <v>6.1257671753424727</v>
      </c>
      <c r="V110" s="2">
        <f t="shared" si="30"/>
        <v>-4.0719778027397275</v>
      </c>
      <c r="W110" s="2">
        <f t="shared" si="31"/>
        <v>-0.54357797808220099</v>
      </c>
      <c r="X110">
        <f t="shared" si="32"/>
        <v>4.0719778027397275</v>
      </c>
      <c r="Y110">
        <f t="shared" si="33"/>
        <v>0.54357797808220099</v>
      </c>
      <c r="Z110">
        <f t="shared" si="34"/>
        <v>7.1110456223586791</v>
      </c>
      <c r="AA110">
        <v>8.01318923071263</v>
      </c>
    </row>
    <row r="111" spans="4:27" x14ac:dyDescent="0.3">
      <c r="D111">
        <v>107</v>
      </c>
      <c r="E111">
        <v>10.901120000000001</v>
      </c>
      <c r="F111">
        <v>9.9666669999999993</v>
      </c>
      <c r="G111" s="2">
        <f t="shared" si="20"/>
        <v>-0.93445300000000131</v>
      </c>
      <c r="H111" s="2">
        <f t="shared" si="21"/>
        <v>-0.23107797808220099</v>
      </c>
      <c r="I111" s="2">
        <f t="shared" si="22"/>
        <v>0.97252019726027328</v>
      </c>
      <c r="J111" s="2">
        <f t="shared" si="23"/>
        <v>5.3397031954558159E-2</v>
      </c>
      <c r="K111" s="2">
        <f t="shared" si="24"/>
        <v>0.94579553407916084</v>
      </c>
      <c r="L111" s="2">
        <f t="shared" si="25"/>
        <v>-0.2247280008270072</v>
      </c>
      <c r="M111" s="2">
        <f t="shared" si="26"/>
        <v>0.87320240920900249</v>
      </c>
      <c r="N111" s="2">
        <f t="shared" si="27"/>
        <v>1.4491115072524576E-3</v>
      </c>
      <c r="Q111">
        <v>6.386012</v>
      </c>
      <c r="R111">
        <f t="shared" si="28"/>
        <v>6.5591244583151047</v>
      </c>
      <c r="S111">
        <v>6.7406249999999996</v>
      </c>
      <c r="U111" s="2">
        <f t="shared" si="29"/>
        <v>6.655157175342473</v>
      </c>
      <c r="V111" s="2">
        <f t="shared" si="30"/>
        <v>-3.5425878027397273</v>
      </c>
      <c r="W111" s="2">
        <f t="shared" si="31"/>
        <v>-0.23107797808220099</v>
      </c>
      <c r="X111">
        <f t="shared" si="32"/>
        <v>3.5425878027397273</v>
      </c>
      <c r="Y111">
        <f t="shared" si="33"/>
        <v>0.23107797808220099</v>
      </c>
      <c r="Z111">
        <f t="shared" si="34"/>
        <v>7.512341467052881</v>
      </c>
      <c r="AA111">
        <v>9.7952866728311108</v>
      </c>
    </row>
    <row r="112" spans="4:27" x14ac:dyDescent="0.3">
      <c r="D112">
        <v>108</v>
      </c>
      <c r="E112">
        <v>10.889071</v>
      </c>
      <c r="F112">
        <v>9.7791669999999993</v>
      </c>
      <c r="G112" s="2">
        <f t="shared" si="20"/>
        <v>-1.1099040000000002</v>
      </c>
      <c r="H112" s="2">
        <f t="shared" si="21"/>
        <v>-0.41857797808220099</v>
      </c>
      <c r="I112" s="2">
        <f t="shared" si="22"/>
        <v>0.96047119726027219</v>
      </c>
      <c r="J112" s="2">
        <f t="shared" si="23"/>
        <v>0.17520752373538354</v>
      </c>
      <c r="K112" s="2">
        <f t="shared" si="24"/>
        <v>0.92250492076658075</v>
      </c>
      <c r="L112" s="2">
        <f t="shared" si="25"/>
        <v>-0.40203209175539556</v>
      </c>
      <c r="M112" s="2">
        <f t="shared" si="26"/>
        <v>1.2318868892160004</v>
      </c>
      <c r="N112" s="2">
        <f t="shared" si="27"/>
        <v>2.233016253465047E-2</v>
      </c>
      <c r="Q112">
        <v>6.3209010000000001</v>
      </c>
      <c r="R112">
        <f t="shared" si="28"/>
        <v>6.4922484247897447</v>
      </c>
      <c r="S112">
        <v>7.0197919999999998</v>
      </c>
      <c r="U112" s="2">
        <f t="shared" si="29"/>
        <v>6.5900461753424731</v>
      </c>
      <c r="V112" s="2">
        <f t="shared" si="30"/>
        <v>-3.6076988027397272</v>
      </c>
      <c r="W112" s="2">
        <f t="shared" si="31"/>
        <v>-0.41857797808220099</v>
      </c>
      <c r="X112">
        <f t="shared" si="32"/>
        <v>3.6076988027397272</v>
      </c>
      <c r="Y112">
        <f t="shared" si="33"/>
        <v>0.41857797808220099</v>
      </c>
      <c r="Z112">
        <f t="shared" si="34"/>
        <v>7.4629850875521644</v>
      </c>
      <c r="AA112">
        <v>9.5761020517506665</v>
      </c>
    </row>
    <row r="113" spans="4:27" x14ac:dyDescent="0.3">
      <c r="D113">
        <v>109</v>
      </c>
      <c r="E113">
        <v>8.9948770000000007</v>
      </c>
      <c r="F113">
        <v>9.2854170000000007</v>
      </c>
      <c r="G113" s="2">
        <f t="shared" si="20"/>
        <v>0.29054000000000002</v>
      </c>
      <c r="H113" s="2">
        <f t="shared" si="21"/>
        <v>-0.91232797808219956</v>
      </c>
      <c r="I113" s="2">
        <f t="shared" si="22"/>
        <v>-0.93372280273972663</v>
      </c>
      <c r="J113" s="2">
        <f t="shared" si="23"/>
        <v>0.83234233959155446</v>
      </c>
      <c r="K113" s="2">
        <f t="shared" si="24"/>
        <v>0.87183827235613043</v>
      </c>
      <c r="L113" s="2">
        <f t="shared" si="25"/>
        <v>0.85186143671277925</v>
      </c>
      <c r="M113" s="2">
        <f t="shared" si="26"/>
        <v>8.4413491600000015E-2</v>
      </c>
      <c r="N113" s="2">
        <f t="shared" si="27"/>
        <v>0.41368411774013009</v>
      </c>
      <c r="Q113">
        <v>5.8761530000000004</v>
      </c>
      <c r="R113">
        <f t="shared" si="28"/>
        <v>6.0354441650127937</v>
      </c>
      <c r="S113">
        <v>6.7468750000000002</v>
      </c>
      <c r="U113" s="2">
        <f t="shared" si="29"/>
        <v>6.1452981753424734</v>
      </c>
      <c r="V113" s="2">
        <f t="shared" si="30"/>
        <v>-4.0524468027397269</v>
      </c>
      <c r="W113" s="2">
        <f t="shared" si="31"/>
        <v>-0.91232797808219956</v>
      </c>
      <c r="X113">
        <f t="shared" si="32"/>
        <v>4.0524468027397269</v>
      </c>
      <c r="Y113">
        <f t="shared" si="33"/>
        <v>0.91232797808219956</v>
      </c>
      <c r="Z113">
        <f t="shared" si="34"/>
        <v>7.1258507927297154</v>
      </c>
      <c r="AA113">
        <v>8.0789368744951293</v>
      </c>
    </row>
    <row r="114" spans="4:27" x14ac:dyDescent="0.3">
      <c r="D114">
        <v>110</v>
      </c>
      <c r="E114">
        <v>6.8227419999999999</v>
      </c>
      <c r="F114">
        <v>8.5520829999999997</v>
      </c>
      <c r="G114" s="2">
        <f t="shared" si="20"/>
        <v>1.7293409999999998</v>
      </c>
      <c r="H114" s="2">
        <f t="shared" si="21"/>
        <v>-1.6456619780822006</v>
      </c>
      <c r="I114" s="2">
        <f t="shared" si="22"/>
        <v>-3.1058578027397274</v>
      </c>
      <c r="J114" s="2">
        <f t="shared" si="23"/>
        <v>2.7082033461054213</v>
      </c>
      <c r="K114" s="2">
        <f t="shared" si="24"/>
        <v>9.6463526908392474</v>
      </c>
      <c r="L114" s="2">
        <f t="shared" si="25"/>
        <v>5.1111920952986969</v>
      </c>
      <c r="M114" s="2">
        <f t="shared" si="26"/>
        <v>2.9906202942809994</v>
      </c>
      <c r="N114" s="2">
        <f t="shared" si="27"/>
        <v>1.8947985082248022</v>
      </c>
      <c r="Q114">
        <v>5.1444070000000002</v>
      </c>
      <c r="R114">
        <f t="shared" si="28"/>
        <v>5.283861943451944</v>
      </c>
      <c r="S114">
        <v>5.7718749999999996</v>
      </c>
      <c r="U114" s="2">
        <f t="shared" si="29"/>
        <v>5.4135521753424731</v>
      </c>
      <c r="V114" s="2">
        <f t="shared" si="30"/>
        <v>-4.7841928027397271</v>
      </c>
      <c r="W114" s="2">
        <f t="shared" si="31"/>
        <v>-1.6456619780822006</v>
      </c>
      <c r="X114">
        <f t="shared" si="32"/>
        <v>4.7841928027397271</v>
      </c>
      <c r="Y114">
        <f t="shared" si="33"/>
        <v>1.6456619780822006</v>
      </c>
      <c r="Z114">
        <f t="shared" si="34"/>
        <v>6.5711621337607085</v>
      </c>
      <c r="AA114">
        <v>5.6156438865648148</v>
      </c>
    </row>
    <row r="115" spans="4:27" x14ac:dyDescent="0.3">
      <c r="D115">
        <v>111</v>
      </c>
      <c r="E115">
        <v>9.4084409999999998</v>
      </c>
      <c r="F115">
        <v>8.579167</v>
      </c>
      <c r="G115" s="2">
        <f t="shared" si="20"/>
        <v>-0.82927399999999984</v>
      </c>
      <c r="H115" s="2">
        <f t="shared" si="21"/>
        <v>-1.6185779780822003</v>
      </c>
      <c r="I115" s="2">
        <f t="shared" si="22"/>
        <v>-0.52015880273972748</v>
      </c>
      <c r="J115" s="2">
        <f t="shared" si="23"/>
        <v>2.6197946711326634</v>
      </c>
      <c r="K115" s="2">
        <f t="shared" si="24"/>
        <v>0.2705651800676267</v>
      </c>
      <c r="L115" s="2">
        <f t="shared" si="25"/>
        <v>0.84191758322012611</v>
      </c>
      <c r="M115" s="2">
        <f t="shared" si="26"/>
        <v>0.68769536707599976</v>
      </c>
      <c r="N115" s="2">
        <f t="shared" si="27"/>
        <v>1.8209688891099958</v>
      </c>
      <c r="Q115">
        <v>6.5796999999999999</v>
      </c>
      <c r="R115">
        <f t="shared" si="28"/>
        <v>6.7580629661165519</v>
      </c>
      <c r="S115">
        <v>6.172917</v>
      </c>
      <c r="U115" s="2">
        <f t="shared" si="29"/>
        <v>6.8488451753424728</v>
      </c>
      <c r="V115" s="2">
        <f t="shared" si="30"/>
        <v>-3.3488998027397274</v>
      </c>
      <c r="W115" s="2">
        <f t="shared" si="31"/>
        <v>-1.6185779780822003</v>
      </c>
      <c r="X115">
        <f t="shared" si="32"/>
        <v>3.3488998027397274</v>
      </c>
      <c r="Y115">
        <f t="shared" si="33"/>
        <v>1.6185779780822003</v>
      </c>
      <c r="Z115">
        <f t="shared" si="34"/>
        <v>7.6591636389245252</v>
      </c>
      <c r="AA115">
        <v>10.44730293564122</v>
      </c>
    </row>
    <row r="116" spans="4:27" x14ac:dyDescent="0.3">
      <c r="D116">
        <v>112</v>
      </c>
      <c r="E116">
        <v>10.732155000000001</v>
      </c>
      <c r="F116">
        <v>9.5124999999999993</v>
      </c>
      <c r="G116" s="2">
        <f t="shared" si="20"/>
        <v>-1.2196550000000013</v>
      </c>
      <c r="H116" s="2">
        <f t="shared" si="21"/>
        <v>-0.68524497808220097</v>
      </c>
      <c r="I116" s="2">
        <f t="shared" si="22"/>
        <v>0.80355519726027325</v>
      </c>
      <c r="J116" s="2">
        <f t="shared" si="23"/>
        <v>0.46956067998687612</v>
      </c>
      <c r="K116" s="2">
        <f t="shared" si="24"/>
        <v>0.64570095504399661</v>
      </c>
      <c r="L116" s="2">
        <f t="shared" si="25"/>
        <v>-0.55063216353445466</v>
      </c>
      <c r="M116" s="2">
        <f t="shared" si="26"/>
        <v>1.487558319025003</v>
      </c>
      <c r="N116" s="2">
        <f t="shared" si="27"/>
        <v>0.17313904584004056</v>
      </c>
      <c r="Q116">
        <v>5.9723420000000003</v>
      </c>
      <c r="R116">
        <f t="shared" si="28"/>
        <v>6.1342406631278728</v>
      </c>
      <c r="S116">
        <v>6.3479169999999998</v>
      </c>
      <c r="U116" s="2">
        <f t="shared" si="29"/>
        <v>6.2414871753424732</v>
      </c>
      <c r="V116" s="2">
        <f t="shared" si="30"/>
        <v>-3.956257802739727</v>
      </c>
      <c r="W116" s="2">
        <f t="shared" si="31"/>
        <v>-0.68524497808220097</v>
      </c>
      <c r="X116">
        <f t="shared" si="32"/>
        <v>3.956257802739727</v>
      </c>
      <c r="Y116">
        <f t="shared" si="33"/>
        <v>0.68524497808220097</v>
      </c>
      <c r="Z116">
        <f t="shared" si="34"/>
        <v>7.1987653661166142</v>
      </c>
      <c r="AA116">
        <v>8.4027400646950472</v>
      </c>
    </row>
    <row r="117" spans="4:27" x14ac:dyDescent="0.3">
      <c r="D117">
        <v>113</v>
      </c>
      <c r="E117">
        <v>9.6123930000000009</v>
      </c>
      <c r="F117">
        <v>9.9166670000000003</v>
      </c>
      <c r="G117" s="2">
        <f t="shared" si="20"/>
        <v>0.30427399999999949</v>
      </c>
      <c r="H117" s="2">
        <f t="shared" si="21"/>
        <v>-0.28107797808219992</v>
      </c>
      <c r="I117" s="2">
        <f t="shared" si="22"/>
        <v>-0.31620680273972646</v>
      </c>
      <c r="J117" s="2">
        <f t="shared" si="23"/>
        <v>7.9004829762777659E-2</v>
      </c>
      <c r="K117" s="2">
        <f t="shared" si="24"/>
        <v>9.9986742098880282E-2</v>
      </c>
      <c r="L117" s="2">
        <f t="shared" si="25"/>
        <v>8.8878768769919347E-2</v>
      </c>
      <c r="M117" s="2">
        <f t="shared" si="26"/>
        <v>9.2582667075999686E-2</v>
      </c>
      <c r="N117" s="2">
        <f t="shared" si="27"/>
        <v>1.4239178122523539E-4</v>
      </c>
      <c r="Q117">
        <v>5.5323729999999998</v>
      </c>
      <c r="R117">
        <f t="shared" si="28"/>
        <v>5.6823449528159529</v>
      </c>
      <c r="S117">
        <v>6.7854169999999998</v>
      </c>
      <c r="U117" s="2">
        <f t="shared" si="29"/>
        <v>5.8015181753424727</v>
      </c>
      <c r="V117" s="2">
        <f t="shared" si="30"/>
        <v>-4.3962268027397275</v>
      </c>
      <c r="W117" s="2">
        <f t="shared" si="31"/>
        <v>-0.28107797808219992</v>
      </c>
      <c r="X117">
        <f t="shared" si="32"/>
        <v>4.3962268027397275</v>
      </c>
      <c r="Y117">
        <f t="shared" si="33"/>
        <v>0.28107797808219992</v>
      </c>
      <c r="Z117">
        <f t="shared" si="34"/>
        <v>6.8652537178152429</v>
      </c>
      <c r="AA117">
        <v>6.921662542430882</v>
      </c>
    </row>
    <row r="118" spans="4:27" x14ac:dyDescent="0.3">
      <c r="D118">
        <v>114</v>
      </c>
      <c r="E118">
        <v>10.331132</v>
      </c>
      <c r="F118">
        <v>9.485417</v>
      </c>
      <c r="G118" s="2">
        <f t="shared" si="20"/>
        <v>-0.84571500000000022</v>
      </c>
      <c r="H118" s="2">
        <f t="shared" si="21"/>
        <v>-0.71232797808220027</v>
      </c>
      <c r="I118" s="2">
        <f t="shared" si="22"/>
        <v>0.40253219726027289</v>
      </c>
      <c r="J118" s="2">
        <f t="shared" si="23"/>
        <v>0.50741114835867562</v>
      </c>
      <c r="K118" s="2">
        <f t="shared" si="24"/>
        <v>0.16203216983118324</v>
      </c>
      <c r="L118" s="2">
        <f t="shared" si="25"/>
        <v>-0.28673494618739559</v>
      </c>
      <c r="M118" s="2">
        <f t="shared" si="26"/>
        <v>0.71523386122500032</v>
      </c>
      <c r="N118" s="2">
        <f t="shared" si="27"/>
        <v>0.19641099664424005</v>
      </c>
      <c r="Q118">
        <v>6.1571790000000002</v>
      </c>
      <c r="R118">
        <f t="shared" si="28"/>
        <v>6.3240882374045242</v>
      </c>
      <c r="S118">
        <v>6.3833330000000004</v>
      </c>
      <c r="U118" s="2">
        <f t="shared" si="29"/>
        <v>6.4263241753424731</v>
      </c>
      <c r="V118" s="2">
        <f t="shared" si="30"/>
        <v>-3.7714208027397271</v>
      </c>
      <c r="W118" s="2">
        <f t="shared" si="31"/>
        <v>-0.71232797808220027</v>
      </c>
      <c r="X118">
        <f t="shared" si="32"/>
        <v>3.7714208027397271</v>
      </c>
      <c r="Y118">
        <f t="shared" si="33"/>
        <v>0.71232797808220027</v>
      </c>
      <c r="Z118">
        <f t="shared" si="34"/>
        <v>7.3388781752851706</v>
      </c>
      <c r="AA118">
        <v>9.0249610074949747</v>
      </c>
    </row>
    <row r="119" spans="4:27" x14ac:dyDescent="0.3">
      <c r="D119">
        <v>115</v>
      </c>
      <c r="E119">
        <v>9.6996870000000008</v>
      </c>
      <c r="F119">
        <v>9.3000000000000007</v>
      </c>
      <c r="G119" s="2">
        <f t="shared" si="20"/>
        <v>-0.39968700000000013</v>
      </c>
      <c r="H119" s="2">
        <f t="shared" si="21"/>
        <v>-0.89774497808219955</v>
      </c>
      <c r="I119" s="2">
        <f t="shared" si="22"/>
        <v>-0.22891280273972647</v>
      </c>
      <c r="J119" s="2">
        <f t="shared" si="23"/>
        <v>0.80594604567180894</v>
      </c>
      <c r="K119" s="2">
        <f t="shared" si="24"/>
        <v>5.2401071258156927E-2</v>
      </c>
      <c r="L119" s="2">
        <f t="shared" si="25"/>
        <v>0.2055053190783106</v>
      </c>
      <c r="M119" s="2">
        <f t="shared" si="26"/>
        <v>0.1597496979690001</v>
      </c>
      <c r="N119" s="2">
        <f t="shared" si="27"/>
        <v>0.39513771200442321</v>
      </c>
      <c r="Q119">
        <v>6.0038309999999999</v>
      </c>
      <c r="R119">
        <f t="shared" si="28"/>
        <v>6.1665832691342315</v>
      </c>
      <c r="S119">
        <v>6.6822920000000003</v>
      </c>
      <c r="U119" s="2">
        <f t="shared" si="29"/>
        <v>6.2729761753424729</v>
      </c>
      <c r="V119" s="2">
        <f t="shared" si="30"/>
        <v>-3.9247688027397274</v>
      </c>
      <c r="W119" s="2">
        <f t="shared" si="31"/>
        <v>-0.89774497808219955</v>
      </c>
      <c r="X119">
        <f t="shared" si="32"/>
        <v>3.9247688027397274</v>
      </c>
      <c r="Y119">
        <f t="shared" si="33"/>
        <v>0.89774497808219955</v>
      </c>
      <c r="Z119">
        <f t="shared" si="34"/>
        <v>7.2226351121518162</v>
      </c>
      <c r="AA119">
        <v>8.5087421923417121</v>
      </c>
    </row>
    <row r="120" spans="4:27" x14ac:dyDescent="0.3">
      <c r="D120">
        <v>116</v>
      </c>
      <c r="E120">
        <v>7.3192779999999997</v>
      </c>
      <c r="F120">
        <v>8.7624999999999993</v>
      </c>
      <c r="G120" s="2">
        <f t="shared" si="20"/>
        <v>1.4432219999999996</v>
      </c>
      <c r="H120" s="2">
        <f t="shared" si="21"/>
        <v>-1.435244978082201</v>
      </c>
      <c r="I120" s="2">
        <f t="shared" si="22"/>
        <v>-2.6093218027397276</v>
      </c>
      <c r="J120" s="2">
        <f t="shared" si="23"/>
        <v>2.0599281471101776</v>
      </c>
      <c r="K120" s="2">
        <f t="shared" si="24"/>
        <v>6.8085602702529018</v>
      </c>
      <c r="L120" s="2">
        <f t="shared" si="25"/>
        <v>3.7450160135825894</v>
      </c>
      <c r="M120" s="2">
        <f t="shared" si="26"/>
        <v>2.0828897412839988</v>
      </c>
      <c r="N120" s="2">
        <f t="shared" si="27"/>
        <v>1.3597887499496326</v>
      </c>
      <c r="Q120">
        <v>5.277895</v>
      </c>
      <c r="R120">
        <f t="shared" si="28"/>
        <v>5.420968545458261</v>
      </c>
      <c r="S120">
        <v>6.5583330000000002</v>
      </c>
      <c r="U120" s="2">
        <f t="shared" si="29"/>
        <v>5.547040175342473</v>
      </c>
      <c r="V120" s="2">
        <f t="shared" si="30"/>
        <v>-4.6507048027397273</v>
      </c>
      <c r="W120" s="2">
        <f t="shared" si="31"/>
        <v>-1.435244978082201</v>
      </c>
      <c r="X120">
        <f t="shared" si="32"/>
        <v>4.6507048027397273</v>
      </c>
      <c r="Y120">
        <f t="shared" si="33"/>
        <v>1.435244978082201</v>
      </c>
      <c r="Z120">
        <f t="shared" si="34"/>
        <v>6.6723506331969258</v>
      </c>
      <c r="AA120">
        <v>6.0650075378493336</v>
      </c>
    </row>
    <row r="121" spans="4:27" x14ac:dyDescent="0.3">
      <c r="D121">
        <v>117</v>
      </c>
      <c r="E121">
        <v>7.2894480000000001</v>
      </c>
      <c r="F121">
        <v>8.4041669999999993</v>
      </c>
      <c r="G121" s="2">
        <f t="shared" si="20"/>
        <v>1.1147189999999991</v>
      </c>
      <c r="H121" s="2">
        <f t="shared" si="21"/>
        <v>-1.793577978082201</v>
      </c>
      <c r="I121" s="2">
        <f t="shared" si="22"/>
        <v>-2.6391518027397272</v>
      </c>
      <c r="J121" s="2">
        <f t="shared" si="23"/>
        <v>3.2169219634614361</v>
      </c>
      <c r="K121" s="2">
        <f t="shared" si="24"/>
        <v>6.9651222379043514</v>
      </c>
      <c r="L121" s="2">
        <f t="shared" si="25"/>
        <v>4.7335245542099154</v>
      </c>
      <c r="M121" s="2">
        <f t="shared" si="26"/>
        <v>1.242598448960998</v>
      </c>
      <c r="N121" s="2">
        <f t="shared" si="27"/>
        <v>2.3238953700689025</v>
      </c>
      <c r="Q121">
        <v>5.375648</v>
      </c>
      <c r="R121">
        <f t="shared" si="28"/>
        <v>5.5213714405943293</v>
      </c>
      <c r="S121">
        <v>5.4947920000000003</v>
      </c>
      <c r="U121" s="2">
        <f t="shared" si="29"/>
        <v>5.6447931753424729</v>
      </c>
      <c r="V121" s="2">
        <f t="shared" si="30"/>
        <v>-4.5529518027397273</v>
      </c>
      <c r="W121" s="2">
        <f t="shared" si="31"/>
        <v>-1.793577978082201</v>
      </c>
      <c r="X121">
        <f t="shared" si="32"/>
        <v>4.5529518027397273</v>
      </c>
      <c r="Y121">
        <f t="shared" si="33"/>
        <v>1.793577978082201</v>
      </c>
      <c r="Z121">
        <f t="shared" si="34"/>
        <v>6.7464507724258347</v>
      </c>
      <c r="AA121">
        <v>6.3940756563619754</v>
      </c>
    </row>
    <row r="122" spans="4:27" x14ac:dyDescent="0.3">
      <c r="D122">
        <v>118</v>
      </c>
      <c r="E122">
        <v>7.3372859999999998</v>
      </c>
      <c r="F122">
        <v>8.1999999999999993</v>
      </c>
      <c r="G122" s="2">
        <f t="shared" si="20"/>
        <v>0.86271399999999954</v>
      </c>
      <c r="H122" s="2">
        <f t="shared" si="21"/>
        <v>-1.997744978082201</v>
      </c>
      <c r="I122" s="2">
        <f t="shared" si="22"/>
        <v>-2.5913138027397276</v>
      </c>
      <c r="J122" s="2">
        <f t="shared" si="23"/>
        <v>3.9909849974526534</v>
      </c>
      <c r="K122" s="2">
        <f t="shared" si="24"/>
        <v>6.7149072242694281</v>
      </c>
      <c r="L122" s="2">
        <f t="shared" si="25"/>
        <v>5.1767841360583819</v>
      </c>
      <c r="M122" s="2">
        <f t="shared" si="26"/>
        <v>0.74427544579599925</v>
      </c>
      <c r="N122" s="2">
        <f t="shared" si="27"/>
        <v>2.9880572780318264</v>
      </c>
      <c r="Q122">
        <v>5.2799199999999997</v>
      </c>
      <c r="R122">
        <f t="shared" si="28"/>
        <v>5.4230484392993761</v>
      </c>
      <c r="S122">
        <v>5.3052080000000004</v>
      </c>
      <c r="U122" s="2">
        <f t="shared" si="29"/>
        <v>5.5490651753424727</v>
      </c>
      <c r="V122" s="2">
        <f t="shared" si="30"/>
        <v>-4.6486798027397276</v>
      </c>
      <c r="W122" s="2">
        <f t="shared" si="31"/>
        <v>-1.997744978082201</v>
      </c>
      <c r="X122">
        <f t="shared" si="32"/>
        <v>4.6486798027397276</v>
      </c>
      <c r="Y122">
        <f t="shared" si="33"/>
        <v>1.997744978082201</v>
      </c>
      <c r="Z122">
        <f t="shared" si="34"/>
        <v>6.673885652909247</v>
      </c>
      <c r="AA122">
        <v>6.07182434081178</v>
      </c>
    </row>
    <row r="123" spans="4:27" x14ac:dyDescent="0.3">
      <c r="D123">
        <v>119</v>
      </c>
      <c r="E123">
        <v>7.8615170000000001</v>
      </c>
      <c r="F123">
        <v>8.5374999999999996</v>
      </c>
      <c r="G123" s="2">
        <f t="shared" si="20"/>
        <v>0.67598299999999956</v>
      </c>
      <c r="H123" s="2">
        <f t="shared" si="21"/>
        <v>-1.6602449780822006</v>
      </c>
      <c r="I123" s="2">
        <f t="shared" si="22"/>
        <v>-2.0670828027397272</v>
      </c>
      <c r="J123" s="2">
        <f t="shared" si="23"/>
        <v>2.756413387247167</v>
      </c>
      <c r="K123" s="2">
        <f t="shared" si="24"/>
        <v>4.2728313133823264</v>
      </c>
      <c r="L123" s="2">
        <f t="shared" si="25"/>
        <v>3.4318638425287125</v>
      </c>
      <c r="M123" s="2">
        <f t="shared" si="26"/>
        <v>0.45695301628899943</v>
      </c>
      <c r="N123" s="2">
        <f t="shared" si="27"/>
        <v>1.9351586611825091</v>
      </c>
      <c r="Q123">
        <v>5.3398960000000004</v>
      </c>
      <c r="R123">
        <f t="shared" si="28"/>
        <v>5.4846502728868964</v>
      </c>
      <c r="S123">
        <v>5.8718750000000002</v>
      </c>
      <c r="U123" s="2">
        <f t="shared" si="29"/>
        <v>5.6090411753424734</v>
      </c>
      <c r="V123" s="2">
        <f t="shared" si="30"/>
        <v>-4.5887038027397269</v>
      </c>
      <c r="W123" s="2">
        <f t="shared" si="31"/>
        <v>-1.6602449780822006</v>
      </c>
      <c r="X123">
        <f t="shared" si="32"/>
        <v>4.5887038027397269</v>
      </c>
      <c r="Y123">
        <f t="shared" si="33"/>
        <v>1.6602449780822006</v>
      </c>
      <c r="Z123">
        <f t="shared" si="34"/>
        <v>6.7193495256332874</v>
      </c>
      <c r="AA123">
        <v>6.2737228961084401</v>
      </c>
    </row>
    <row r="124" spans="4:27" x14ac:dyDescent="0.3">
      <c r="D124">
        <v>120</v>
      </c>
      <c r="E124">
        <v>8.7110459999999996</v>
      </c>
      <c r="F124">
        <v>9</v>
      </c>
      <c r="G124" s="2">
        <f t="shared" si="20"/>
        <v>0.28895400000000038</v>
      </c>
      <c r="H124" s="2">
        <f t="shared" si="21"/>
        <v>-1.1977449780822003</v>
      </c>
      <c r="I124" s="2">
        <f t="shared" si="22"/>
        <v>-1.2175538027397277</v>
      </c>
      <c r="J124" s="2">
        <f t="shared" si="23"/>
        <v>1.4345930325211305</v>
      </c>
      <c r="K124" s="2">
        <f t="shared" si="24"/>
        <v>1.4824372625659716</v>
      </c>
      <c r="L124" s="2">
        <f t="shared" si="25"/>
        <v>1.4583189527763947</v>
      </c>
      <c r="M124" s="2">
        <f t="shared" si="26"/>
        <v>8.3494414116000212E-2</v>
      </c>
      <c r="N124" s="2">
        <f t="shared" si="27"/>
        <v>0.86229759364826042</v>
      </c>
      <c r="Q124">
        <v>5.5677459999999996</v>
      </c>
      <c r="R124">
        <f t="shared" si="28"/>
        <v>5.7186768465649749</v>
      </c>
      <c r="S124">
        <v>6.327083</v>
      </c>
      <c r="U124" s="2">
        <f t="shared" si="29"/>
        <v>5.8368911753424726</v>
      </c>
      <c r="V124" s="2">
        <f t="shared" si="30"/>
        <v>-4.3608538027397277</v>
      </c>
      <c r="W124" s="2">
        <f t="shared" si="31"/>
        <v>-1.1977449780822003</v>
      </c>
      <c r="X124">
        <f t="shared" si="32"/>
        <v>4.3608538027397277</v>
      </c>
      <c r="Y124">
        <f t="shared" si="33"/>
        <v>1.1977449780822003</v>
      </c>
      <c r="Z124">
        <f t="shared" si="34"/>
        <v>6.8920676695603991</v>
      </c>
      <c r="AA124">
        <v>7.0407394664756442</v>
      </c>
    </row>
    <row r="125" spans="4:27" x14ac:dyDescent="0.3">
      <c r="D125">
        <v>121</v>
      </c>
      <c r="E125">
        <v>8.627732</v>
      </c>
      <c r="F125">
        <v>9.3375000000000004</v>
      </c>
      <c r="G125" s="2">
        <f t="shared" si="20"/>
        <v>0.7097680000000004</v>
      </c>
      <c r="H125" s="2">
        <f t="shared" si="21"/>
        <v>-0.86024497808219991</v>
      </c>
      <c r="I125" s="2">
        <f t="shared" si="22"/>
        <v>-1.3008678027397274</v>
      </c>
      <c r="J125" s="2">
        <f t="shared" si="23"/>
        <v>0.74002142231564461</v>
      </c>
      <c r="K125" s="2">
        <f t="shared" si="24"/>
        <v>1.6922570402048862</v>
      </c>
      <c r="L125" s="2">
        <f t="shared" si="25"/>
        <v>1.1190649944556763</v>
      </c>
      <c r="M125" s="2">
        <f t="shared" si="26"/>
        <v>0.50377061382400057</v>
      </c>
      <c r="N125" s="2">
        <f t="shared" si="27"/>
        <v>0.34939897679894411</v>
      </c>
      <c r="Q125">
        <v>5.3560610000000004</v>
      </c>
      <c r="R125">
        <f t="shared" si="28"/>
        <v>5.5012534748333799</v>
      </c>
      <c r="S125">
        <v>6.6291669999999998</v>
      </c>
      <c r="U125" s="2">
        <f t="shared" si="29"/>
        <v>5.6252061753424734</v>
      </c>
      <c r="V125" s="2">
        <f t="shared" si="30"/>
        <v>-4.5725388027397269</v>
      </c>
      <c r="W125" s="2">
        <f t="shared" si="31"/>
        <v>-0.86024497808219991</v>
      </c>
      <c r="X125">
        <f t="shared" si="32"/>
        <v>4.5725388027397269</v>
      </c>
      <c r="Y125">
        <f t="shared" si="33"/>
        <v>0.86024497808219991</v>
      </c>
      <c r="Z125">
        <f t="shared" si="34"/>
        <v>6.7316031521269535</v>
      </c>
      <c r="AA125">
        <v>6.3281394985222477</v>
      </c>
    </row>
    <row r="126" spans="4:27" x14ac:dyDescent="0.3">
      <c r="D126">
        <v>122</v>
      </c>
      <c r="E126">
        <v>8.4073130000000003</v>
      </c>
      <c r="F126">
        <v>9.4979169999999993</v>
      </c>
      <c r="G126" s="2">
        <f t="shared" si="20"/>
        <v>1.090603999999999</v>
      </c>
      <c r="H126" s="2">
        <f t="shared" si="21"/>
        <v>-0.69982797808220099</v>
      </c>
      <c r="I126" s="2">
        <f t="shared" si="22"/>
        <v>-1.5212868027397271</v>
      </c>
      <c r="J126" s="2">
        <f t="shared" si="23"/>
        <v>0.48975919890662156</v>
      </c>
      <c r="K126" s="2">
        <f t="shared" si="24"/>
        <v>2.3143135361900611</v>
      </c>
      <c r="L126" s="2">
        <f t="shared" si="25"/>
        <v>1.0646390672444792</v>
      </c>
      <c r="M126" s="2">
        <f t="shared" si="26"/>
        <v>1.1894170848159979</v>
      </c>
      <c r="N126" s="2">
        <f t="shared" si="27"/>
        <v>0.1854876765757475</v>
      </c>
      <c r="Q126">
        <v>5.6070599999999997</v>
      </c>
      <c r="R126">
        <f t="shared" si="28"/>
        <v>5.7590565732166317</v>
      </c>
      <c r="S126">
        <v>6.4552079999999998</v>
      </c>
      <c r="U126" s="2">
        <f t="shared" si="29"/>
        <v>5.8762051753424727</v>
      </c>
      <c r="V126" s="2">
        <f t="shared" si="30"/>
        <v>-4.3215398027397276</v>
      </c>
      <c r="W126" s="2">
        <f t="shared" si="31"/>
        <v>-0.69982797808220099</v>
      </c>
      <c r="X126">
        <f t="shared" si="32"/>
        <v>4.3215398027397276</v>
      </c>
      <c r="Y126">
        <f t="shared" si="33"/>
        <v>0.69982797808220099</v>
      </c>
      <c r="Z126">
        <f t="shared" si="34"/>
        <v>6.9218690349777807</v>
      </c>
      <c r="AA126">
        <v>7.1730830672981876</v>
      </c>
    </row>
    <row r="127" spans="4:27" x14ac:dyDescent="0.3">
      <c r="D127">
        <v>123</v>
      </c>
      <c r="E127">
        <v>8.9020419999999998</v>
      </c>
      <c r="F127">
        <v>8.6437500000000007</v>
      </c>
      <c r="G127" s="2">
        <f t="shared" si="20"/>
        <v>-0.25829199999999908</v>
      </c>
      <c r="H127" s="2">
        <f t="shared" si="21"/>
        <v>-1.5539949780821996</v>
      </c>
      <c r="I127" s="2">
        <f t="shared" si="22"/>
        <v>-1.0265578027397275</v>
      </c>
      <c r="J127" s="2">
        <f t="shared" si="23"/>
        <v>2.4149003919046961</v>
      </c>
      <c r="K127" s="2">
        <f t="shared" si="24"/>
        <v>1.0538209223658173</v>
      </c>
      <c r="L127" s="2">
        <f t="shared" si="25"/>
        <v>1.5952656701686339</v>
      </c>
      <c r="M127" s="2">
        <f t="shared" si="26"/>
        <v>6.671475726399953E-2</v>
      </c>
      <c r="N127" s="2">
        <f t="shared" si="27"/>
        <v>1.6508390156003143</v>
      </c>
      <c r="Q127">
        <v>5.4364889999999999</v>
      </c>
      <c r="R127">
        <f t="shared" si="28"/>
        <v>5.583861722662129</v>
      </c>
      <c r="S127">
        <v>5.609375</v>
      </c>
      <c r="U127" s="2">
        <f t="shared" si="29"/>
        <v>5.7056341753424729</v>
      </c>
      <c r="V127" s="2">
        <f t="shared" si="30"/>
        <v>-4.4921108027397274</v>
      </c>
      <c r="W127" s="2">
        <f t="shared" si="31"/>
        <v>-1.5539949780821996</v>
      </c>
      <c r="X127">
        <f t="shared" si="32"/>
        <v>4.4921108027397274</v>
      </c>
      <c r="Y127">
        <f t="shared" si="33"/>
        <v>1.5539949780821996</v>
      </c>
      <c r="Z127">
        <f t="shared" si="34"/>
        <v>6.7925703449282242</v>
      </c>
      <c r="AA127">
        <v>6.5988860805783958</v>
      </c>
    </row>
    <row r="128" spans="4:27" x14ac:dyDescent="0.3">
      <c r="D128">
        <v>124</v>
      </c>
      <c r="E128">
        <v>8.9341380000000008</v>
      </c>
      <c r="F128">
        <v>8.5187500000000007</v>
      </c>
      <c r="G128" s="2">
        <f t="shared" si="20"/>
        <v>-0.41538800000000009</v>
      </c>
      <c r="H128" s="2">
        <f t="shared" si="21"/>
        <v>-1.6789949780821996</v>
      </c>
      <c r="I128" s="2">
        <f t="shared" si="22"/>
        <v>-0.99446180273972651</v>
      </c>
      <c r="J128" s="2">
        <f t="shared" si="23"/>
        <v>2.819024136425246</v>
      </c>
      <c r="K128" s="2">
        <f t="shared" si="24"/>
        <v>0.98895427710834671</v>
      </c>
      <c r="L128" s="2">
        <f t="shared" si="25"/>
        <v>1.6696963726945717</v>
      </c>
      <c r="M128" s="2">
        <f t="shared" si="26"/>
        <v>0.17254719054400008</v>
      </c>
      <c r="N128" s="2">
        <f t="shared" si="27"/>
        <v>1.987676466285246</v>
      </c>
      <c r="Q128">
        <v>5.8028849999999998</v>
      </c>
      <c r="R128">
        <f t="shared" si="28"/>
        <v>5.9601900109629993</v>
      </c>
      <c r="S128">
        <v>5.3364580000000004</v>
      </c>
      <c r="U128" s="2">
        <f t="shared" si="29"/>
        <v>6.0720301753424728</v>
      </c>
      <c r="V128" s="2">
        <f t="shared" si="30"/>
        <v>-4.1257148027397275</v>
      </c>
      <c r="W128" s="2">
        <f t="shared" si="31"/>
        <v>-1.6789949780821996</v>
      </c>
      <c r="X128">
        <f t="shared" si="32"/>
        <v>4.1257148027397275</v>
      </c>
      <c r="Y128">
        <f t="shared" si="33"/>
        <v>1.6789949780821996</v>
      </c>
      <c r="Z128">
        <f t="shared" si="34"/>
        <v>7.0703111264174412</v>
      </c>
      <c r="AA128">
        <v>7.8322931611852109</v>
      </c>
    </row>
    <row r="129" spans="4:27" x14ac:dyDescent="0.3">
      <c r="D129">
        <v>125</v>
      </c>
      <c r="E129">
        <v>10.278257999999999</v>
      </c>
      <c r="F129">
        <v>8.65625</v>
      </c>
      <c r="G129" s="2">
        <f t="shared" si="20"/>
        <v>-1.6220079999999992</v>
      </c>
      <c r="H129" s="2">
        <f t="shared" si="21"/>
        <v>-1.5414949780822003</v>
      </c>
      <c r="I129" s="2">
        <f t="shared" si="22"/>
        <v>0.34965819726027192</v>
      </c>
      <c r="J129" s="2">
        <f t="shared" si="23"/>
        <v>2.376206767452643</v>
      </c>
      <c r="K129" s="2">
        <f t="shared" si="24"/>
        <v>0.12226085491130323</v>
      </c>
      <c r="L129" s="2">
        <f t="shared" si="25"/>
        <v>-0.53899635512198452</v>
      </c>
      <c r="M129" s="2">
        <f t="shared" si="26"/>
        <v>2.6309099520639974</v>
      </c>
      <c r="N129" s="2">
        <f t="shared" si="27"/>
        <v>1.6188740205318231</v>
      </c>
      <c r="Q129">
        <v>5.7969160000000004</v>
      </c>
      <c r="R129">
        <f t="shared" si="28"/>
        <v>5.9540592028950412</v>
      </c>
      <c r="S129">
        <v>5.8937499999999998</v>
      </c>
      <c r="U129" s="2">
        <f t="shared" si="29"/>
        <v>6.0660611753424734</v>
      </c>
      <c r="V129" s="2">
        <f t="shared" si="30"/>
        <v>-4.1316838027397269</v>
      </c>
      <c r="W129" s="2">
        <f t="shared" si="31"/>
        <v>-1.5414949780822003</v>
      </c>
      <c r="X129">
        <f t="shared" si="32"/>
        <v>4.1316838027397269</v>
      </c>
      <c r="Y129">
        <f t="shared" si="33"/>
        <v>1.5414949780822003</v>
      </c>
      <c r="Z129">
        <f t="shared" si="34"/>
        <v>7.0657864189296165</v>
      </c>
      <c r="AA129">
        <v>7.8121995824776338</v>
      </c>
    </row>
    <row r="130" spans="4:27" x14ac:dyDescent="0.3">
      <c r="D130">
        <v>126</v>
      </c>
      <c r="E130">
        <v>10.166465000000001</v>
      </c>
      <c r="F130">
        <v>9.8145830000000007</v>
      </c>
      <c r="G130" s="2">
        <f t="shared" si="20"/>
        <v>-0.35188199999999981</v>
      </c>
      <c r="H130" s="2">
        <f t="shared" si="21"/>
        <v>-0.38316197808219954</v>
      </c>
      <c r="I130" s="2">
        <f t="shared" si="22"/>
        <v>0.23786519726027322</v>
      </c>
      <c r="J130" s="2">
        <f t="shared" si="23"/>
        <v>0.14681310144786397</v>
      </c>
      <c r="K130" s="2">
        <f t="shared" si="24"/>
        <v>5.657985206766869E-2</v>
      </c>
      <c r="L130" s="2">
        <f t="shared" si="25"/>
        <v>-9.1140899499158878E-2</v>
      </c>
      <c r="M130" s="2">
        <f t="shared" si="26"/>
        <v>0.12382094192399987</v>
      </c>
      <c r="N130" s="2">
        <f t="shared" si="27"/>
        <v>1.2999831306989723E-2</v>
      </c>
      <c r="Q130">
        <v>6.1078190000000001</v>
      </c>
      <c r="R130">
        <f t="shared" si="28"/>
        <v>6.2733901830847962</v>
      </c>
      <c r="S130">
        <v>6.5135420000000002</v>
      </c>
      <c r="U130" s="2">
        <f t="shared" si="29"/>
        <v>6.3769641753424731</v>
      </c>
      <c r="V130" s="2">
        <f t="shared" si="30"/>
        <v>-3.8207808027397272</v>
      </c>
      <c r="W130" s="2">
        <f t="shared" si="31"/>
        <v>-0.38316197808219954</v>
      </c>
      <c r="X130">
        <f t="shared" si="32"/>
        <v>3.8207808027397272</v>
      </c>
      <c r="Y130">
        <f t="shared" si="33"/>
        <v>0.38316197808219954</v>
      </c>
      <c r="Z130">
        <f t="shared" si="34"/>
        <v>7.301461596025824</v>
      </c>
      <c r="AA130">
        <v>8.8587993313337918</v>
      </c>
    </row>
    <row r="131" spans="4:27" x14ac:dyDescent="0.3">
      <c r="D131">
        <v>127</v>
      </c>
      <c r="E131">
        <v>10.942057</v>
      </c>
      <c r="F131">
        <v>10.227083</v>
      </c>
      <c r="G131" s="2">
        <f t="shared" si="20"/>
        <v>-0.71497399999999978</v>
      </c>
      <c r="H131" s="2">
        <f t="shared" si="21"/>
        <v>2.9338021917800106E-2</v>
      </c>
      <c r="I131" s="2">
        <f t="shared" si="22"/>
        <v>1.0134571972602728</v>
      </c>
      <c r="J131" s="2">
        <f t="shared" si="23"/>
        <v>8.6071953004931935E-4</v>
      </c>
      <c r="K131" s="2">
        <f t="shared" si="24"/>
        <v>1.0270954906786476</v>
      </c>
      <c r="L131" s="2">
        <f t="shared" si="25"/>
        <v>2.973282946597415E-2</v>
      </c>
      <c r="M131" s="2">
        <f t="shared" si="26"/>
        <v>0.51118782067599966</v>
      </c>
      <c r="N131" s="2">
        <f t="shared" si="27"/>
        <v>8.9092219046715077E-2</v>
      </c>
      <c r="Q131">
        <v>6.0659640000000001</v>
      </c>
      <c r="R131">
        <f t="shared" si="28"/>
        <v>6.2304005748280664</v>
      </c>
      <c r="S131">
        <v>6.9572919999999998</v>
      </c>
      <c r="U131" s="2">
        <f t="shared" si="29"/>
        <v>6.3351091753424731</v>
      </c>
      <c r="V131" s="2">
        <f t="shared" si="30"/>
        <v>-3.8626358027397272</v>
      </c>
      <c r="W131" s="2">
        <f t="shared" si="31"/>
        <v>2.9338021917800106E-2</v>
      </c>
      <c r="X131">
        <f t="shared" si="32"/>
        <v>3.8626358027397272</v>
      </c>
      <c r="Y131">
        <f t="shared" si="33"/>
        <v>2.9338021917800106E-2</v>
      </c>
      <c r="Z131">
        <f t="shared" si="34"/>
        <v>7.2697340651323881</v>
      </c>
      <c r="AA131">
        <v>8.7179019051642967</v>
      </c>
    </row>
    <row r="132" spans="4:27" x14ac:dyDescent="0.3">
      <c r="D132">
        <v>128</v>
      </c>
      <c r="E132">
        <v>9.8124009999999995</v>
      </c>
      <c r="F132">
        <v>10.483333</v>
      </c>
      <c r="G132" s="2">
        <f t="shared" si="20"/>
        <v>0.67093200000000053</v>
      </c>
      <c r="H132" s="2">
        <f t="shared" si="21"/>
        <v>0.28558802191779975</v>
      </c>
      <c r="I132" s="2">
        <f t="shared" si="22"/>
        <v>-0.11619880273972782</v>
      </c>
      <c r="J132" s="2">
        <f t="shared" si="23"/>
        <v>8.1560518262921669E-2</v>
      </c>
      <c r="K132" s="2">
        <f t="shared" si="24"/>
        <v>1.3502161758146178E-2</v>
      </c>
      <c r="L132" s="2">
        <f t="shared" si="25"/>
        <v>-3.3184986223655483E-2</v>
      </c>
      <c r="M132" s="2">
        <f t="shared" si="26"/>
        <v>0.4501497486240007</v>
      </c>
      <c r="N132" s="2">
        <f t="shared" si="27"/>
        <v>0.30772892014260461</v>
      </c>
      <c r="Q132">
        <v>6.0794980000000001</v>
      </c>
      <c r="R132">
        <f t="shared" si="28"/>
        <v>6.2443014554432033</v>
      </c>
      <c r="S132">
        <v>7.0531249999999996</v>
      </c>
      <c r="U132" s="2">
        <f t="shared" si="29"/>
        <v>6.348643175342473</v>
      </c>
      <c r="V132" s="2">
        <f t="shared" si="30"/>
        <v>-3.8491018027397272</v>
      </c>
      <c r="W132" s="2">
        <f t="shared" si="31"/>
        <v>0.28558802191779975</v>
      </c>
      <c r="X132">
        <f t="shared" si="32"/>
        <v>3.8491018027397272</v>
      </c>
      <c r="Y132">
        <f t="shared" si="33"/>
        <v>0.28558802191779975</v>
      </c>
      <c r="Z132">
        <f t="shared" si="34"/>
        <v>7.2799933030516755</v>
      </c>
      <c r="AA132">
        <v>8.7634617132105976</v>
      </c>
    </row>
    <row r="133" spans="4:27" x14ac:dyDescent="0.3">
      <c r="D133">
        <v>129</v>
      </c>
      <c r="E133">
        <v>8.7613920000000007</v>
      </c>
      <c r="F133">
        <v>9.9895829999999997</v>
      </c>
      <c r="G133" s="2">
        <f t="shared" ref="G133:G196" si="35">F133-E133</f>
        <v>1.2281909999999989</v>
      </c>
      <c r="H133" s="2">
        <f t="shared" ref="H133:H196" si="36">F133-F$1</f>
        <v>-0.2081619780822006</v>
      </c>
      <c r="I133" s="2">
        <f t="shared" ref="I133:I196" si="37">E133-E$1</f>
        <v>-1.1672078027397266</v>
      </c>
      <c r="J133" s="2">
        <f t="shared" ref="J133:J196" si="38">H133*H133</f>
        <v>4.3331409119094562E-2</v>
      </c>
      <c r="K133" s="2">
        <f t="shared" ref="K133:K196" si="39">I133*I133</f>
        <v>1.3623740547765004</v>
      </c>
      <c r="L133" s="2">
        <f t="shared" ref="L133:L196" si="40">H133*I133</f>
        <v>0.24296828505128049</v>
      </c>
      <c r="M133" s="2">
        <f t="shared" ref="M133:M196" si="41">G133*G133</f>
        <v>1.5084531324809973</v>
      </c>
      <c r="N133" s="2">
        <f t="shared" ref="N133:N196" si="42">(F133-E$1)*(F133-E$1)</f>
        <v>3.7189503480852888E-3</v>
      </c>
      <c r="Q133">
        <v>5.5909509999999996</v>
      </c>
      <c r="R133">
        <f t="shared" ref="R133:R196" si="43">Q133*B$1</f>
        <v>5.7425108893220509</v>
      </c>
      <c r="S133">
        <v>7.2270830000000004</v>
      </c>
      <c r="U133" s="2">
        <f t="shared" ref="U133:U196" si="44">Q133+G$1</f>
        <v>5.8600961753424725</v>
      </c>
      <c r="V133" s="2">
        <f t="shared" ref="V133:V196" si="45">Q133-E$1</f>
        <v>-4.3376488027397277</v>
      </c>
      <c r="W133" s="2">
        <f t="shared" ref="W133:W196" si="46">F133-F$1</f>
        <v>-0.2081619780822006</v>
      </c>
      <c r="X133">
        <f t="shared" ref="X133:X196" si="47">ABS(V133)</f>
        <v>4.3376488027397277</v>
      </c>
      <c r="Y133">
        <f t="shared" ref="Y133:Y196" si="48">ABS(W133)</f>
        <v>0.2081619780822006</v>
      </c>
      <c r="Z133">
        <f t="shared" ref="Z133:Z196" si="49">(Y$1/X$1)*V133+F$1</f>
        <v>6.9096578584119612</v>
      </c>
      <c r="AA133">
        <v>7.1188549789416129</v>
      </c>
    </row>
    <row r="134" spans="4:27" x14ac:dyDescent="0.3">
      <c r="D134">
        <v>130</v>
      </c>
      <c r="E134">
        <v>8.42685</v>
      </c>
      <c r="F134">
        <v>9.1291670000000007</v>
      </c>
      <c r="G134" s="2">
        <f t="shared" si="35"/>
        <v>0.70231700000000075</v>
      </c>
      <c r="H134" s="2">
        <f t="shared" si="36"/>
        <v>-1.0685779780821996</v>
      </c>
      <c r="I134" s="2">
        <f t="shared" si="37"/>
        <v>-1.5017498027397274</v>
      </c>
      <c r="J134" s="2">
        <f t="shared" si="38"/>
        <v>1.1418588952422417</v>
      </c>
      <c r="K134" s="2">
        <f t="shared" si="39"/>
        <v>2.2552524700288101</v>
      </c>
      <c r="L134" s="2">
        <f t="shared" si="40"/>
        <v>1.60473676779696</v>
      </c>
      <c r="M134" s="2">
        <f t="shared" si="41"/>
        <v>0.49324916848900102</v>
      </c>
      <c r="N134" s="2">
        <f t="shared" si="42"/>
        <v>0.6390928060962946</v>
      </c>
      <c r="Q134">
        <v>5.4524590000000002</v>
      </c>
      <c r="R134">
        <f t="shared" si="43"/>
        <v>5.6002646385350232</v>
      </c>
      <c r="S134">
        <v>6.561458</v>
      </c>
      <c r="U134" s="2">
        <f t="shared" si="44"/>
        <v>5.7216041753424731</v>
      </c>
      <c r="V134" s="2">
        <f t="shared" si="45"/>
        <v>-4.4761408027397271</v>
      </c>
      <c r="W134" s="2">
        <f t="shared" si="46"/>
        <v>-1.0685779780821996</v>
      </c>
      <c r="X134">
        <f t="shared" si="47"/>
        <v>4.4761408027397271</v>
      </c>
      <c r="Y134">
        <f t="shared" si="48"/>
        <v>1.0685779780821996</v>
      </c>
      <c r="Z134">
        <f t="shared" si="49"/>
        <v>6.8046761547088526</v>
      </c>
      <c r="AA134">
        <v>6.652646250114338</v>
      </c>
    </row>
    <row r="135" spans="4:27" x14ac:dyDescent="0.3">
      <c r="D135">
        <v>131</v>
      </c>
      <c r="E135">
        <v>10.97763</v>
      </c>
      <c r="F135">
        <v>9.3041669999999996</v>
      </c>
      <c r="G135" s="2">
        <f t="shared" si="35"/>
        <v>-1.6734629999999999</v>
      </c>
      <c r="H135" s="2">
        <f t="shared" si="36"/>
        <v>-0.89357797808220063</v>
      </c>
      <c r="I135" s="2">
        <f t="shared" si="37"/>
        <v>1.0490301972602722</v>
      </c>
      <c r="J135" s="2">
        <f t="shared" si="38"/>
        <v>0.79848160291347381</v>
      </c>
      <c r="K135" s="2">
        <f t="shared" si="39"/>
        <v>1.1004643547639257</v>
      </c>
      <c r="L135" s="2">
        <f t="shared" si="40"/>
        <v>-0.93739028261500612</v>
      </c>
      <c r="M135" s="2">
        <f t="shared" si="41"/>
        <v>2.8004784123689999</v>
      </c>
      <c r="N135" s="2">
        <f t="shared" si="42"/>
        <v>0.38991632513739166</v>
      </c>
      <c r="Q135">
        <v>7.0709059999999999</v>
      </c>
      <c r="R135">
        <f t="shared" si="43"/>
        <v>7.2625846125950009</v>
      </c>
      <c r="S135">
        <v>7.4635420000000003</v>
      </c>
      <c r="U135" s="2">
        <f t="shared" si="44"/>
        <v>7.3400511753424729</v>
      </c>
      <c r="V135" s="2">
        <f t="shared" si="45"/>
        <v>-2.8576938027397274</v>
      </c>
      <c r="W135" s="2">
        <f t="shared" si="46"/>
        <v>-0.89357797808220063</v>
      </c>
      <c r="X135">
        <f t="shared" si="47"/>
        <v>2.8576938027397274</v>
      </c>
      <c r="Y135">
        <f t="shared" si="48"/>
        <v>0.89357797808220063</v>
      </c>
      <c r="Z135">
        <f t="shared" si="49"/>
        <v>8.0315146971025406</v>
      </c>
      <c r="AA135">
        <v>12.100860721306326</v>
      </c>
    </row>
    <row r="136" spans="4:27" x14ac:dyDescent="0.3">
      <c r="D136">
        <v>132</v>
      </c>
      <c r="E136">
        <v>13.076976999999999</v>
      </c>
      <c r="F136">
        <v>10.745832999999999</v>
      </c>
      <c r="G136" s="2">
        <f t="shared" si="35"/>
        <v>-2.3311440000000001</v>
      </c>
      <c r="H136" s="2">
        <f t="shared" si="36"/>
        <v>0.54808802191779904</v>
      </c>
      <c r="I136" s="2">
        <f t="shared" si="37"/>
        <v>3.1483771972602721</v>
      </c>
      <c r="J136" s="2">
        <f t="shared" si="38"/>
        <v>0.30040047976976575</v>
      </c>
      <c r="K136" s="2">
        <f t="shared" si="39"/>
        <v>9.9122789762284462</v>
      </c>
      <c r="L136" s="2">
        <f t="shared" si="40"/>
        <v>1.7255878302974867</v>
      </c>
      <c r="M136" s="2">
        <f t="shared" si="41"/>
        <v>5.4342323487360007</v>
      </c>
      <c r="N136" s="2">
        <f t="shared" si="42"/>
        <v>0.66787009870424663</v>
      </c>
      <c r="Q136">
        <v>6.8548200000000001</v>
      </c>
      <c r="R136">
        <f t="shared" si="43"/>
        <v>7.0406409382487141</v>
      </c>
      <c r="S136">
        <v>8.1427080000000007</v>
      </c>
      <c r="U136" s="2">
        <f t="shared" si="44"/>
        <v>7.1239651753424731</v>
      </c>
      <c r="V136" s="2">
        <f t="shared" si="45"/>
        <v>-3.0737798027397272</v>
      </c>
      <c r="W136" s="2">
        <f t="shared" si="46"/>
        <v>0.54808802191779904</v>
      </c>
      <c r="X136">
        <f t="shared" si="47"/>
        <v>3.0737798027397272</v>
      </c>
      <c r="Y136">
        <f t="shared" si="48"/>
        <v>0.54808802191779904</v>
      </c>
      <c r="Z136">
        <f t="shared" si="49"/>
        <v>7.867714070160984</v>
      </c>
      <c r="AA136">
        <v>11.373445568247874</v>
      </c>
    </row>
    <row r="137" spans="4:27" x14ac:dyDescent="0.3">
      <c r="D137">
        <v>133</v>
      </c>
      <c r="E137">
        <v>13.398559000000001</v>
      </c>
      <c r="F137">
        <v>11.689583000000001</v>
      </c>
      <c r="G137" s="2">
        <f t="shared" si="35"/>
        <v>-1.7089759999999998</v>
      </c>
      <c r="H137" s="2">
        <f t="shared" si="36"/>
        <v>1.4918380219178005</v>
      </c>
      <c r="I137" s="2">
        <f t="shared" si="37"/>
        <v>3.4699591972602732</v>
      </c>
      <c r="J137" s="2">
        <f t="shared" si="38"/>
        <v>2.2255806836396155</v>
      </c>
      <c r="K137" s="2">
        <f t="shared" si="39"/>
        <v>12.04061683065116</v>
      </c>
      <c r="L137" s="2">
        <f t="shared" si="40"/>
        <v>5.1766170649762451</v>
      </c>
      <c r="M137" s="2">
        <f t="shared" si="41"/>
        <v>2.9205989685759994</v>
      </c>
      <c r="N137" s="2">
        <f t="shared" si="42"/>
        <v>3.101061821033015</v>
      </c>
      <c r="Q137">
        <v>7.0881040000000004</v>
      </c>
      <c r="R137">
        <f t="shared" si="43"/>
        <v>7.28024881717747</v>
      </c>
      <c r="S137">
        <v>8.7604170000000003</v>
      </c>
      <c r="U137" s="2">
        <f t="shared" si="44"/>
        <v>7.3572491753424734</v>
      </c>
      <c r="V137" s="2">
        <f t="shared" si="45"/>
        <v>-2.8404958027397269</v>
      </c>
      <c r="W137" s="2">
        <f t="shared" si="46"/>
        <v>1.4918380219178005</v>
      </c>
      <c r="X137">
        <f t="shared" si="47"/>
        <v>2.8404958027397269</v>
      </c>
      <c r="Y137">
        <f t="shared" si="48"/>
        <v>1.4918380219178005</v>
      </c>
      <c r="Z137">
        <f t="shared" si="49"/>
        <v>8.0445513731580984</v>
      </c>
      <c r="AA137">
        <v>12.158754734811595</v>
      </c>
    </row>
    <row r="138" spans="4:27" x14ac:dyDescent="0.3">
      <c r="D138">
        <v>134</v>
      </c>
      <c r="E138">
        <v>12.665305</v>
      </c>
      <c r="F138">
        <v>11.918749999999999</v>
      </c>
      <c r="G138" s="2">
        <f t="shared" si="35"/>
        <v>-0.74655500000000075</v>
      </c>
      <c r="H138" s="2">
        <f t="shared" si="36"/>
        <v>1.721005021917799</v>
      </c>
      <c r="I138" s="2">
        <f t="shared" si="37"/>
        <v>2.7367051972602727</v>
      </c>
      <c r="J138" s="2">
        <f t="shared" si="38"/>
        <v>2.9618582854662838</v>
      </c>
      <c r="K138" s="2">
        <f t="shared" si="39"/>
        <v>7.4895553367113878</v>
      </c>
      <c r="L138" s="2">
        <f t="shared" si="40"/>
        <v>4.7098833879934698</v>
      </c>
      <c r="M138" s="2">
        <f t="shared" si="41"/>
        <v>0.55734436802500109</v>
      </c>
      <c r="N138" s="2">
        <f t="shared" si="42"/>
        <v>3.9606978076550994</v>
      </c>
      <c r="Q138">
        <v>7.2266880000000002</v>
      </c>
      <c r="R138">
        <f t="shared" si="43"/>
        <v>7.4225895619069098</v>
      </c>
      <c r="S138">
        <v>9.1666670000000003</v>
      </c>
      <c r="U138" s="2">
        <f t="shared" si="44"/>
        <v>7.4958331753424732</v>
      </c>
      <c r="V138" s="2">
        <f t="shared" si="45"/>
        <v>-2.7019118027397271</v>
      </c>
      <c r="W138" s="2">
        <f t="shared" si="46"/>
        <v>1.721005021917799</v>
      </c>
      <c r="X138">
        <f t="shared" si="47"/>
        <v>2.7019118027397271</v>
      </c>
      <c r="Y138">
        <f t="shared" si="48"/>
        <v>1.721005021917799</v>
      </c>
      <c r="Z138">
        <f t="shared" si="49"/>
        <v>8.1496028160283842</v>
      </c>
      <c r="AA138">
        <v>12.625273165304325</v>
      </c>
    </row>
    <row r="139" spans="4:27" x14ac:dyDescent="0.3">
      <c r="D139">
        <v>135</v>
      </c>
      <c r="E139">
        <v>12.109966</v>
      </c>
      <c r="F139">
        <v>12.15625</v>
      </c>
      <c r="G139" s="2">
        <f t="shared" si="35"/>
        <v>4.6283999999999992E-2</v>
      </c>
      <c r="H139" s="2">
        <f t="shared" si="36"/>
        <v>1.9585050219177997</v>
      </c>
      <c r="I139" s="2">
        <f t="shared" si="37"/>
        <v>2.1813661972602727</v>
      </c>
      <c r="J139" s="2">
        <f t="shared" si="38"/>
        <v>3.8357419208772412</v>
      </c>
      <c r="K139" s="2">
        <f t="shared" si="39"/>
        <v>4.758358486549743</v>
      </c>
      <c r="L139" s="2">
        <f t="shared" si="40"/>
        <v>4.2722166519759774</v>
      </c>
      <c r="M139" s="2">
        <f t="shared" si="41"/>
        <v>2.1422086559999992E-3</v>
      </c>
      <c r="N139" s="2">
        <f t="shared" si="42"/>
        <v>4.9624254013537321</v>
      </c>
      <c r="Q139">
        <v>7.286905</v>
      </c>
      <c r="R139">
        <f t="shared" si="43"/>
        <v>7.4844389285392241</v>
      </c>
      <c r="S139">
        <v>9.5708330000000004</v>
      </c>
      <c r="U139" s="2">
        <f t="shared" si="44"/>
        <v>7.5560501753424729</v>
      </c>
      <c r="V139" s="2">
        <f t="shared" si="45"/>
        <v>-2.6416948027397273</v>
      </c>
      <c r="W139" s="2">
        <f t="shared" si="46"/>
        <v>1.9585050219177997</v>
      </c>
      <c r="X139">
        <f t="shared" si="47"/>
        <v>2.6416948027397273</v>
      </c>
      <c r="Y139">
        <f t="shared" si="48"/>
        <v>1.9585050219177997</v>
      </c>
      <c r="Z139">
        <f t="shared" si="49"/>
        <v>8.1952493750490518</v>
      </c>
      <c r="AA139">
        <v>12.827983004311577</v>
      </c>
    </row>
    <row r="140" spans="4:27" x14ac:dyDescent="0.3">
      <c r="D140">
        <v>136</v>
      </c>
      <c r="E140">
        <v>11.715187</v>
      </c>
      <c r="F140">
        <v>11.706250000000001</v>
      </c>
      <c r="G140" s="2">
        <f t="shared" si="35"/>
        <v>-8.9369999999995287E-3</v>
      </c>
      <c r="H140" s="2">
        <f t="shared" si="36"/>
        <v>1.5085050219178004</v>
      </c>
      <c r="I140" s="2">
        <f t="shared" si="37"/>
        <v>1.7865871972602729</v>
      </c>
      <c r="J140" s="2">
        <f t="shared" si="38"/>
        <v>2.2755874011512236</v>
      </c>
      <c r="K140" s="2">
        <f t="shared" si="39"/>
        <v>3.1918938134143175</v>
      </c>
      <c r="L140" s="2">
        <f t="shared" si="40"/>
        <v>2.6950757591611696</v>
      </c>
      <c r="M140" s="2">
        <f t="shared" si="41"/>
        <v>7.9869968999991578E-5</v>
      </c>
      <c r="N140" s="2">
        <f t="shared" si="42"/>
        <v>3.1600402238194891</v>
      </c>
      <c r="Q140">
        <v>7.1453959999999999</v>
      </c>
      <c r="R140">
        <f t="shared" si="43"/>
        <v>7.339093892705951</v>
      </c>
      <c r="S140">
        <v>9.765625</v>
      </c>
      <c r="U140" s="2">
        <f t="shared" si="44"/>
        <v>7.4145411753424728</v>
      </c>
      <c r="V140" s="2">
        <f t="shared" si="45"/>
        <v>-2.7832038027397275</v>
      </c>
      <c r="W140" s="2">
        <f t="shared" si="46"/>
        <v>1.5085050219178004</v>
      </c>
      <c r="X140">
        <f t="shared" si="47"/>
        <v>2.7832038027397275</v>
      </c>
      <c r="Y140">
        <f t="shared" si="48"/>
        <v>1.5085050219178004</v>
      </c>
      <c r="Z140">
        <f t="shared" si="49"/>
        <v>8.0879806814831881</v>
      </c>
      <c r="AA140">
        <v>12.351618080650864</v>
      </c>
    </row>
    <row r="141" spans="4:27" x14ac:dyDescent="0.3">
      <c r="D141">
        <v>137</v>
      </c>
      <c r="E141">
        <v>10.133604999999999</v>
      </c>
      <c r="F141">
        <v>11.458333</v>
      </c>
      <c r="G141" s="2">
        <f t="shared" si="35"/>
        <v>1.3247280000000003</v>
      </c>
      <c r="H141" s="2">
        <f t="shared" si="36"/>
        <v>1.2605880219177994</v>
      </c>
      <c r="I141" s="2">
        <f t="shared" si="37"/>
        <v>0.205005197260272</v>
      </c>
      <c r="J141" s="2">
        <f t="shared" si="38"/>
        <v>1.5890821610026302</v>
      </c>
      <c r="K141" s="2">
        <f t="shared" si="39"/>
        <v>4.2027130903723037E-2</v>
      </c>
      <c r="L141" s="2">
        <f t="shared" si="40"/>
        <v>0.25842709609719455</v>
      </c>
      <c r="M141" s="2">
        <f t="shared" si="41"/>
        <v>1.7549042739840008</v>
      </c>
      <c r="N141" s="2">
        <f t="shared" si="42"/>
        <v>2.3400836548001354</v>
      </c>
      <c r="Q141">
        <v>5.545636</v>
      </c>
      <c r="R141">
        <f t="shared" si="43"/>
        <v>5.6959674871442063</v>
      </c>
      <c r="S141">
        <v>9.1531249999999993</v>
      </c>
      <c r="U141" s="2">
        <f t="shared" si="44"/>
        <v>5.814781175342473</v>
      </c>
      <c r="V141" s="2">
        <f t="shared" si="45"/>
        <v>-4.3829638027397273</v>
      </c>
      <c r="W141" s="2">
        <f t="shared" si="46"/>
        <v>1.2605880219177994</v>
      </c>
      <c r="X141">
        <f t="shared" si="47"/>
        <v>4.3829638027397273</v>
      </c>
      <c r="Y141">
        <f t="shared" si="48"/>
        <v>1.2605880219177994</v>
      </c>
      <c r="Z141">
        <f t="shared" si="49"/>
        <v>6.8753075284051279</v>
      </c>
      <c r="AA141">
        <v>6.9663100770930741</v>
      </c>
    </row>
    <row r="142" spans="4:27" x14ac:dyDescent="0.3">
      <c r="D142">
        <v>138</v>
      </c>
      <c r="E142">
        <v>8.7576000000000001</v>
      </c>
      <c r="F142">
        <v>10.554167</v>
      </c>
      <c r="G142" s="2">
        <f t="shared" si="35"/>
        <v>1.7965669999999996</v>
      </c>
      <c r="H142" s="2">
        <f t="shared" si="36"/>
        <v>0.35642202191779937</v>
      </c>
      <c r="I142" s="2">
        <f t="shared" si="37"/>
        <v>-1.1709998027397273</v>
      </c>
      <c r="J142" s="2">
        <f t="shared" si="38"/>
        <v>0.12703665770797226</v>
      </c>
      <c r="K142" s="2">
        <f t="shared" si="39"/>
        <v>1.37124053801648</v>
      </c>
      <c r="L142" s="2">
        <f t="shared" si="40"/>
        <v>-0.4173701173578378</v>
      </c>
      <c r="M142" s="2">
        <f t="shared" si="41"/>
        <v>3.2276529854889984</v>
      </c>
      <c r="N142" s="2">
        <f t="shared" si="42"/>
        <v>0.39133431828807247</v>
      </c>
      <c r="Q142">
        <v>5.504086</v>
      </c>
      <c r="R142">
        <f t="shared" si="43"/>
        <v>5.6532911468487299</v>
      </c>
      <c r="S142">
        <v>8.1479169999999996</v>
      </c>
      <c r="U142" s="2">
        <f t="shared" si="44"/>
        <v>5.773231175342473</v>
      </c>
      <c r="V142" s="2">
        <f t="shared" si="45"/>
        <v>-4.4245138027397273</v>
      </c>
      <c r="W142" s="2">
        <f t="shared" si="46"/>
        <v>0.35642202191779937</v>
      </c>
      <c r="X142">
        <f t="shared" si="47"/>
        <v>4.4245138027397273</v>
      </c>
      <c r="Y142">
        <f t="shared" si="48"/>
        <v>0.35642202191779937</v>
      </c>
      <c r="Z142">
        <f t="shared" si="49"/>
        <v>6.843811198011573</v>
      </c>
      <c r="AA142">
        <v>6.8264393792710099</v>
      </c>
    </row>
    <row r="143" spans="4:27" x14ac:dyDescent="0.3">
      <c r="D143">
        <v>139</v>
      </c>
      <c r="E143">
        <v>8.7055570000000007</v>
      </c>
      <c r="F143">
        <v>9.641667</v>
      </c>
      <c r="G143" s="2">
        <f t="shared" si="35"/>
        <v>0.93610999999999933</v>
      </c>
      <c r="H143" s="2">
        <f t="shared" si="36"/>
        <v>-0.55607797808220027</v>
      </c>
      <c r="I143" s="2">
        <f t="shared" si="37"/>
        <v>-1.2230428027397267</v>
      </c>
      <c r="J143" s="2">
        <f t="shared" si="38"/>
        <v>0.30922271770798798</v>
      </c>
      <c r="K143" s="2">
        <f t="shared" si="39"/>
        <v>1.4958336973334458</v>
      </c>
      <c r="L143" s="2">
        <f t="shared" si="40"/>
        <v>0.68010716885549449</v>
      </c>
      <c r="M143" s="2">
        <f t="shared" si="41"/>
        <v>0.87630193209999874</v>
      </c>
      <c r="N143" s="2">
        <f t="shared" si="42"/>
        <v>8.2330433288075267E-2</v>
      </c>
      <c r="Q143">
        <v>5.3869040000000004</v>
      </c>
      <c r="R143">
        <f t="shared" si="43"/>
        <v>5.5329325690267215</v>
      </c>
      <c r="S143">
        <v>6.8708330000000002</v>
      </c>
      <c r="U143" s="2">
        <f t="shared" si="44"/>
        <v>5.6560491753424733</v>
      </c>
      <c r="V143" s="2">
        <f t="shared" si="45"/>
        <v>-4.541695802739727</v>
      </c>
      <c r="W143" s="2">
        <f t="shared" si="46"/>
        <v>-0.55607797808220027</v>
      </c>
      <c r="X143">
        <f t="shared" si="47"/>
        <v>4.541695802739727</v>
      </c>
      <c r="Y143">
        <f t="shared" si="48"/>
        <v>0.55607797808220027</v>
      </c>
      <c r="Z143">
        <f t="shared" si="49"/>
        <v>6.7549832079230647</v>
      </c>
      <c r="AA143">
        <v>6.4319669818658323</v>
      </c>
    </row>
    <row r="144" spans="4:27" x14ac:dyDescent="0.3">
      <c r="D144">
        <v>140</v>
      </c>
      <c r="E144">
        <v>9.0794510000000006</v>
      </c>
      <c r="F144">
        <v>9.0875000000000004</v>
      </c>
      <c r="G144" s="2">
        <f t="shared" si="35"/>
        <v>8.0489999999997508E-3</v>
      </c>
      <c r="H144" s="2">
        <f t="shared" si="36"/>
        <v>-1.1102449780821999</v>
      </c>
      <c r="I144" s="2">
        <f t="shared" si="37"/>
        <v>-0.8491488027397267</v>
      </c>
      <c r="J144" s="2">
        <f t="shared" si="38"/>
        <v>1.2326439113567444</v>
      </c>
      <c r="K144" s="2">
        <f t="shared" si="39"/>
        <v>0.72105368919431134</v>
      </c>
      <c r="L144" s="2">
        <f t="shared" si="40"/>
        <v>0.94276319388629415</v>
      </c>
      <c r="M144" s="2">
        <f t="shared" si="41"/>
        <v>6.4786400999995985E-5</v>
      </c>
      <c r="N144" s="2">
        <f t="shared" si="42"/>
        <v>0.70744887816880764</v>
      </c>
      <c r="Q144">
        <v>6.1083990000000004</v>
      </c>
      <c r="R144">
        <f t="shared" si="43"/>
        <v>6.2739859057652145</v>
      </c>
      <c r="S144">
        <v>6.4156250000000004</v>
      </c>
      <c r="U144" s="2">
        <f t="shared" si="44"/>
        <v>6.3775441753424733</v>
      </c>
      <c r="V144" s="2">
        <f t="shared" si="45"/>
        <v>-3.820200802739727</v>
      </c>
      <c r="W144" s="2">
        <f t="shared" si="46"/>
        <v>-1.1102449780821999</v>
      </c>
      <c r="X144">
        <f t="shared" si="47"/>
        <v>3.820200802739727</v>
      </c>
      <c r="Y144">
        <f t="shared" si="48"/>
        <v>1.1102449780821999</v>
      </c>
      <c r="Z144">
        <f t="shared" si="49"/>
        <v>7.30190125599281</v>
      </c>
      <c r="AA144">
        <v>8.8607517983551354</v>
      </c>
    </row>
    <row r="145" spans="4:27" x14ac:dyDescent="0.3">
      <c r="D145">
        <v>141</v>
      </c>
      <c r="E145">
        <v>9.3248139999999999</v>
      </c>
      <c r="F145">
        <v>8.7416669999999996</v>
      </c>
      <c r="G145" s="2">
        <f t="shared" si="35"/>
        <v>-0.5831470000000003</v>
      </c>
      <c r="H145" s="2">
        <f t="shared" si="36"/>
        <v>-1.4560779780822006</v>
      </c>
      <c r="I145" s="2">
        <f t="shared" si="37"/>
        <v>-0.60378580273972737</v>
      </c>
      <c r="J145" s="2">
        <f t="shared" si="38"/>
        <v>2.1201630782559495</v>
      </c>
      <c r="K145" s="2">
        <f t="shared" si="39"/>
        <v>0.36455729559005695</v>
      </c>
      <c r="L145" s="2">
        <f t="shared" si="40"/>
        <v>0.87915921084800064</v>
      </c>
      <c r="M145" s="2">
        <f t="shared" si="41"/>
        <v>0.34006042360900035</v>
      </c>
      <c r="N145" s="2">
        <f t="shared" si="42"/>
        <v>1.4088094782195852</v>
      </c>
      <c r="Q145">
        <v>5.8311859999999998</v>
      </c>
      <c r="R145">
        <f t="shared" si="43"/>
        <v>5.9892581964431981</v>
      </c>
      <c r="S145">
        <v>6.0083330000000004</v>
      </c>
      <c r="U145" s="2">
        <f t="shared" si="44"/>
        <v>6.1003311753424727</v>
      </c>
      <c r="V145" s="2">
        <f t="shared" si="45"/>
        <v>-4.0974138027397276</v>
      </c>
      <c r="W145" s="2">
        <f t="shared" si="46"/>
        <v>-1.4560779780822006</v>
      </c>
      <c r="X145">
        <f t="shared" si="47"/>
        <v>4.0974138027397276</v>
      </c>
      <c r="Y145">
        <f t="shared" si="48"/>
        <v>1.4560779780822006</v>
      </c>
      <c r="Z145">
        <f t="shared" si="49"/>
        <v>7.0917642587030727</v>
      </c>
      <c r="AA145">
        <v>7.9275634528593928</v>
      </c>
    </row>
    <row r="146" spans="4:27" x14ac:dyDescent="0.3">
      <c r="D146">
        <v>142</v>
      </c>
      <c r="E146">
        <v>9.5585380000000004</v>
      </c>
      <c r="F146">
        <v>9.3458330000000007</v>
      </c>
      <c r="G146" s="2">
        <f t="shared" si="35"/>
        <v>-0.2127049999999997</v>
      </c>
      <c r="H146" s="2">
        <f t="shared" si="36"/>
        <v>-0.85191197808219954</v>
      </c>
      <c r="I146" s="2">
        <f t="shared" si="37"/>
        <v>-0.37006180273972689</v>
      </c>
      <c r="J146" s="2">
        <f t="shared" si="38"/>
        <v>0.72575401839992604</v>
      </c>
      <c r="K146" s="2">
        <f t="shared" si="39"/>
        <v>0.13694573784697653</v>
      </c>
      <c r="L146" s="2">
        <f t="shared" si="40"/>
        <v>0.31526008238466546</v>
      </c>
      <c r="M146" s="2">
        <f t="shared" si="41"/>
        <v>4.5243417024999871E-2</v>
      </c>
      <c r="N146" s="2">
        <f t="shared" si="42"/>
        <v>0.3396171463754834</v>
      </c>
      <c r="Q146">
        <v>5.5600579999999997</v>
      </c>
      <c r="R146">
        <f t="shared" si="43"/>
        <v>5.7107804397252249</v>
      </c>
      <c r="S146">
        <v>6.3697920000000003</v>
      </c>
      <c r="U146" s="2">
        <f t="shared" si="44"/>
        <v>5.8292031753424727</v>
      </c>
      <c r="V146" s="2">
        <f t="shared" si="45"/>
        <v>-4.3685418027397276</v>
      </c>
      <c r="W146" s="2">
        <f t="shared" si="46"/>
        <v>-0.85191197808219954</v>
      </c>
      <c r="X146">
        <f t="shared" si="47"/>
        <v>4.3685418027397276</v>
      </c>
      <c r="Y146">
        <f t="shared" si="48"/>
        <v>0.85191197808219954</v>
      </c>
      <c r="Z146">
        <f t="shared" si="49"/>
        <v>6.8862399008945587</v>
      </c>
      <c r="AA146">
        <v>7.0148591794754998</v>
      </c>
    </row>
    <row r="147" spans="4:27" x14ac:dyDescent="0.3">
      <c r="D147">
        <v>143</v>
      </c>
      <c r="E147">
        <v>8.7733039999999995</v>
      </c>
      <c r="F147">
        <v>9.5645830000000007</v>
      </c>
      <c r="G147" s="2">
        <f t="shared" si="35"/>
        <v>0.79127900000000118</v>
      </c>
      <c r="H147" s="2">
        <f t="shared" si="36"/>
        <v>-0.63316197808219954</v>
      </c>
      <c r="I147" s="2">
        <f t="shared" si="37"/>
        <v>-1.1552958027397278</v>
      </c>
      <c r="J147" s="2">
        <f t="shared" si="38"/>
        <v>0.40089409048896374</v>
      </c>
      <c r="K147" s="2">
        <f t="shared" si="39"/>
        <v>1.334708391828032</v>
      </c>
      <c r="L147" s="2">
        <f t="shared" si="40"/>
        <v>0.73148937573274864</v>
      </c>
      <c r="M147" s="2">
        <f t="shared" si="41"/>
        <v>0.6261224558410019</v>
      </c>
      <c r="N147" s="2">
        <f t="shared" si="42"/>
        <v>0.13250823267685302</v>
      </c>
      <c r="Q147">
        <v>5.38279</v>
      </c>
      <c r="R147">
        <f t="shared" si="43"/>
        <v>5.528707046428031</v>
      </c>
      <c r="S147">
        <v>6.8166669999999998</v>
      </c>
      <c r="U147" s="2">
        <f t="shared" si="44"/>
        <v>5.6519351753424729</v>
      </c>
      <c r="V147" s="2">
        <f t="shared" si="45"/>
        <v>-4.5458098027397273</v>
      </c>
      <c r="W147" s="2">
        <f t="shared" si="46"/>
        <v>-0.63316197808219954</v>
      </c>
      <c r="X147">
        <f t="shared" si="47"/>
        <v>4.5458098027397273</v>
      </c>
      <c r="Y147">
        <f t="shared" si="48"/>
        <v>0.63316197808219954</v>
      </c>
      <c r="Z147">
        <f t="shared" si="49"/>
        <v>6.7518646542951677</v>
      </c>
      <c r="AA147">
        <v>6.4181179313040984</v>
      </c>
    </row>
    <row r="148" spans="4:27" x14ac:dyDescent="0.3">
      <c r="D148">
        <v>144</v>
      </c>
      <c r="E148">
        <v>9.3197700000000001</v>
      </c>
      <c r="F148">
        <v>9.704167</v>
      </c>
      <c r="G148" s="2">
        <f t="shared" si="35"/>
        <v>0.38439699999999988</v>
      </c>
      <c r="H148" s="2">
        <f t="shared" si="36"/>
        <v>-0.49357797808220027</v>
      </c>
      <c r="I148" s="2">
        <f t="shared" si="37"/>
        <v>-0.6088298027397272</v>
      </c>
      <c r="J148" s="2">
        <f t="shared" si="38"/>
        <v>0.24361922044771298</v>
      </c>
      <c r="K148" s="2">
        <f t="shared" si="39"/>
        <v>0.37067372870409515</v>
      </c>
      <c r="L148" s="2">
        <f t="shared" si="40"/>
        <v>0.30050498303245937</v>
      </c>
      <c r="M148" s="2">
        <f t="shared" si="41"/>
        <v>0.14776105360899991</v>
      </c>
      <c r="N148" s="2">
        <f t="shared" si="42"/>
        <v>5.0370082945609358E-2</v>
      </c>
      <c r="Q148">
        <v>5.8819600000000003</v>
      </c>
      <c r="R148">
        <f t="shared" si="43"/>
        <v>6.0414085815734637</v>
      </c>
      <c r="S148">
        <v>7.2614580000000002</v>
      </c>
      <c r="U148" s="2">
        <f t="shared" si="44"/>
        <v>6.1511051753424733</v>
      </c>
      <c r="V148" s="2">
        <f t="shared" si="45"/>
        <v>-4.046639802739727</v>
      </c>
      <c r="W148" s="2">
        <f t="shared" si="46"/>
        <v>-0.49357797808220027</v>
      </c>
      <c r="X148">
        <f t="shared" si="47"/>
        <v>4.046639802739727</v>
      </c>
      <c r="Y148">
        <f t="shared" si="48"/>
        <v>0.49357797808220027</v>
      </c>
      <c r="Z148">
        <f t="shared" si="49"/>
        <v>7.1302526986405548</v>
      </c>
      <c r="AA148">
        <v>8.0984851089657131</v>
      </c>
    </row>
    <row r="149" spans="4:27" x14ac:dyDescent="0.3">
      <c r="D149">
        <v>145</v>
      </c>
      <c r="E149">
        <v>9.1450870000000002</v>
      </c>
      <c r="F149">
        <v>9.9979169999999993</v>
      </c>
      <c r="G149" s="2">
        <f t="shared" si="35"/>
        <v>0.85282999999999909</v>
      </c>
      <c r="H149" s="2">
        <f t="shared" si="36"/>
        <v>-0.19982797808220099</v>
      </c>
      <c r="I149" s="2">
        <f t="shared" si="37"/>
        <v>-0.78351280273972712</v>
      </c>
      <c r="J149" s="2">
        <f t="shared" si="38"/>
        <v>3.9931220824420598E-2</v>
      </c>
      <c r="K149" s="2">
        <f t="shared" si="39"/>
        <v>0.61389231205706252</v>
      </c>
      <c r="L149" s="2">
        <f t="shared" si="40"/>
        <v>0.15656777917299805</v>
      </c>
      <c r="M149" s="2">
        <f t="shared" si="41"/>
        <v>0.72731900889999845</v>
      </c>
      <c r="N149" s="2">
        <f t="shared" si="42"/>
        <v>4.8048738360194554E-3</v>
      </c>
      <c r="Q149">
        <v>5.6575389999999999</v>
      </c>
      <c r="R149">
        <f t="shared" si="43"/>
        <v>5.8109039614663391</v>
      </c>
      <c r="S149">
        <v>7.65625</v>
      </c>
      <c r="U149" s="2">
        <f t="shared" si="44"/>
        <v>5.9266841753424728</v>
      </c>
      <c r="V149" s="2">
        <f t="shared" si="45"/>
        <v>-4.2710608027397274</v>
      </c>
      <c r="W149" s="2">
        <f t="shared" si="46"/>
        <v>-0.19982797808220099</v>
      </c>
      <c r="X149">
        <f t="shared" si="47"/>
        <v>4.2710608027397274</v>
      </c>
      <c r="Y149">
        <f t="shared" si="48"/>
        <v>0.19982797808220099</v>
      </c>
      <c r="Z149">
        <f t="shared" si="49"/>
        <v>6.9601338547596399</v>
      </c>
      <c r="AA149">
        <v>7.3430116582815819</v>
      </c>
    </row>
    <row r="150" spans="4:27" x14ac:dyDescent="0.3">
      <c r="D150">
        <v>146</v>
      </c>
      <c r="E150">
        <v>9.118252</v>
      </c>
      <c r="F150">
        <v>10.554167</v>
      </c>
      <c r="G150" s="2">
        <f t="shared" si="35"/>
        <v>1.4359149999999996</v>
      </c>
      <c r="H150" s="2">
        <f t="shared" si="36"/>
        <v>0.35642202191779937</v>
      </c>
      <c r="I150" s="2">
        <f t="shared" si="37"/>
        <v>-0.81034780273972729</v>
      </c>
      <c r="J150" s="2">
        <f t="shared" si="38"/>
        <v>0.12703665770797226</v>
      </c>
      <c r="K150" s="2">
        <f t="shared" si="39"/>
        <v>0.65666356140510396</v>
      </c>
      <c r="L150" s="2">
        <f t="shared" si="40"/>
        <v>-0.28882580230913962</v>
      </c>
      <c r="M150" s="2">
        <f t="shared" si="41"/>
        <v>2.0618518872249987</v>
      </c>
      <c r="N150" s="2">
        <f t="shared" si="42"/>
        <v>0.39133431828807247</v>
      </c>
      <c r="Q150">
        <v>5.6198379999999997</v>
      </c>
      <c r="R150">
        <f t="shared" si="43"/>
        <v>5.7721809601310863</v>
      </c>
      <c r="S150">
        <v>7.623958</v>
      </c>
      <c r="U150" s="2">
        <f t="shared" si="44"/>
        <v>5.8889831753424726</v>
      </c>
      <c r="V150" s="2">
        <f t="shared" si="45"/>
        <v>-4.3087618027397276</v>
      </c>
      <c r="W150" s="2">
        <f t="shared" si="46"/>
        <v>0.35642202191779937</v>
      </c>
      <c r="X150">
        <f t="shared" si="47"/>
        <v>4.3087618027397276</v>
      </c>
      <c r="Y150">
        <f t="shared" si="48"/>
        <v>0.35642202191779937</v>
      </c>
      <c r="Z150">
        <f t="shared" si="49"/>
        <v>6.9315551988711341</v>
      </c>
      <c r="AA150">
        <v>7.2160979355718418</v>
      </c>
    </row>
    <row r="151" spans="4:27" x14ac:dyDescent="0.3">
      <c r="D151">
        <v>147</v>
      </c>
      <c r="E151">
        <v>9.4981939999999998</v>
      </c>
      <c r="F151">
        <v>10.452083</v>
      </c>
      <c r="G151" s="2">
        <f t="shared" si="35"/>
        <v>0.95388900000000021</v>
      </c>
      <c r="H151" s="2">
        <f t="shared" si="36"/>
        <v>0.25433802191779975</v>
      </c>
      <c r="I151" s="2">
        <f t="shared" si="37"/>
        <v>-0.43040580273972751</v>
      </c>
      <c r="J151" s="2">
        <f t="shared" si="38"/>
        <v>6.4687829393059185E-2</v>
      </c>
      <c r="K151" s="2">
        <f t="shared" si="39"/>
        <v>0.18524915503202921</v>
      </c>
      <c r="L151" s="2">
        <f t="shared" si="40"/>
        <v>-0.109468560490765</v>
      </c>
      <c r="M151" s="2">
        <f t="shared" si="41"/>
        <v>0.90990422432100038</v>
      </c>
      <c r="N151" s="2">
        <f t="shared" si="42"/>
        <v>0.27403465781383757</v>
      </c>
      <c r="Q151">
        <v>5.7687809999999997</v>
      </c>
      <c r="R151">
        <f t="shared" si="43"/>
        <v>5.9251615173544092</v>
      </c>
      <c r="S151">
        <v>7.53125</v>
      </c>
      <c r="U151" s="2">
        <f t="shared" si="44"/>
        <v>6.0379261753424727</v>
      </c>
      <c r="V151" s="2">
        <f t="shared" si="45"/>
        <v>-4.1598188027397276</v>
      </c>
      <c r="W151" s="2">
        <f t="shared" si="46"/>
        <v>0.25433802191779975</v>
      </c>
      <c r="X151">
        <f t="shared" si="47"/>
        <v>4.1598188027397276</v>
      </c>
      <c r="Y151">
        <f t="shared" si="48"/>
        <v>0.25433802191779975</v>
      </c>
      <c r="Z151">
        <f t="shared" si="49"/>
        <v>7.0444591203586739</v>
      </c>
      <c r="AA151">
        <v>7.7174881003302485</v>
      </c>
    </row>
    <row r="152" spans="4:27" x14ac:dyDescent="0.3">
      <c r="D152">
        <v>148</v>
      </c>
      <c r="E152">
        <v>11.577674999999999</v>
      </c>
      <c r="F152">
        <v>10.477083</v>
      </c>
      <c r="G152" s="2">
        <f t="shared" si="35"/>
        <v>-1.1005919999999989</v>
      </c>
      <c r="H152" s="2">
        <f t="shared" si="36"/>
        <v>0.27933802191780011</v>
      </c>
      <c r="I152" s="2">
        <f t="shared" si="37"/>
        <v>1.649075197260272</v>
      </c>
      <c r="J152" s="2">
        <f t="shared" si="38"/>
        <v>7.8029730488949373E-2</v>
      </c>
      <c r="K152" s="2">
        <f t="shared" si="39"/>
        <v>2.7194490062190049</v>
      </c>
      <c r="L152" s="2">
        <f t="shared" si="40"/>
        <v>0.46064940359639039</v>
      </c>
      <c r="M152" s="2">
        <f t="shared" si="41"/>
        <v>1.2113027504639975</v>
      </c>
      <c r="N152" s="2">
        <f t="shared" si="42"/>
        <v>0.30083381767685163</v>
      </c>
      <c r="Q152">
        <v>6.6386349999999998</v>
      </c>
      <c r="R152">
        <f t="shared" si="43"/>
        <v>6.8185955802035281</v>
      </c>
      <c r="S152">
        <v>7.6166669999999996</v>
      </c>
      <c r="U152" s="2">
        <f t="shared" si="44"/>
        <v>6.9077801753424728</v>
      </c>
      <c r="V152" s="2">
        <f t="shared" si="45"/>
        <v>-3.2899648027397275</v>
      </c>
      <c r="W152" s="2">
        <f t="shared" si="46"/>
        <v>0.27933802191780011</v>
      </c>
      <c r="X152">
        <f t="shared" si="47"/>
        <v>3.2899648027397275</v>
      </c>
      <c r="Y152">
        <f t="shared" si="48"/>
        <v>0.27933802191780011</v>
      </c>
      <c r="Z152">
        <f t="shared" si="49"/>
        <v>7.7038383978112686</v>
      </c>
      <c r="AA152">
        <v>10.645697149266812</v>
      </c>
    </row>
    <row r="153" spans="4:27" x14ac:dyDescent="0.3">
      <c r="D153">
        <v>149</v>
      </c>
      <c r="E153">
        <v>10.617241999999999</v>
      </c>
      <c r="F153">
        <v>11.106249999999999</v>
      </c>
      <c r="G153" s="2">
        <f t="shared" si="35"/>
        <v>0.48900800000000011</v>
      </c>
      <c r="H153" s="2">
        <f t="shared" si="36"/>
        <v>0.90850502191779903</v>
      </c>
      <c r="I153" s="2">
        <f t="shared" si="37"/>
        <v>0.68864219726027187</v>
      </c>
      <c r="J153" s="2">
        <f t="shared" si="38"/>
        <v>0.82538137484986052</v>
      </c>
      <c r="K153" s="2">
        <f t="shared" si="39"/>
        <v>0.47422807584745519</v>
      </c>
      <c r="L153" s="2">
        <f t="shared" si="40"/>
        <v>0.62563489451546461</v>
      </c>
      <c r="M153" s="2">
        <f t="shared" si="41"/>
        <v>0.2391288240640001</v>
      </c>
      <c r="N153" s="2">
        <f t="shared" si="42"/>
        <v>1.3868599871071574</v>
      </c>
      <c r="Q153">
        <v>6.2090670000000001</v>
      </c>
      <c r="R153">
        <f t="shared" si="43"/>
        <v>6.377382820924419</v>
      </c>
      <c r="S153">
        <v>8.2531250000000007</v>
      </c>
      <c r="U153" s="2">
        <f t="shared" si="44"/>
        <v>6.4782121753424731</v>
      </c>
      <c r="V153" s="2">
        <f t="shared" si="45"/>
        <v>-3.7195328027397272</v>
      </c>
      <c r="W153" s="2">
        <f t="shared" si="46"/>
        <v>0.90850502191779903</v>
      </c>
      <c r="X153">
        <f t="shared" si="47"/>
        <v>3.7195328027397272</v>
      </c>
      <c r="Y153">
        <f t="shared" si="48"/>
        <v>0.90850502191779903</v>
      </c>
      <c r="Z153">
        <f t="shared" si="49"/>
        <v>7.3782110655730353</v>
      </c>
      <c r="AA153">
        <v>9.1996327468112504</v>
      </c>
    </row>
    <row r="154" spans="4:27" x14ac:dyDescent="0.3">
      <c r="D154">
        <v>150</v>
      </c>
      <c r="E154">
        <v>10.007123</v>
      </c>
      <c r="F154">
        <v>11.097917000000001</v>
      </c>
      <c r="G154" s="2">
        <f t="shared" si="35"/>
        <v>1.0907940000000007</v>
      </c>
      <c r="H154" s="2">
        <f t="shared" si="36"/>
        <v>0.90017202191780044</v>
      </c>
      <c r="I154" s="2">
        <f t="shared" si="37"/>
        <v>7.8523197260272681E-2</v>
      </c>
      <c r="J154" s="2">
        <f t="shared" si="38"/>
        <v>0.81030966904358104</v>
      </c>
      <c r="K154" s="2">
        <f t="shared" si="39"/>
        <v>6.1658925079756954E-3</v>
      </c>
      <c r="L154" s="2">
        <f t="shared" si="40"/>
        <v>7.068438524522995E-2</v>
      </c>
      <c r="M154" s="2">
        <f t="shared" si="41"/>
        <v>1.1898315504360015</v>
      </c>
      <c r="N154" s="2">
        <f t="shared" si="42"/>
        <v>1.3673027078086211</v>
      </c>
      <c r="Q154">
        <v>5.9489270000000003</v>
      </c>
      <c r="R154">
        <f t="shared" si="43"/>
        <v>6.1101909276761619</v>
      </c>
      <c r="S154">
        <v>8.8354169999999996</v>
      </c>
      <c r="U154" s="2">
        <f t="shared" si="44"/>
        <v>6.2180721753424733</v>
      </c>
      <c r="V154" s="2">
        <f t="shared" si="45"/>
        <v>-3.979672802739727</v>
      </c>
      <c r="W154" s="2">
        <f t="shared" si="46"/>
        <v>0.90017202191780044</v>
      </c>
      <c r="X154">
        <f t="shared" si="47"/>
        <v>3.979672802739727</v>
      </c>
      <c r="Y154">
        <f t="shared" si="48"/>
        <v>0.90017202191780044</v>
      </c>
      <c r="Z154">
        <f t="shared" si="49"/>
        <v>7.1810159900356254</v>
      </c>
      <c r="AA154">
        <v>8.3239176245144542</v>
      </c>
    </row>
    <row r="155" spans="4:27" x14ac:dyDescent="0.3">
      <c r="D155">
        <v>151</v>
      </c>
      <c r="E155">
        <v>8.1585750000000008</v>
      </c>
      <c r="F155">
        <v>10.918749999999999</v>
      </c>
      <c r="G155" s="2">
        <f t="shared" si="35"/>
        <v>2.7601749999999985</v>
      </c>
      <c r="H155" s="2">
        <f t="shared" si="36"/>
        <v>0.72100502191779903</v>
      </c>
      <c r="I155" s="2">
        <f t="shared" si="37"/>
        <v>-1.7700248027397265</v>
      </c>
      <c r="J155" s="2">
        <f t="shared" si="38"/>
        <v>0.51984824163068588</v>
      </c>
      <c r="K155" s="2">
        <f t="shared" si="39"/>
        <v>3.1329878023138078</v>
      </c>
      <c r="L155" s="2">
        <f t="shared" si="40"/>
        <v>-1.2761967716944045</v>
      </c>
      <c r="M155" s="2">
        <f t="shared" si="41"/>
        <v>7.6185660306249918</v>
      </c>
      <c r="N155" s="2">
        <f t="shared" si="42"/>
        <v>0.98039741313455553</v>
      </c>
      <c r="Q155">
        <v>5.311636</v>
      </c>
      <c r="R155">
        <f t="shared" si="43"/>
        <v>5.4556241988375547</v>
      </c>
      <c r="S155">
        <v>8.671875</v>
      </c>
      <c r="U155" s="2">
        <f t="shared" si="44"/>
        <v>5.580781175342473</v>
      </c>
      <c r="V155" s="2">
        <f t="shared" si="45"/>
        <v>-4.6169638027397273</v>
      </c>
      <c r="W155" s="2">
        <f t="shared" si="46"/>
        <v>0.72100502191779903</v>
      </c>
      <c r="X155">
        <f t="shared" si="47"/>
        <v>4.6169638027397273</v>
      </c>
      <c r="Y155">
        <f t="shared" si="48"/>
        <v>0.72100502191779903</v>
      </c>
      <c r="Z155">
        <f t="shared" si="49"/>
        <v>6.6979274727591154</v>
      </c>
      <c r="AA155">
        <v>6.1785906236547312</v>
      </c>
    </row>
    <row r="156" spans="4:27" x14ac:dyDescent="0.3">
      <c r="D156">
        <v>152</v>
      </c>
      <c r="E156">
        <v>7.1013479999999998</v>
      </c>
      <c r="F156">
        <v>10.227083</v>
      </c>
      <c r="G156" s="2">
        <f t="shared" si="35"/>
        <v>3.1257350000000006</v>
      </c>
      <c r="H156" s="2">
        <f t="shared" si="36"/>
        <v>2.9338021917800106E-2</v>
      </c>
      <c r="I156" s="2">
        <f t="shared" si="37"/>
        <v>-2.8272518027397275</v>
      </c>
      <c r="J156" s="2">
        <f t="shared" si="38"/>
        <v>8.6071953004931935E-4</v>
      </c>
      <c r="K156" s="2">
        <f t="shared" si="39"/>
        <v>7.9933527560950388</v>
      </c>
      <c r="L156" s="2">
        <f t="shared" si="40"/>
        <v>-8.2945975355917981E-2</v>
      </c>
      <c r="M156" s="2">
        <f t="shared" si="41"/>
        <v>9.770219290225004</v>
      </c>
      <c r="N156" s="2">
        <f t="shared" si="42"/>
        <v>8.9092219046715077E-2</v>
      </c>
      <c r="Q156">
        <v>5.3166789999999997</v>
      </c>
      <c r="R156">
        <f t="shared" si="43"/>
        <v>5.4608039048329839</v>
      </c>
      <c r="S156">
        <v>8.3531250000000004</v>
      </c>
      <c r="U156" s="2">
        <f t="shared" si="44"/>
        <v>5.5858241753424727</v>
      </c>
      <c r="V156" s="2">
        <f t="shared" si="45"/>
        <v>-4.6119208027397276</v>
      </c>
      <c r="W156" s="2">
        <f t="shared" si="46"/>
        <v>2.9338021917800106E-2</v>
      </c>
      <c r="X156">
        <f t="shared" si="47"/>
        <v>4.6119208027397276</v>
      </c>
      <c r="Y156">
        <f t="shared" si="48"/>
        <v>2.9338021917800106E-2</v>
      </c>
      <c r="Z156">
        <f t="shared" si="49"/>
        <v>6.7017502403686144</v>
      </c>
      <c r="AA156">
        <v>6.1955669877730628</v>
      </c>
    </row>
    <row r="157" spans="4:27" x14ac:dyDescent="0.3">
      <c r="D157">
        <v>153</v>
      </c>
      <c r="E157">
        <v>6.7493319999999999</v>
      </c>
      <c r="F157">
        <v>9.5645830000000007</v>
      </c>
      <c r="G157" s="2">
        <f t="shared" si="35"/>
        <v>2.8152510000000008</v>
      </c>
      <c r="H157" s="2">
        <f t="shared" si="36"/>
        <v>-0.63316197808219954</v>
      </c>
      <c r="I157" s="2">
        <f t="shared" si="37"/>
        <v>-3.1792678027397274</v>
      </c>
      <c r="J157" s="2">
        <f t="shared" si="38"/>
        <v>0.40089409048896374</v>
      </c>
      <c r="K157" s="2">
        <f t="shared" si="39"/>
        <v>10.107743761537494</v>
      </c>
      <c r="L157" s="2">
        <f t="shared" si="40"/>
        <v>2.0129914908357338</v>
      </c>
      <c r="M157" s="2">
        <f t="shared" si="41"/>
        <v>7.9256381930010047</v>
      </c>
      <c r="N157" s="2">
        <f t="shared" si="42"/>
        <v>0.13250823267685302</v>
      </c>
      <c r="Q157">
        <v>5.1466710000000004</v>
      </c>
      <c r="R157">
        <f t="shared" si="43"/>
        <v>5.2861873161217146</v>
      </c>
      <c r="S157">
        <v>7.6635419999999996</v>
      </c>
      <c r="U157" s="2">
        <f t="shared" si="44"/>
        <v>5.4158161753424734</v>
      </c>
      <c r="V157" s="2">
        <f t="shared" si="45"/>
        <v>-4.7819288027397269</v>
      </c>
      <c r="W157" s="2">
        <f t="shared" si="46"/>
        <v>-0.63316197808219954</v>
      </c>
      <c r="X157">
        <f t="shared" si="47"/>
        <v>4.7819288027397269</v>
      </c>
      <c r="Y157">
        <f t="shared" si="48"/>
        <v>0.63316197808219954</v>
      </c>
      <c r="Z157">
        <f t="shared" si="49"/>
        <v>6.572878323700805</v>
      </c>
      <c r="AA157">
        <v>5.6232652405929544</v>
      </c>
    </row>
    <row r="158" spans="4:27" x14ac:dyDescent="0.3">
      <c r="D158">
        <v>154</v>
      </c>
      <c r="E158">
        <v>7.2957359999999998</v>
      </c>
      <c r="F158">
        <v>9.6916670000000007</v>
      </c>
      <c r="G158" s="2">
        <f t="shared" si="35"/>
        <v>2.3959310000000009</v>
      </c>
      <c r="H158" s="2">
        <f t="shared" si="36"/>
        <v>-0.50607797808219956</v>
      </c>
      <c r="I158" s="2">
        <f t="shared" si="37"/>
        <v>-2.6328638027397275</v>
      </c>
      <c r="J158" s="2">
        <f t="shared" si="38"/>
        <v>0.25611491989976726</v>
      </c>
      <c r="K158" s="2">
        <f t="shared" si="39"/>
        <v>6.931971803777099</v>
      </c>
      <c r="L158" s="2">
        <f t="shared" si="40"/>
        <v>1.3324343898563324</v>
      </c>
      <c r="M158" s="2">
        <f t="shared" si="41"/>
        <v>5.7404853567610044</v>
      </c>
      <c r="N158" s="2">
        <f t="shared" si="42"/>
        <v>5.6137153014102201E-2</v>
      </c>
      <c r="Q158">
        <v>5.4729140000000003</v>
      </c>
      <c r="R158">
        <f t="shared" si="43"/>
        <v>5.6212741341004611</v>
      </c>
      <c r="S158">
        <v>7.9031250000000002</v>
      </c>
      <c r="U158" s="2">
        <f t="shared" si="44"/>
        <v>5.7420591753424732</v>
      </c>
      <c r="V158" s="2">
        <f t="shared" si="45"/>
        <v>-4.455685802739727</v>
      </c>
      <c r="W158" s="2">
        <f t="shared" si="46"/>
        <v>-0.50607797808219956</v>
      </c>
      <c r="X158">
        <f t="shared" si="47"/>
        <v>4.455685802739727</v>
      </c>
      <c r="Y158">
        <f t="shared" si="48"/>
        <v>0.50607797808219956</v>
      </c>
      <c r="Z158">
        <f t="shared" si="49"/>
        <v>6.8201817488893619</v>
      </c>
      <c r="AA158">
        <v>6.7215043758411817</v>
      </c>
    </row>
    <row r="159" spans="4:27" x14ac:dyDescent="0.3">
      <c r="D159">
        <v>155</v>
      </c>
      <c r="E159">
        <v>9.0983090000000004</v>
      </c>
      <c r="F159">
        <v>10.102083</v>
      </c>
      <c r="G159" s="2">
        <f t="shared" si="35"/>
        <v>1.0037739999999999</v>
      </c>
      <c r="H159" s="2">
        <f t="shared" si="36"/>
        <v>-9.5661978082199894E-2</v>
      </c>
      <c r="I159" s="2">
        <f t="shared" si="37"/>
        <v>-0.83029080273972689</v>
      </c>
      <c r="J159" s="2">
        <f t="shared" si="38"/>
        <v>9.1512140505992934E-3</v>
      </c>
      <c r="K159" s="2">
        <f t="shared" si="39"/>
        <v>0.68938281711418004</v>
      </c>
      <c r="L159" s="2">
        <f t="shared" si="40"/>
        <v>7.942726057353991E-2</v>
      </c>
      <c r="M159" s="2">
        <f t="shared" si="41"/>
        <v>1.0075622430759998</v>
      </c>
      <c r="N159" s="2">
        <f t="shared" si="42"/>
        <v>3.0096419731646815E-2</v>
      </c>
      <c r="Q159">
        <v>5.6028820000000001</v>
      </c>
      <c r="R159">
        <f t="shared" si="43"/>
        <v>5.7547653157014818</v>
      </c>
      <c r="S159">
        <v>8.0833329999999997</v>
      </c>
      <c r="U159" s="2">
        <f t="shared" si="44"/>
        <v>5.8720271753424731</v>
      </c>
      <c r="V159" s="2">
        <f t="shared" si="45"/>
        <v>-4.3257178027397272</v>
      </c>
      <c r="W159" s="2">
        <f t="shared" si="46"/>
        <v>-9.5661978082199894E-2</v>
      </c>
      <c r="X159">
        <f t="shared" si="47"/>
        <v>4.3257178027397272</v>
      </c>
      <c r="Y159">
        <f t="shared" si="48"/>
        <v>9.5661978082199894E-2</v>
      </c>
      <c r="Z159">
        <f t="shared" si="49"/>
        <v>6.9187019671466317</v>
      </c>
      <c r="AA159">
        <v>7.1590185720996189</v>
      </c>
    </row>
    <row r="160" spans="4:27" x14ac:dyDescent="0.3">
      <c r="D160">
        <v>156</v>
      </c>
      <c r="E160">
        <v>10.631261</v>
      </c>
      <c r="F160">
        <v>10.266667</v>
      </c>
      <c r="G160" s="2">
        <f t="shared" si="35"/>
        <v>-0.36459400000000031</v>
      </c>
      <c r="H160" s="2">
        <f t="shared" si="36"/>
        <v>6.8922021917799725E-2</v>
      </c>
      <c r="I160" s="2">
        <f t="shared" si="37"/>
        <v>0.70266119726027298</v>
      </c>
      <c r="J160" s="2">
        <f t="shared" si="38"/>
        <v>4.750245105237666E-3</v>
      </c>
      <c r="K160" s="2">
        <f t="shared" si="39"/>
        <v>0.49373275813524026</v>
      </c>
      <c r="L160" s="2">
        <f t="shared" si="40"/>
        <v>4.8428830438359931E-2</v>
      </c>
      <c r="M160" s="2">
        <f t="shared" si="41"/>
        <v>0.13292878483600024</v>
      </c>
      <c r="N160" s="2">
        <f t="shared" si="42"/>
        <v>0.11428942986341611</v>
      </c>
      <c r="Q160">
        <v>6.5202030000000004</v>
      </c>
      <c r="R160">
        <f t="shared" si="43"/>
        <v>6.6969531172944121</v>
      </c>
      <c r="S160">
        <v>8.4937500000000004</v>
      </c>
      <c r="U160" s="2">
        <f t="shared" si="44"/>
        <v>6.7893481753424734</v>
      </c>
      <c r="V160" s="2">
        <f t="shared" si="45"/>
        <v>-3.4083968027397269</v>
      </c>
      <c r="W160" s="2">
        <f t="shared" si="46"/>
        <v>6.8922021917799725E-2</v>
      </c>
      <c r="X160">
        <f t="shared" si="47"/>
        <v>3.4083968027397269</v>
      </c>
      <c r="Y160">
        <f t="shared" si="48"/>
        <v>6.8922021917799725E-2</v>
      </c>
      <c r="Z160">
        <f t="shared" si="49"/>
        <v>7.6140628646904629</v>
      </c>
      <c r="AA160">
        <v>10.247016848798397</v>
      </c>
    </row>
    <row r="161" spans="4:27" x14ac:dyDescent="0.3">
      <c r="D161">
        <v>157</v>
      </c>
      <c r="E161">
        <v>11.693545</v>
      </c>
      <c r="F161">
        <v>10.883333</v>
      </c>
      <c r="G161" s="2">
        <f t="shared" si="35"/>
        <v>-0.81021199999999993</v>
      </c>
      <c r="H161" s="2">
        <f t="shared" si="36"/>
        <v>0.68558802191780011</v>
      </c>
      <c r="I161" s="2">
        <f t="shared" si="37"/>
        <v>1.764945197260273</v>
      </c>
      <c r="J161" s="2">
        <f t="shared" si="38"/>
        <v>0.47003093579716193</v>
      </c>
      <c r="K161" s="2">
        <f t="shared" si="39"/>
        <v>3.1150315493321039</v>
      </c>
      <c r="L161" s="2">
        <f t="shared" si="40"/>
        <v>1.2100252865829921</v>
      </c>
      <c r="M161" s="2">
        <f t="shared" si="41"/>
        <v>0.65644348494399984</v>
      </c>
      <c r="N161" s="2">
        <f t="shared" si="42"/>
        <v>0.91151547795082344</v>
      </c>
      <c r="Q161">
        <v>5.7184520000000001</v>
      </c>
      <c r="R161">
        <f t="shared" si="43"/>
        <v>5.873468195315156</v>
      </c>
      <c r="S161">
        <v>8.7604170000000003</v>
      </c>
      <c r="U161" s="2">
        <f t="shared" si="44"/>
        <v>5.987597175342473</v>
      </c>
      <c r="V161" s="2">
        <f t="shared" si="45"/>
        <v>-4.2101478027397272</v>
      </c>
      <c r="W161" s="2">
        <f t="shared" si="46"/>
        <v>0.68558802191780011</v>
      </c>
      <c r="X161">
        <f t="shared" si="47"/>
        <v>4.2101478027397272</v>
      </c>
      <c r="Y161">
        <f t="shared" si="48"/>
        <v>0.68558802191780011</v>
      </c>
      <c r="Z161">
        <f t="shared" si="49"/>
        <v>7.0063080057406903</v>
      </c>
      <c r="AA161">
        <v>7.5480644577144442</v>
      </c>
    </row>
    <row r="162" spans="4:27" x14ac:dyDescent="0.3">
      <c r="D162">
        <v>158</v>
      </c>
      <c r="E162">
        <v>11.444882</v>
      </c>
      <c r="F162">
        <v>10.710417</v>
      </c>
      <c r="G162" s="2">
        <f t="shared" si="35"/>
        <v>-0.73446500000000015</v>
      </c>
      <c r="H162" s="2">
        <f t="shared" si="36"/>
        <v>0.51267202191779937</v>
      </c>
      <c r="I162" s="2">
        <f t="shared" si="37"/>
        <v>1.5162821972602725</v>
      </c>
      <c r="J162" s="2">
        <f t="shared" si="38"/>
        <v>0.26283260205728454</v>
      </c>
      <c r="K162" s="2">
        <f t="shared" si="39"/>
        <v>2.2991117017284397</v>
      </c>
      <c r="L162" s="2">
        <f t="shared" si="40"/>
        <v>0.77735545986738741</v>
      </c>
      <c r="M162" s="2">
        <f t="shared" si="41"/>
        <v>0.53943883622500022</v>
      </c>
      <c r="N162" s="2">
        <f t="shared" si="42"/>
        <v>0.61123812993190751</v>
      </c>
      <c r="Q162">
        <v>6.3026859999999996</v>
      </c>
      <c r="R162">
        <f t="shared" si="43"/>
        <v>6.4735396513004035</v>
      </c>
      <c r="S162">
        <v>8.6645830000000004</v>
      </c>
      <c r="U162" s="2">
        <f t="shared" si="44"/>
        <v>6.5718311753424725</v>
      </c>
      <c r="V162" s="2">
        <f t="shared" si="45"/>
        <v>-3.6259138027397277</v>
      </c>
      <c r="W162" s="2">
        <f t="shared" si="46"/>
        <v>0.51267202191779937</v>
      </c>
      <c r="X162">
        <f t="shared" si="47"/>
        <v>3.6259138027397277</v>
      </c>
      <c r="Y162">
        <f t="shared" si="48"/>
        <v>0.51267202191779937</v>
      </c>
      <c r="Z162">
        <f t="shared" si="49"/>
        <v>7.449177490485531</v>
      </c>
      <c r="AA162">
        <v>9.5147844883131469</v>
      </c>
    </row>
    <row r="163" spans="4:27" x14ac:dyDescent="0.3">
      <c r="D163">
        <v>159</v>
      </c>
      <c r="E163">
        <v>10.736411</v>
      </c>
      <c r="F163">
        <v>10.595833000000001</v>
      </c>
      <c r="G163" s="2">
        <f t="shared" si="35"/>
        <v>-0.14057799999999965</v>
      </c>
      <c r="H163" s="2">
        <f t="shared" si="36"/>
        <v>0.39808802191780046</v>
      </c>
      <c r="I163" s="2">
        <f t="shared" si="37"/>
        <v>0.80781119726027306</v>
      </c>
      <c r="J163" s="2">
        <f t="shared" si="38"/>
        <v>0.15847407319442719</v>
      </c>
      <c r="K163" s="2">
        <f t="shared" si="39"/>
        <v>0.65255893041907576</v>
      </c>
      <c r="L163" s="2">
        <f t="shared" si="40"/>
        <v>0.32157996160039221</v>
      </c>
      <c r="M163" s="2">
        <f t="shared" si="41"/>
        <v>1.9762174083999901E-2</v>
      </c>
      <c r="N163" s="2">
        <f t="shared" si="42"/>
        <v>0.44520013952616694</v>
      </c>
      <c r="Q163">
        <v>5.7016869999999997</v>
      </c>
      <c r="R163">
        <f t="shared" si="43"/>
        <v>5.8562487285268601</v>
      </c>
      <c r="S163">
        <v>8.9333329999999993</v>
      </c>
      <c r="U163" s="2">
        <f t="shared" si="44"/>
        <v>5.9708321753424727</v>
      </c>
      <c r="V163" s="2">
        <f t="shared" si="45"/>
        <v>-4.2269128027397276</v>
      </c>
      <c r="W163" s="2">
        <f t="shared" si="46"/>
        <v>0.39808802191780046</v>
      </c>
      <c r="X163">
        <f t="shared" si="47"/>
        <v>4.2269128027397276</v>
      </c>
      <c r="Y163">
        <f t="shared" si="48"/>
        <v>0.39808802191780046</v>
      </c>
      <c r="Z163">
        <f t="shared" si="49"/>
        <v>6.9935995585915212</v>
      </c>
      <c r="AA163">
        <v>7.4916280618302817</v>
      </c>
    </row>
    <row r="164" spans="4:27" x14ac:dyDescent="0.3">
      <c r="D164">
        <v>160</v>
      </c>
      <c r="E164">
        <v>8.1814129999999992</v>
      </c>
      <c r="F164">
        <v>10.268750000000001</v>
      </c>
      <c r="G164" s="2">
        <f t="shared" si="35"/>
        <v>2.0873370000000016</v>
      </c>
      <c r="H164" s="2">
        <f t="shared" si="36"/>
        <v>7.1005021917800448E-2</v>
      </c>
      <c r="I164" s="2">
        <f t="shared" si="37"/>
        <v>-1.7471868027397282</v>
      </c>
      <c r="J164" s="2">
        <f t="shared" si="38"/>
        <v>5.0417131375473222E-3</v>
      </c>
      <c r="K164" s="2">
        <f t="shared" si="39"/>
        <v>3.0526617236678737</v>
      </c>
      <c r="L164" s="2">
        <f t="shared" si="40"/>
        <v>-0.12405903722302608</v>
      </c>
      <c r="M164" s="2">
        <f t="shared" si="41"/>
        <v>4.3569757515690064</v>
      </c>
      <c r="N164" s="2">
        <f t="shared" si="42"/>
        <v>0.1157021566962029</v>
      </c>
      <c r="Q164">
        <v>5.175929</v>
      </c>
      <c r="R164">
        <f t="shared" si="43"/>
        <v>5.3162384440246031</v>
      </c>
      <c r="S164">
        <v>7.921875</v>
      </c>
      <c r="U164" s="2">
        <f t="shared" si="44"/>
        <v>5.445074175342473</v>
      </c>
      <c r="V164" s="2">
        <f t="shared" si="45"/>
        <v>-4.7526708027397273</v>
      </c>
      <c r="W164" s="2">
        <f t="shared" si="46"/>
        <v>7.1005021917800448E-2</v>
      </c>
      <c r="X164">
        <f t="shared" si="47"/>
        <v>4.7526708027397273</v>
      </c>
      <c r="Y164">
        <f t="shared" si="48"/>
        <v>7.1005021917800448E-2</v>
      </c>
      <c r="Z164">
        <f t="shared" si="49"/>
        <v>6.5950568949319628</v>
      </c>
      <c r="AA164">
        <v>5.7217571028523508</v>
      </c>
    </row>
    <row r="165" spans="4:27" x14ac:dyDescent="0.3">
      <c r="D165">
        <v>161</v>
      </c>
      <c r="E165">
        <v>10.052648</v>
      </c>
      <c r="F165">
        <v>10.227083</v>
      </c>
      <c r="G165" s="2">
        <f t="shared" si="35"/>
        <v>0.17443500000000078</v>
      </c>
      <c r="H165" s="2">
        <f t="shared" si="36"/>
        <v>2.9338021917800106E-2</v>
      </c>
      <c r="I165" s="2">
        <f t="shared" si="37"/>
        <v>0.12404819726027227</v>
      </c>
      <c r="J165" s="2">
        <f t="shared" si="38"/>
        <v>8.6071953004931935E-4</v>
      </c>
      <c r="K165" s="2">
        <f t="shared" si="39"/>
        <v>1.5387955243523422E-2</v>
      </c>
      <c r="L165" s="2">
        <f t="shared" si="40"/>
        <v>3.6393287300854589E-3</v>
      </c>
      <c r="M165" s="2">
        <f t="shared" si="41"/>
        <v>3.0427569225000273E-2</v>
      </c>
      <c r="N165" s="2">
        <f t="shared" si="42"/>
        <v>8.9092219046715077E-2</v>
      </c>
      <c r="Q165">
        <v>6.4542020000000004</v>
      </c>
      <c r="R165">
        <f t="shared" si="43"/>
        <v>6.629162957587031</v>
      </c>
      <c r="S165">
        <v>8.1968750000000004</v>
      </c>
      <c r="U165" s="2">
        <f t="shared" si="44"/>
        <v>6.7233471753424734</v>
      </c>
      <c r="V165" s="2">
        <f t="shared" si="45"/>
        <v>-3.4743978027397269</v>
      </c>
      <c r="W165" s="2">
        <f t="shared" si="46"/>
        <v>2.9338021917800106E-2</v>
      </c>
      <c r="X165">
        <f t="shared" si="47"/>
        <v>3.4743978027397269</v>
      </c>
      <c r="Y165">
        <f t="shared" si="48"/>
        <v>2.9338021917800106E-2</v>
      </c>
      <c r="Z165">
        <f t="shared" si="49"/>
        <v>7.5640318345507511</v>
      </c>
      <c r="AA165">
        <v>10.024836200736926</v>
      </c>
    </row>
    <row r="166" spans="4:27" x14ac:dyDescent="0.3">
      <c r="D166">
        <v>162</v>
      </c>
      <c r="E166">
        <v>12.664747</v>
      </c>
      <c r="F166">
        <v>11.3375</v>
      </c>
      <c r="G166" s="2">
        <f t="shared" si="35"/>
        <v>-1.3272469999999998</v>
      </c>
      <c r="H166" s="2">
        <f t="shared" si="36"/>
        <v>1.1397550219178001</v>
      </c>
      <c r="I166" s="2">
        <f t="shared" si="37"/>
        <v>2.7361471972602729</v>
      </c>
      <c r="J166" s="2">
        <f t="shared" si="38"/>
        <v>1.2990415099868449</v>
      </c>
      <c r="K166" s="2">
        <f t="shared" si="39"/>
        <v>7.4865014850752463</v>
      </c>
      <c r="L166" s="2">
        <f t="shared" si="40"/>
        <v>3.1185375087837097</v>
      </c>
      <c r="M166" s="2">
        <f t="shared" si="41"/>
        <v>1.7615845990089996</v>
      </c>
      <c r="N166" s="2">
        <f t="shared" si="42"/>
        <v>1.9849997658400362</v>
      </c>
      <c r="Q166">
        <v>7.1180320000000004</v>
      </c>
      <c r="R166">
        <f t="shared" si="43"/>
        <v>7.3109881074870486</v>
      </c>
      <c r="S166">
        <v>9.0593749999999993</v>
      </c>
      <c r="U166" s="2">
        <f t="shared" si="44"/>
        <v>7.3871771753424733</v>
      </c>
      <c r="V166" s="2">
        <f t="shared" si="45"/>
        <v>-2.810567802739727</v>
      </c>
      <c r="W166" s="2">
        <f t="shared" si="46"/>
        <v>1.1397550219178001</v>
      </c>
      <c r="X166">
        <f t="shared" si="47"/>
        <v>2.810567802739727</v>
      </c>
      <c r="Y166">
        <f t="shared" si="48"/>
        <v>1.1397550219178001</v>
      </c>
      <c r="Z166">
        <f t="shared" si="49"/>
        <v>8.0672378274545675</v>
      </c>
      <c r="AA166">
        <v>12.259502033112888</v>
      </c>
    </row>
    <row r="167" spans="4:27" x14ac:dyDescent="0.3">
      <c r="D167">
        <v>163</v>
      </c>
      <c r="E167">
        <v>13.529738</v>
      </c>
      <c r="F167">
        <v>12.40625</v>
      </c>
      <c r="G167" s="2">
        <f t="shared" si="35"/>
        <v>-1.123488</v>
      </c>
      <c r="H167" s="2">
        <f t="shared" si="36"/>
        <v>2.2085050219177997</v>
      </c>
      <c r="I167" s="2">
        <f t="shared" si="37"/>
        <v>3.6011381972602727</v>
      </c>
      <c r="J167" s="2">
        <f t="shared" si="38"/>
        <v>4.8774944318361415</v>
      </c>
      <c r="K167" s="2">
        <f t="shared" si="39"/>
        <v>12.968196315766967</v>
      </c>
      <c r="L167" s="2">
        <f t="shared" si="40"/>
        <v>7.9531317932693248</v>
      </c>
      <c r="M167" s="2">
        <f t="shared" si="41"/>
        <v>1.2622252861440002</v>
      </c>
      <c r="N167" s="2">
        <f t="shared" si="42"/>
        <v>6.1387504999838685</v>
      </c>
      <c r="Q167">
        <v>7.1616999999999997</v>
      </c>
      <c r="R167">
        <f t="shared" si="43"/>
        <v>7.3558398626741202</v>
      </c>
      <c r="S167">
        <v>9.9020829999999993</v>
      </c>
      <c r="U167" s="2">
        <f t="shared" si="44"/>
        <v>7.4308451753424727</v>
      </c>
      <c r="V167" s="2">
        <f t="shared" si="45"/>
        <v>-2.7668998027397276</v>
      </c>
      <c r="W167" s="2">
        <f t="shared" si="46"/>
        <v>2.2085050219177997</v>
      </c>
      <c r="X167">
        <f t="shared" si="47"/>
        <v>2.7668998027397276</v>
      </c>
      <c r="Y167">
        <f t="shared" si="48"/>
        <v>2.2085050219177997</v>
      </c>
      <c r="Z167">
        <f t="shared" si="49"/>
        <v>8.1003396747620471</v>
      </c>
      <c r="AA167">
        <v>12.406502601885304</v>
      </c>
    </row>
    <row r="168" spans="4:27" x14ac:dyDescent="0.3">
      <c r="D168">
        <v>164</v>
      </c>
      <c r="E168">
        <v>13.044575999999999</v>
      </c>
      <c r="F168">
        <v>12.597917000000001</v>
      </c>
      <c r="G168" s="2">
        <f t="shared" si="35"/>
        <v>-0.44665899999999858</v>
      </c>
      <c r="H168" s="2">
        <f t="shared" si="36"/>
        <v>2.4001720219178004</v>
      </c>
      <c r="I168" s="2">
        <f t="shared" si="37"/>
        <v>3.115976197260272</v>
      </c>
      <c r="J168" s="2">
        <f t="shared" si="38"/>
        <v>5.760825734796982</v>
      </c>
      <c r="K168" s="2">
        <f t="shared" si="39"/>
        <v>9.709307661892586</v>
      </c>
      <c r="L168" s="2">
        <f t="shared" si="40"/>
        <v>7.4788788896259257</v>
      </c>
      <c r="M168" s="2">
        <f t="shared" si="41"/>
        <v>0.19950426228099874</v>
      </c>
      <c r="N168" s="2">
        <f t="shared" si="42"/>
        <v>7.1252542995894412</v>
      </c>
      <c r="Q168">
        <v>7.205864</v>
      </c>
      <c r="R168">
        <f t="shared" si="43"/>
        <v>7.4012010634637573</v>
      </c>
      <c r="S168">
        <v>10.069792</v>
      </c>
      <c r="U168" s="2">
        <f t="shared" si="44"/>
        <v>7.475009175342473</v>
      </c>
      <c r="V168" s="2">
        <f t="shared" si="45"/>
        <v>-2.7227358027397273</v>
      </c>
      <c r="W168" s="2">
        <f t="shared" si="46"/>
        <v>2.4001720219178004</v>
      </c>
      <c r="X168">
        <f t="shared" si="47"/>
        <v>2.7227358027397273</v>
      </c>
      <c r="Y168">
        <f t="shared" si="48"/>
        <v>2.4001720219178004</v>
      </c>
      <c r="Z168">
        <f t="shared" si="49"/>
        <v>8.1338175071447409</v>
      </c>
      <c r="AA168">
        <v>12.555172866593214</v>
      </c>
    </row>
    <row r="169" spans="4:27" x14ac:dyDescent="0.3">
      <c r="D169">
        <v>165</v>
      </c>
      <c r="E169">
        <v>11.320755</v>
      </c>
      <c r="F169">
        <v>11.608333</v>
      </c>
      <c r="G169" s="2">
        <f t="shared" si="35"/>
        <v>0.28757799999999989</v>
      </c>
      <c r="H169" s="2">
        <f t="shared" si="36"/>
        <v>1.4105880219177998</v>
      </c>
      <c r="I169" s="2">
        <f t="shared" si="37"/>
        <v>1.3921551972602728</v>
      </c>
      <c r="J169" s="2">
        <f t="shared" si="38"/>
        <v>1.9897585675779712</v>
      </c>
      <c r="K169" s="2">
        <f t="shared" si="39"/>
        <v>1.9380960932587892</v>
      </c>
      <c r="L169" s="2">
        <f t="shared" si="40"/>
        <v>1.9637574459059526</v>
      </c>
      <c r="M169" s="2">
        <f t="shared" si="41"/>
        <v>8.2701106083999942E-2</v>
      </c>
      <c r="N169" s="2">
        <f t="shared" si="42"/>
        <v>2.8215036139782184</v>
      </c>
      <c r="Q169">
        <v>6.8045960000000001</v>
      </c>
      <c r="R169">
        <f t="shared" si="43"/>
        <v>6.9890554625567773</v>
      </c>
      <c r="S169">
        <v>8.6364579999999993</v>
      </c>
      <c r="U169" s="2">
        <f t="shared" si="44"/>
        <v>7.073741175342473</v>
      </c>
      <c r="V169" s="2">
        <f t="shared" si="45"/>
        <v>-3.1240038027397272</v>
      </c>
      <c r="W169" s="2">
        <f t="shared" si="46"/>
        <v>1.4105880219177998</v>
      </c>
      <c r="X169">
        <f t="shared" si="47"/>
        <v>3.1240038027397272</v>
      </c>
      <c r="Y169">
        <f t="shared" si="48"/>
        <v>1.4105880219177998</v>
      </c>
      <c r="Z169">
        <f t="shared" si="49"/>
        <v>7.8296425491577128</v>
      </c>
      <c r="AA169">
        <v>11.204375389489382</v>
      </c>
    </row>
    <row r="170" spans="4:27" x14ac:dyDescent="0.3">
      <c r="D170">
        <v>166</v>
      </c>
      <c r="E170">
        <v>9.7178970000000007</v>
      </c>
      <c r="F170">
        <v>10.366667</v>
      </c>
      <c r="G170" s="2">
        <f t="shared" si="35"/>
        <v>0.64876999999999896</v>
      </c>
      <c r="H170" s="2">
        <f t="shared" si="36"/>
        <v>0.16892202191779937</v>
      </c>
      <c r="I170" s="2">
        <f t="shared" si="37"/>
        <v>-0.21070280273972664</v>
      </c>
      <c r="J170" s="2">
        <f t="shared" si="38"/>
        <v>2.8534649488797491E-2</v>
      </c>
      <c r="K170" s="2">
        <f t="shared" si="39"/>
        <v>4.4395671082376152E-2</v>
      </c>
      <c r="L170" s="2">
        <f t="shared" si="40"/>
        <v>-3.5592343462541857E-2</v>
      </c>
      <c r="M170" s="2">
        <f t="shared" si="41"/>
        <v>0.42090251289999864</v>
      </c>
      <c r="N170" s="2">
        <f t="shared" si="42"/>
        <v>0.19190286931547035</v>
      </c>
      <c r="Q170">
        <v>5.8209200000000001</v>
      </c>
      <c r="R170">
        <f t="shared" si="43"/>
        <v>5.9787139049997968</v>
      </c>
      <c r="S170">
        <v>7.8343749999999996</v>
      </c>
      <c r="U170" s="2">
        <f t="shared" si="44"/>
        <v>6.090065175342473</v>
      </c>
      <c r="V170" s="2">
        <f t="shared" si="45"/>
        <v>-4.1076798027397272</v>
      </c>
      <c r="W170" s="2">
        <f t="shared" si="46"/>
        <v>0.16892202191779937</v>
      </c>
      <c r="X170">
        <f t="shared" si="47"/>
        <v>4.1076798027397272</v>
      </c>
      <c r="Y170">
        <f t="shared" si="48"/>
        <v>0.16892202191779937</v>
      </c>
      <c r="Z170">
        <f t="shared" si="49"/>
        <v>7.0839822772874239</v>
      </c>
      <c r="AA170">
        <v>7.8930047865816242</v>
      </c>
    </row>
    <row r="171" spans="4:27" x14ac:dyDescent="0.3">
      <c r="D171">
        <v>167</v>
      </c>
      <c r="E171">
        <v>10.238951</v>
      </c>
      <c r="F171">
        <v>10.339582999999999</v>
      </c>
      <c r="G171" s="2">
        <f t="shared" si="35"/>
        <v>0.10063199999999917</v>
      </c>
      <c r="H171" s="2">
        <f t="shared" si="36"/>
        <v>0.14183802191779904</v>
      </c>
      <c r="I171" s="2">
        <f t="shared" si="37"/>
        <v>0.31035119726027283</v>
      </c>
      <c r="J171" s="2">
        <f t="shared" si="38"/>
        <v>2.011802446155404E-2</v>
      </c>
      <c r="K171" s="2">
        <f t="shared" si="39"/>
        <v>9.6317865640884778E-2</v>
      </c>
      <c r="L171" s="2">
        <f t="shared" si="40"/>
        <v>4.401959991921775E-2</v>
      </c>
      <c r="M171" s="2">
        <f t="shared" si="41"/>
        <v>1.0126799423999832E-2</v>
      </c>
      <c r="N171" s="2">
        <f t="shared" si="42"/>
        <v>0.16890718843027563</v>
      </c>
      <c r="Q171">
        <v>5.9518269999999998</v>
      </c>
      <c r="R171">
        <f t="shared" si="43"/>
        <v>6.1131695410782525</v>
      </c>
      <c r="S171">
        <v>8.2937499999999993</v>
      </c>
      <c r="U171" s="2">
        <f t="shared" si="44"/>
        <v>6.2209721753424727</v>
      </c>
      <c r="V171" s="2">
        <f t="shared" si="45"/>
        <v>-3.9767728027397276</v>
      </c>
      <c r="W171" s="2">
        <f t="shared" si="46"/>
        <v>0.14183802191779904</v>
      </c>
      <c r="X171">
        <f t="shared" si="47"/>
        <v>3.9767728027397276</v>
      </c>
      <c r="Y171">
        <f t="shared" si="48"/>
        <v>0.14183802191779904</v>
      </c>
      <c r="Z171">
        <f t="shared" si="49"/>
        <v>7.1832142898705538</v>
      </c>
      <c r="AA171">
        <v>8.3336799596211666</v>
      </c>
    </row>
    <row r="172" spans="4:27" x14ac:dyDescent="0.3">
      <c r="D172">
        <v>168</v>
      </c>
      <c r="E172">
        <v>10.819826000000001</v>
      </c>
      <c r="F172">
        <v>10.90625</v>
      </c>
      <c r="G172" s="2">
        <f t="shared" si="35"/>
        <v>8.6423999999999168E-2</v>
      </c>
      <c r="H172" s="2">
        <f t="shared" si="36"/>
        <v>0.70850502191779974</v>
      </c>
      <c r="I172" s="2">
        <f t="shared" si="37"/>
        <v>0.89122619726027352</v>
      </c>
      <c r="J172" s="2">
        <f t="shared" si="38"/>
        <v>0.50197936608274185</v>
      </c>
      <c r="K172" s="2">
        <f t="shared" si="39"/>
        <v>0.79428413468300796</v>
      </c>
      <c r="L172" s="2">
        <f t="shared" si="40"/>
        <v>0.63143823642360741</v>
      </c>
      <c r="M172" s="2">
        <f t="shared" si="41"/>
        <v>7.4691077759998564E-3</v>
      </c>
      <c r="N172" s="2">
        <f t="shared" si="42"/>
        <v>0.95579990820305005</v>
      </c>
      <c r="Q172">
        <v>7.0566810000000002</v>
      </c>
      <c r="R172">
        <f t="shared" si="43"/>
        <v>7.2479740003037101</v>
      </c>
      <c r="S172">
        <v>8.6604170000000007</v>
      </c>
      <c r="U172" s="2">
        <f t="shared" si="44"/>
        <v>7.3258261753424732</v>
      </c>
      <c r="V172" s="2">
        <f t="shared" si="45"/>
        <v>-2.8719188027397271</v>
      </c>
      <c r="W172" s="2">
        <f t="shared" si="46"/>
        <v>0.70850502191779974</v>
      </c>
      <c r="X172">
        <f t="shared" si="47"/>
        <v>2.8719188027397271</v>
      </c>
      <c r="Y172">
        <f t="shared" si="48"/>
        <v>0.70850502191779974</v>
      </c>
      <c r="Z172">
        <f t="shared" si="49"/>
        <v>8.0207316573950003</v>
      </c>
      <c r="AA172">
        <v>12.052974784446667</v>
      </c>
    </row>
    <row r="173" spans="4:27" x14ac:dyDescent="0.3">
      <c r="D173">
        <v>169</v>
      </c>
      <c r="E173">
        <v>10.975153000000001</v>
      </c>
      <c r="F173">
        <v>11.68125</v>
      </c>
      <c r="G173" s="2">
        <f t="shared" si="35"/>
        <v>0.70609699999999975</v>
      </c>
      <c r="H173" s="2">
        <f t="shared" si="36"/>
        <v>1.4835050219178001</v>
      </c>
      <c r="I173" s="2">
        <f t="shared" si="37"/>
        <v>1.0465531972602733</v>
      </c>
      <c r="J173" s="2">
        <f t="shared" si="38"/>
        <v>2.2007871500553327</v>
      </c>
      <c r="K173" s="2">
        <f t="shared" si="39"/>
        <v>1.0952735946957004</v>
      </c>
      <c r="L173" s="2">
        <f t="shared" si="40"/>
        <v>1.5525669238397455</v>
      </c>
      <c r="M173" s="2">
        <f t="shared" si="41"/>
        <v>0.49857297340899964</v>
      </c>
      <c r="N173" s="2">
        <f t="shared" si="42"/>
        <v>3.0717827139564742</v>
      </c>
      <c r="Q173">
        <v>6.6457290000000002</v>
      </c>
      <c r="R173">
        <f t="shared" si="43"/>
        <v>6.8258818848498848</v>
      </c>
      <c r="S173">
        <v>9.202083</v>
      </c>
      <c r="U173" s="2">
        <f t="shared" si="44"/>
        <v>6.9148741753424732</v>
      </c>
      <c r="V173" s="2">
        <f t="shared" si="45"/>
        <v>-3.2828708027397271</v>
      </c>
      <c r="W173" s="2">
        <f t="shared" si="46"/>
        <v>1.4835050219178001</v>
      </c>
      <c r="X173">
        <f t="shared" si="47"/>
        <v>3.2828708027397271</v>
      </c>
      <c r="Y173">
        <f t="shared" si="48"/>
        <v>1.4835050219178001</v>
      </c>
      <c r="Z173">
        <f t="shared" si="49"/>
        <v>7.7092158940281612</v>
      </c>
      <c r="AA173">
        <v>10.669577840731309</v>
      </c>
    </row>
    <row r="174" spans="4:27" x14ac:dyDescent="0.3">
      <c r="D174">
        <v>170</v>
      </c>
      <c r="E174">
        <v>9.6802890000000001</v>
      </c>
      <c r="F174">
        <v>11.225</v>
      </c>
      <c r="G174" s="2">
        <f t="shared" si="35"/>
        <v>1.5447109999999995</v>
      </c>
      <c r="H174" s="2">
        <f t="shared" si="36"/>
        <v>1.0272550219177994</v>
      </c>
      <c r="I174" s="2">
        <f t="shared" si="37"/>
        <v>-0.24831080273972717</v>
      </c>
      <c r="J174" s="2">
        <f t="shared" si="38"/>
        <v>1.0552528800553385</v>
      </c>
      <c r="K174" s="2">
        <f t="shared" si="39"/>
        <v>6.1658254757247698E-2</v>
      </c>
      <c r="L174" s="2">
        <f t="shared" si="40"/>
        <v>-0.2550785191108248</v>
      </c>
      <c r="M174" s="2">
        <f t="shared" si="41"/>
        <v>2.3861320735209985</v>
      </c>
      <c r="N174" s="2">
        <f t="shared" si="42"/>
        <v>1.6806534714564729</v>
      </c>
      <c r="Q174">
        <v>5.9808459999999997</v>
      </c>
      <c r="R174">
        <f t="shared" si="43"/>
        <v>6.1429751901524865</v>
      </c>
      <c r="S174">
        <v>8.8166670000000007</v>
      </c>
      <c r="U174" s="2">
        <f t="shared" si="44"/>
        <v>6.2499911753424726</v>
      </c>
      <c r="V174" s="2">
        <f t="shared" si="45"/>
        <v>-3.9477538027397276</v>
      </c>
      <c r="W174" s="2">
        <f t="shared" si="46"/>
        <v>1.0272550219177994</v>
      </c>
      <c r="X174">
        <f t="shared" si="47"/>
        <v>3.9477538027397276</v>
      </c>
      <c r="Y174">
        <f t="shared" si="48"/>
        <v>1.0272550219177994</v>
      </c>
      <c r="Z174">
        <f t="shared" si="49"/>
        <v>7.2052116908739379</v>
      </c>
      <c r="AA174">
        <v>8.4313672708148726</v>
      </c>
    </row>
    <row r="175" spans="4:27" x14ac:dyDescent="0.3">
      <c r="D175">
        <v>171</v>
      </c>
      <c r="E175">
        <v>11.595787</v>
      </c>
      <c r="F175">
        <v>11.745832999999999</v>
      </c>
      <c r="G175" s="2">
        <f t="shared" si="35"/>
        <v>0.15004599999999968</v>
      </c>
      <c r="H175" s="2">
        <f t="shared" si="36"/>
        <v>1.548088021917799</v>
      </c>
      <c r="I175" s="2">
        <f t="shared" si="37"/>
        <v>1.6671871972602723</v>
      </c>
      <c r="J175" s="2">
        <f t="shared" si="38"/>
        <v>2.396576523605364</v>
      </c>
      <c r="K175" s="2">
        <f t="shared" si="39"/>
        <v>2.7795131507085622</v>
      </c>
      <c r="L175" s="2">
        <f t="shared" si="40"/>
        <v>2.5809525303733345</v>
      </c>
      <c r="M175" s="2">
        <f t="shared" si="41"/>
        <v>2.2513802115999904E-2</v>
      </c>
      <c r="N175" s="2">
        <f t="shared" si="42"/>
        <v>3.3023364932247907</v>
      </c>
      <c r="Q175">
        <v>6.7743690000000001</v>
      </c>
      <c r="R175">
        <f t="shared" si="43"/>
        <v>6.9580090669343617</v>
      </c>
      <c r="S175">
        <v>9.875</v>
      </c>
      <c r="U175" s="2">
        <f t="shared" si="44"/>
        <v>7.043514175342473</v>
      </c>
      <c r="V175" s="2">
        <f t="shared" si="45"/>
        <v>-3.1542308027397272</v>
      </c>
      <c r="W175" s="2">
        <f t="shared" si="46"/>
        <v>1.548088021917799</v>
      </c>
      <c r="X175">
        <f t="shared" si="47"/>
        <v>3.1542308027397272</v>
      </c>
      <c r="Y175">
        <f t="shared" si="48"/>
        <v>1.548088021917799</v>
      </c>
      <c r="Z175">
        <f t="shared" si="49"/>
        <v>7.8067294425679181</v>
      </c>
      <c r="AA175">
        <v>11.102621560775361</v>
      </c>
    </row>
    <row r="176" spans="4:27" x14ac:dyDescent="0.3">
      <c r="D176">
        <v>172</v>
      </c>
      <c r="E176">
        <v>12.481911</v>
      </c>
      <c r="F176">
        <v>13.204167</v>
      </c>
      <c r="G176" s="2">
        <f t="shared" si="35"/>
        <v>0.72225599999999979</v>
      </c>
      <c r="H176" s="2">
        <f t="shared" si="36"/>
        <v>3.0064220219177997</v>
      </c>
      <c r="I176" s="2">
        <f t="shared" si="37"/>
        <v>2.5533111972602729</v>
      </c>
      <c r="J176" s="2">
        <f t="shared" si="38"/>
        <v>9.0385733738723104</v>
      </c>
      <c r="K176" s="2">
        <f t="shared" si="39"/>
        <v>6.5193980700546881</v>
      </c>
      <c r="L176" s="2">
        <f t="shared" si="40"/>
        <v>7.6763310122525876</v>
      </c>
      <c r="M176" s="2">
        <f t="shared" si="41"/>
        <v>0.52165372953599964</v>
      </c>
      <c r="N176" s="2">
        <f t="shared" si="42"/>
        <v>10.729340463767517</v>
      </c>
      <c r="Q176">
        <v>7.1562530000000004</v>
      </c>
      <c r="R176">
        <f t="shared" si="43"/>
        <v>7.3502452050185383</v>
      </c>
      <c r="S176">
        <v>10.391667</v>
      </c>
      <c r="U176" s="2">
        <f t="shared" si="44"/>
        <v>7.4253981753424734</v>
      </c>
      <c r="V176" s="2">
        <f t="shared" si="45"/>
        <v>-2.7723468027397269</v>
      </c>
      <c r="W176" s="2">
        <f t="shared" si="46"/>
        <v>3.0064220219177997</v>
      </c>
      <c r="X176">
        <f t="shared" si="47"/>
        <v>2.7723468027397269</v>
      </c>
      <c r="Y176">
        <f t="shared" si="48"/>
        <v>3.0064220219177997</v>
      </c>
      <c r="Z176">
        <f t="shared" si="49"/>
        <v>8.0962106612445091</v>
      </c>
      <c r="AA176">
        <v>12.388166243496935</v>
      </c>
    </row>
    <row r="177" spans="4:27" x14ac:dyDescent="0.3">
      <c r="D177">
        <v>173</v>
      </c>
      <c r="E177">
        <v>12.863811</v>
      </c>
      <c r="F177">
        <v>13.370832999999999</v>
      </c>
      <c r="G177" s="2">
        <f t="shared" si="35"/>
        <v>0.5070219999999992</v>
      </c>
      <c r="H177" s="2">
        <f t="shared" si="36"/>
        <v>3.173088021917799</v>
      </c>
      <c r="I177" s="2">
        <f t="shared" si="37"/>
        <v>2.9352111972602728</v>
      </c>
      <c r="J177" s="2">
        <f t="shared" si="38"/>
        <v>10.06848759483821</v>
      </c>
      <c r="K177" s="2">
        <f t="shared" si="39"/>
        <v>8.6154647725220848</v>
      </c>
      <c r="L177" s="2">
        <f t="shared" si="40"/>
        <v>9.3136834918255733</v>
      </c>
      <c r="M177" s="2">
        <f t="shared" si="41"/>
        <v>0.25707130848399917</v>
      </c>
      <c r="N177" s="2">
        <f t="shared" si="42"/>
        <v>11.848969384320675</v>
      </c>
      <c r="Q177">
        <v>7.3030799999999996</v>
      </c>
      <c r="R177">
        <f t="shared" si="43"/>
        <v>7.5010524015664037</v>
      </c>
      <c r="S177">
        <v>11.076041999999999</v>
      </c>
      <c r="U177" s="2">
        <f t="shared" si="44"/>
        <v>7.5722251753424725</v>
      </c>
      <c r="V177" s="2">
        <f t="shared" si="45"/>
        <v>-2.6255198027397277</v>
      </c>
      <c r="W177" s="2">
        <f t="shared" si="46"/>
        <v>3.173088021917799</v>
      </c>
      <c r="X177">
        <f t="shared" si="47"/>
        <v>2.6255198027397277</v>
      </c>
      <c r="Y177">
        <f t="shared" si="48"/>
        <v>3.173088021917799</v>
      </c>
      <c r="Z177">
        <f t="shared" si="49"/>
        <v>8.2075105818869751</v>
      </c>
      <c r="AA177">
        <v>12.882433269949887</v>
      </c>
    </row>
    <row r="178" spans="4:27" x14ac:dyDescent="0.3">
      <c r="D178">
        <v>174</v>
      </c>
      <c r="E178">
        <v>13.571604000000001</v>
      </c>
      <c r="F178">
        <v>13.845833000000001</v>
      </c>
      <c r="G178" s="2">
        <f t="shared" si="35"/>
        <v>0.27422900000000006</v>
      </c>
      <c r="H178" s="2">
        <f t="shared" si="36"/>
        <v>3.6480880219178005</v>
      </c>
      <c r="I178" s="2">
        <f t="shared" si="37"/>
        <v>3.6430041972602734</v>
      </c>
      <c r="J178" s="2">
        <f t="shared" si="38"/>
        <v>13.30854621566013</v>
      </c>
      <c r="K178" s="2">
        <f t="shared" si="39"/>
        <v>13.271479581255969</v>
      </c>
      <c r="L178" s="2">
        <f t="shared" si="40"/>
        <v>13.289999975821475</v>
      </c>
      <c r="M178" s="2">
        <f t="shared" si="41"/>
        <v>7.5201544441000037E-2</v>
      </c>
      <c r="N178" s="2">
        <f t="shared" si="42"/>
        <v>15.344715921717944</v>
      </c>
      <c r="Q178">
        <v>7.6111690000000003</v>
      </c>
      <c r="R178">
        <f t="shared" si="43"/>
        <v>7.817493099648062</v>
      </c>
      <c r="S178">
        <v>11.851042</v>
      </c>
      <c r="U178" s="2">
        <f t="shared" si="44"/>
        <v>7.8803141753424732</v>
      </c>
      <c r="V178" s="2">
        <f t="shared" si="45"/>
        <v>-2.317430802739727</v>
      </c>
      <c r="W178" s="2">
        <f t="shared" si="46"/>
        <v>3.6480880219178005</v>
      </c>
      <c r="X178">
        <f t="shared" si="47"/>
        <v>2.317430802739727</v>
      </c>
      <c r="Y178">
        <f t="shared" si="48"/>
        <v>3.6480880219178005</v>
      </c>
      <c r="Z178">
        <f t="shared" si="49"/>
        <v>8.4410526501088761</v>
      </c>
      <c r="AA178">
        <v>13.919560187430084</v>
      </c>
    </row>
    <row r="179" spans="4:27" x14ac:dyDescent="0.3">
      <c r="D179">
        <v>175</v>
      </c>
      <c r="E179">
        <v>13.908479</v>
      </c>
      <c r="F179">
        <v>14.377083000000001</v>
      </c>
      <c r="G179" s="2">
        <f t="shared" si="35"/>
        <v>0.46860400000000091</v>
      </c>
      <c r="H179" s="2">
        <f t="shared" si="36"/>
        <v>4.1793380219178005</v>
      </c>
      <c r="I179" s="2">
        <f t="shared" si="37"/>
        <v>3.9798791972602725</v>
      </c>
      <c r="J179" s="2">
        <f t="shared" si="38"/>
        <v>17.466866301447794</v>
      </c>
      <c r="K179" s="2">
        <f t="shared" si="39"/>
        <v>15.839438424785071</v>
      </c>
      <c r="L179" s="2">
        <f t="shared" si="40"/>
        <v>16.63326045174955</v>
      </c>
      <c r="M179" s="2">
        <f t="shared" si="41"/>
        <v>0.21958970881600084</v>
      </c>
      <c r="N179" s="2">
        <f t="shared" si="42"/>
        <v>19.789002756306985</v>
      </c>
      <c r="Q179">
        <v>7.7785760000000002</v>
      </c>
      <c r="R179">
        <f t="shared" si="43"/>
        <v>7.9894381802700769</v>
      </c>
      <c r="S179">
        <v>12.197917</v>
      </c>
      <c r="U179" s="2">
        <f t="shared" si="44"/>
        <v>8.047721175342474</v>
      </c>
      <c r="V179" s="2">
        <f t="shared" si="45"/>
        <v>-2.1500238027397272</v>
      </c>
      <c r="W179" s="2">
        <f t="shared" si="46"/>
        <v>4.1793380219178005</v>
      </c>
      <c r="X179">
        <f t="shared" si="47"/>
        <v>2.1500238027397272</v>
      </c>
      <c r="Y179">
        <f t="shared" si="48"/>
        <v>4.1793380219178005</v>
      </c>
      <c r="Z179">
        <f t="shared" si="49"/>
        <v>8.567952919235081</v>
      </c>
      <c r="AA179">
        <v>14.483106129916205</v>
      </c>
    </row>
    <row r="180" spans="4:27" x14ac:dyDescent="0.3">
      <c r="D180">
        <v>176</v>
      </c>
      <c r="E180">
        <v>14.224442</v>
      </c>
      <c r="F180">
        <v>14.370832999999999</v>
      </c>
      <c r="G180" s="2">
        <f t="shared" si="35"/>
        <v>0.14639099999999949</v>
      </c>
      <c r="H180" s="2">
        <f t="shared" si="36"/>
        <v>4.173088021917799</v>
      </c>
      <c r="I180" s="2">
        <f t="shared" si="37"/>
        <v>4.2958421972602725</v>
      </c>
      <c r="J180" s="2">
        <f t="shared" si="38"/>
        <v>17.414663638673808</v>
      </c>
      <c r="K180" s="2">
        <f t="shared" si="39"/>
        <v>18.454260183761967</v>
      </c>
      <c r="L180" s="2">
        <f t="shared" si="40"/>
        <v>17.926927617435883</v>
      </c>
      <c r="M180" s="2">
        <f t="shared" si="41"/>
        <v>2.143032488099985E-2</v>
      </c>
      <c r="N180" s="2">
        <f t="shared" si="42"/>
        <v>19.733435778841219</v>
      </c>
      <c r="Q180">
        <v>7.886717</v>
      </c>
      <c r="R180">
        <f t="shared" si="43"/>
        <v>8.1005106740340498</v>
      </c>
      <c r="S180">
        <v>12.45</v>
      </c>
      <c r="U180" s="2">
        <f t="shared" si="44"/>
        <v>8.1558621753424738</v>
      </c>
      <c r="V180" s="2">
        <f t="shared" si="45"/>
        <v>-2.0418828027397273</v>
      </c>
      <c r="W180" s="2">
        <f t="shared" si="46"/>
        <v>4.173088021917799</v>
      </c>
      <c r="X180">
        <f t="shared" si="47"/>
        <v>2.0418828027397273</v>
      </c>
      <c r="Y180">
        <f t="shared" si="48"/>
        <v>4.173088021917799</v>
      </c>
      <c r="Z180">
        <f t="shared" si="49"/>
        <v>8.6499275200795918</v>
      </c>
      <c r="AA180">
        <v>14.84714360604559</v>
      </c>
    </row>
    <row r="181" spans="4:27" x14ac:dyDescent="0.3">
      <c r="D181">
        <v>177</v>
      </c>
      <c r="E181">
        <v>14.52805</v>
      </c>
      <c r="F181">
        <v>14.925000000000001</v>
      </c>
      <c r="G181" s="2">
        <f t="shared" si="35"/>
        <v>0.39695000000000036</v>
      </c>
      <c r="H181" s="2">
        <f t="shared" si="36"/>
        <v>4.7272550219178004</v>
      </c>
      <c r="I181" s="2">
        <f t="shared" si="37"/>
        <v>4.599450197260273</v>
      </c>
      <c r="J181" s="2">
        <f t="shared" si="38"/>
        <v>22.346940042247063</v>
      </c>
      <c r="K181" s="2">
        <f t="shared" si="39"/>
        <v>21.154942117077564</v>
      </c>
      <c r="L181" s="2">
        <f t="shared" si="40"/>
        <v>21.742774043059445</v>
      </c>
      <c r="M181" s="2">
        <f t="shared" si="41"/>
        <v>0.15756930250000029</v>
      </c>
      <c r="N181" s="2">
        <f t="shared" si="42"/>
        <v>24.964014931182501</v>
      </c>
      <c r="Q181">
        <v>7.9712940000000003</v>
      </c>
      <c r="R181">
        <f t="shared" si="43"/>
        <v>8.1873803932439291</v>
      </c>
      <c r="S181">
        <v>12.536458</v>
      </c>
      <c r="U181" s="2">
        <f t="shared" si="44"/>
        <v>8.2404391753424733</v>
      </c>
      <c r="V181" s="2">
        <f t="shared" si="45"/>
        <v>-1.957305802739727</v>
      </c>
      <c r="W181" s="2">
        <f t="shared" si="46"/>
        <v>4.7272550219178004</v>
      </c>
      <c r="X181">
        <f t="shared" si="47"/>
        <v>1.957305802739727</v>
      </c>
      <c r="Y181">
        <f t="shared" si="48"/>
        <v>4.7272550219178004</v>
      </c>
      <c r="Z181">
        <f t="shared" si="49"/>
        <v>8.7140397977136637</v>
      </c>
      <c r="AA181">
        <v>15.131857059949244</v>
      </c>
    </row>
    <row r="182" spans="4:27" x14ac:dyDescent="0.3">
      <c r="D182">
        <v>178</v>
      </c>
      <c r="E182">
        <v>14.710039</v>
      </c>
      <c r="F182">
        <v>15.179167</v>
      </c>
      <c r="G182" s="2">
        <f t="shared" si="35"/>
        <v>0.46912799999999955</v>
      </c>
      <c r="H182" s="2">
        <f t="shared" si="36"/>
        <v>4.9814220219177994</v>
      </c>
      <c r="I182" s="2">
        <f t="shared" si="37"/>
        <v>4.7814391972602728</v>
      </c>
      <c r="J182" s="2">
        <f t="shared" si="38"/>
        <v>24.814565360447617</v>
      </c>
      <c r="K182" s="2">
        <f t="shared" si="39"/>
        <v>22.862160797096962</v>
      </c>
      <c r="L182" s="2">
        <f t="shared" si="40"/>
        <v>23.818366513693288</v>
      </c>
      <c r="M182" s="2">
        <f t="shared" si="41"/>
        <v>0.22008108038399957</v>
      </c>
      <c r="N182" s="2">
        <f t="shared" si="42"/>
        <v>27.568455892945593</v>
      </c>
      <c r="Q182">
        <v>8.0445200000000003</v>
      </c>
      <c r="R182">
        <f t="shared" si="43"/>
        <v>8.2625914087547958</v>
      </c>
      <c r="S182">
        <v>12.996874999999999</v>
      </c>
      <c r="U182" s="2">
        <f t="shared" si="44"/>
        <v>8.3136651753424733</v>
      </c>
      <c r="V182" s="2">
        <f t="shared" si="45"/>
        <v>-1.884079802739727</v>
      </c>
      <c r="W182" s="2">
        <f t="shared" si="46"/>
        <v>4.9814220219177994</v>
      </c>
      <c r="X182">
        <f t="shared" si="47"/>
        <v>1.884079802739727</v>
      </c>
      <c r="Y182">
        <f t="shared" si="48"/>
        <v>4.9814220219177994</v>
      </c>
      <c r="Z182">
        <f t="shared" si="49"/>
        <v>8.7695476265800529</v>
      </c>
      <c r="AA182">
        <v>15.378359387716234</v>
      </c>
    </row>
    <row r="183" spans="4:27" x14ac:dyDescent="0.3">
      <c r="D183">
        <v>179</v>
      </c>
      <c r="E183">
        <v>14.204186999999999</v>
      </c>
      <c r="F183">
        <v>14.408333000000001</v>
      </c>
      <c r="G183" s="2">
        <f t="shared" si="35"/>
        <v>0.20414600000000149</v>
      </c>
      <c r="H183" s="2">
        <f t="shared" si="36"/>
        <v>4.2105880219178005</v>
      </c>
      <c r="I183" s="2">
        <f t="shared" si="37"/>
        <v>4.2755871972602719</v>
      </c>
      <c r="J183" s="2">
        <f t="shared" si="38"/>
        <v>17.729051490317655</v>
      </c>
      <c r="K183" s="2">
        <f t="shared" si="39"/>
        <v>18.280645881375946</v>
      </c>
      <c r="L183" s="2">
        <f t="shared" si="40"/>
        <v>18.002736239449202</v>
      </c>
      <c r="M183" s="2">
        <f t="shared" si="41"/>
        <v>4.1675589316000607E-2</v>
      </c>
      <c r="N183" s="2">
        <f t="shared" si="42"/>
        <v>20.068009518635751</v>
      </c>
      <c r="Q183">
        <v>7.9004190000000003</v>
      </c>
      <c r="R183">
        <f t="shared" si="43"/>
        <v>8.1145841088048947</v>
      </c>
      <c r="S183">
        <v>12.921977999999999</v>
      </c>
      <c r="U183" s="2">
        <f t="shared" si="44"/>
        <v>8.1695641753424724</v>
      </c>
      <c r="V183" s="2">
        <f t="shared" si="45"/>
        <v>-2.028180802739727</v>
      </c>
      <c r="W183" s="2">
        <f t="shared" si="46"/>
        <v>4.2105880219178005</v>
      </c>
      <c r="X183">
        <f t="shared" si="47"/>
        <v>2.028180802739727</v>
      </c>
      <c r="Y183">
        <f t="shared" si="48"/>
        <v>4.2105880219178005</v>
      </c>
      <c r="Z183">
        <f t="shared" si="49"/>
        <v>8.6603141077824191</v>
      </c>
      <c r="AA183">
        <v>14.89326895626359</v>
      </c>
    </row>
    <row r="184" spans="4:27" x14ac:dyDescent="0.3">
      <c r="D184">
        <v>180</v>
      </c>
      <c r="E184">
        <v>14.204912999999999</v>
      </c>
      <c r="F184">
        <v>13.762499999999999</v>
      </c>
      <c r="G184" s="2">
        <f t="shared" si="35"/>
        <v>-0.44241300000000017</v>
      </c>
      <c r="H184" s="2">
        <f t="shared" si="36"/>
        <v>3.564755021917799</v>
      </c>
      <c r="I184" s="2">
        <f t="shared" si="37"/>
        <v>4.2763131972602721</v>
      </c>
      <c r="J184" s="2">
        <f t="shared" si="38"/>
        <v>12.707478366288168</v>
      </c>
      <c r="K184" s="2">
        <f t="shared" si="39"/>
        <v>18.28685456106237</v>
      </c>
      <c r="L184" s="2">
        <f t="shared" si="40"/>
        <v>15.244008945226915</v>
      </c>
      <c r="M184" s="2">
        <f t="shared" si="41"/>
        <v>0.19572926256900014</v>
      </c>
      <c r="N184" s="2">
        <f t="shared" si="42"/>
        <v>14.698790722552353</v>
      </c>
      <c r="Q184">
        <v>7.863416</v>
      </c>
      <c r="R184">
        <f t="shared" si="43"/>
        <v>8.0765780289022828</v>
      </c>
      <c r="S184">
        <v>11.983333</v>
      </c>
      <c r="U184" s="2">
        <f t="shared" si="44"/>
        <v>8.1325611753424738</v>
      </c>
      <c r="V184" s="2">
        <f t="shared" si="45"/>
        <v>-2.0651838027397273</v>
      </c>
      <c r="W184" s="2">
        <f t="shared" si="46"/>
        <v>3.564755021917799</v>
      </c>
      <c r="X184">
        <f t="shared" si="47"/>
        <v>2.0651838027397273</v>
      </c>
      <c r="Y184">
        <f t="shared" si="48"/>
        <v>3.564755021917799</v>
      </c>
      <c r="Z184">
        <f t="shared" si="49"/>
        <v>8.6322645599231489</v>
      </c>
      <c r="AA184">
        <v>14.768704926624363</v>
      </c>
    </row>
    <row r="185" spans="4:27" x14ac:dyDescent="0.3">
      <c r="D185">
        <v>181</v>
      </c>
      <c r="E185">
        <v>12.558845</v>
      </c>
      <c r="F185">
        <v>13.839582999999999</v>
      </c>
      <c r="G185" s="2">
        <f t="shared" si="35"/>
        <v>1.2807379999999995</v>
      </c>
      <c r="H185" s="2">
        <f t="shared" si="36"/>
        <v>3.641838021917799</v>
      </c>
      <c r="I185" s="2">
        <f t="shared" si="37"/>
        <v>2.6302451972602725</v>
      </c>
      <c r="J185" s="2">
        <f t="shared" si="38"/>
        <v>13.262984177886148</v>
      </c>
      <c r="K185" s="2">
        <f t="shared" si="39"/>
        <v>6.9181897977107294</v>
      </c>
      <c r="L185" s="2">
        <f t="shared" si="40"/>
        <v>9.5789269663491421</v>
      </c>
      <c r="M185" s="2">
        <f t="shared" si="41"/>
        <v>1.6402898246439988</v>
      </c>
      <c r="N185" s="2">
        <f t="shared" si="42"/>
        <v>15.295789569252179</v>
      </c>
      <c r="Q185">
        <v>7.252643</v>
      </c>
      <c r="R185">
        <f t="shared" si="43"/>
        <v>7.4492481518556239</v>
      </c>
      <c r="S185">
        <v>11.625</v>
      </c>
      <c r="U185" s="2">
        <f t="shared" si="44"/>
        <v>7.5217881753424729</v>
      </c>
      <c r="V185" s="2">
        <f t="shared" si="45"/>
        <v>-2.6759568027397274</v>
      </c>
      <c r="W185" s="2">
        <f t="shared" si="46"/>
        <v>3.641838021917799</v>
      </c>
      <c r="X185">
        <f t="shared" si="47"/>
        <v>2.6759568027397274</v>
      </c>
      <c r="Y185">
        <f t="shared" si="48"/>
        <v>3.641838021917799</v>
      </c>
      <c r="Z185">
        <f t="shared" si="49"/>
        <v>8.1692775995510019</v>
      </c>
      <c r="AA185">
        <v>12.712646064509419</v>
      </c>
    </row>
    <row r="186" spans="4:27" x14ac:dyDescent="0.3">
      <c r="D186">
        <v>182</v>
      </c>
      <c r="E186">
        <v>11.732492000000001</v>
      </c>
      <c r="F186">
        <v>13.171739000000001</v>
      </c>
      <c r="G186" s="2">
        <f t="shared" si="35"/>
        <v>1.4392469999999999</v>
      </c>
      <c r="H186" s="2">
        <f t="shared" si="36"/>
        <v>2.9739940219178003</v>
      </c>
      <c r="I186" s="2">
        <f t="shared" si="37"/>
        <v>1.8038921972602733</v>
      </c>
      <c r="J186" s="2">
        <f t="shared" si="38"/>
        <v>8.8446404424028131</v>
      </c>
      <c r="K186" s="2">
        <f t="shared" si="39"/>
        <v>3.2540270593364968</v>
      </c>
      <c r="L186" s="2">
        <f t="shared" si="40"/>
        <v>5.3647646108362181</v>
      </c>
      <c r="M186" s="2">
        <f t="shared" si="41"/>
        <v>2.0714319270089998</v>
      </c>
      <c r="N186" s="2">
        <f t="shared" si="42"/>
        <v>10.517951852806009</v>
      </c>
      <c r="Q186">
        <v>6.7976429999999999</v>
      </c>
      <c r="R186">
        <f t="shared" si="43"/>
        <v>6.9819139801482466</v>
      </c>
      <c r="S186">
        <v>11.067708</v>
      </c>
      <c r="U186" s="2">
        <f t="shared" si="44"/>
        <v>7.0667881753424728</v>
      </c>
      <c r="V186" s="2">
        <f t="shared" si="45"/>
        <v>-3.1309568027397274</v>
      </c>
      <c r="W186" s="2">
        <f t="shared" si="46"/>
        <v>2.9739940219178003</v>
      </c>
      <c r="X186">
        <f t="shared" si="47"/>
        <v>3.1309568027397274</v>
      </c>
      <c r="Y186">
        <f t="shared" si="48"/>
        <v>2.9739940219178003</v>
      </c>
      <c r="Z186">
        <f t="shared" si="49"/>
        <v>7.8243719357948631</v>
      </c>
      <c r="AA186">
        <v>11.18096934949042</v>
      </c>
    </row>
    <row r="187" spans="4:27" x14ac:dyDescent="0.3">
      <c r="D187">
        <v>183</v>
      </c>
      <c r="E187">
        <v>12.707685</v>
      </c>
      <c r="F187">
        <v>13.030435000000001</v>
      </c>
      <c r="G187" s="2">
        <f t="shared" si="35"/>
        <v>0.32275000000000098</v>
      </c>
      <c r="H187" s="2">
        <f t="shared" si="36"/>
        <v>2.8326900219178004</v>
      </c>
      <c r="I187" s="2">
        <f t="shared" si="37"/>
        <v>2.7790851972602724</v>
      </c>
      <c r="J187" s="2">
        <f t="shared" si="38"/>
        <v>8.0241327602726678</v>
      </c>
      <c r="K187" s="2">
        <f t="shared" si="39"/>
        <v>7.723314533631167</v>
      </c>
      <c r="L187" s="2">
        <f t="shared" si="40"/>
        <v>7.8722869083386353</v>
      </c>
      <c r="M187" s="2">
        <f t="shared" si="41"/>
        <v>0.10416756250000063</v>
      </c>
      <c r="N187" s="2">
        <f t="shared" si="42"/>
        <v>9.6213815909626792</v>
      </c>
      <c r="Q187">
        <v>7.1483879999999997</v>
      </c>
      <c r="R187">
        <f t="shared" si="43"/>
        <v>7.3421670000504529</v>
      </c>
      <c r="S187">
        <v>11.346875000000001</v>
      </c>
      <c r="U187" s="2">
        <f t="shared" si="44"/>
        <v>7.4175331753424727</v>
      </c>
      <c r="V187" s="2">
        <f t="shared" si="45"/>
        <v>-2.7802118027397276</v>
      </c>
      <c r="W187" s="2">
        <f t="shared" si="46"/>
        <v>2.8326900219178004</v>
      </c>
      <c r="X187">
        <f t="shared" si="47"/>
        <v>2.7802118027397276</v>
      </c>
      <c r="Y187">
        <f t="shared" si="48"/>
        <v>2.8326900219178004</v>
      </c>
      <c r="Z187">
        <f t="shared" si="49"/>
        <v>8.0902487204852953</v>
      </c>
      <c r="AA187">
        <v>12.361690117423032</v>
      </c>
    </row>
    <row r="188" spans="4:27" x14ac:dyDescent="0.3">
      <c r="D188">
        <v>184</v>
      </c>
      <c r="E188">
        <v>13.635159</v>
      </c>
      <c r="F188">
        <v>13.96875</v>
      </c>
      <c r="G188" s="2">
        <f t="shared" si="35"/>
        <v>0.33359100000000019</v>
      </c>
      <c r="H188" s="2">
        <f t="shared" si="36"/>
        <v>3.7710050219177997</v>
      </c>
      <c r="I188" s="2">
        <f t="shared" si="37"/>
        <v>3.7065591972602725</v>
      </c>
      <c r="J188" s="2">
        <f t="shared" si="38"/>
        <v>14.220478875329265</v>
      </c>
      <c r="K188" s="2">
        <f t="shared" si="39"/>
        <v>13.738581082794715</v>
      </c>
      <c r="L188" s="2">
        <f t="shared" si="40"/>
        <v>13.977453346904095</v>
      </c>
      <c r="M188" s="2">
        <f t="shared" si="41"/>
        <v>0.11128295528100013</v>
      </c>
      <c r="N188" s="2">
        <f t="shared" si="42"/>
        <v>16.32281361642222</v>
      </c>
      <c r="Q188">
        <v>7.4137170000000001</v>
      </c>
      <c r="R188">
        <f t="shared" si="43"/>
        <v>7.6146885570723146</v>
      </c>
      <c r="S188">
        <v>11.466666999999999</v>
      </c>
      <c r="U188" s="2">
        <f t="shared" si="44"/>
        <v>7.6828621753424731</v>
      </c>
      <c r="V188" s="2">
        <f t="shared" si="45"/>
        <v>-2.5148828027397272</v>
      </c>
      <c r="W188" s="2">
        <f t="shared" si="46"/>
        <v>3.7710050219177997</v>
      </c>
      <c r="X188">
        <f t="shared" si="47"/>
        <v>2.5148828027397272</v>
      </c>
      <c r="Y188">
        <f t="shared" si="48"/>
        <v>3.7710050219177997</v>
      </c>
      <c r="Z188">
        <f t="shared" si="49"/>
        <v>8.2913772366583771</v>
      </c>
      <c r="AA188">
        <v>13.254873086915948</v>
      </c>
    </row>
    <row r="189" spans="4:27" x14ac:dyDescent="0.3">
      <c r="D189">
        <v>185</v>
      </c>
      <c r="E189">
        <v>14.251118999999999</v>
      </c>
      <c r="F189">
        <v>14.441667000000001</v>
      </c>
      <c r="G189" s="2">
        <f t="shared" si="35"/>
        <v>0.19054800000000149</v>
      </c>
      <c r="H189" s="2">
        <f t="shared" si="36"/>
        <v>4.2439220219178004</v>
      </c>
      <c r="I189" s="2">
        <f t="shared" si="37"/>
        <v>4.3225191972602719</v>
      </c>
      <c r="J189" s="2">
        <f t="shared" si="38"/>
        <v>18.010874128118871</v>
      </c>
      <c r="K189" s="2">
        <f t="shared" si="39"/>
        <v>18.684172210683585</v>
      </c>
      <c r="L189" s="2">
        <f t="shared" si="40"/>
        <v>18.344434411415321</v>
      </c>
      <c r="M189" s="2">
        <f t="shared" si="41"/>
        <v>3.6308540304000568E-2</v>
      </c>
      <c r="N189" s="2">
        <f t="shared" si="42"/>
        <v>20.367775526986698</v>
      </c>
      <c r="Q189">
        <v>7.5613729999999997</v>
      </c>
      <c r="R189">
        <f t="shared" si="43"/>
        <v>7.76634722620995</v>
      </c>
      <c r="S189">
        <v>11.88125</v>
      </c>
      <c r="U189" s="2">
        <f t="shared" si="44"/>
        <v>7.8305181753424726</v>
      </c>
      <c r="V189" s="2">
        <f t="shared" si="45"/>
        <v>-2.3672268027397276</v>
      </c>
      <c r="W189" s="2">
        <f t="shared" si="46"/>
        <v>4.2439220219178004</v>
      </c>
      <c r="X189">
        <f t="shared" si="47"/>
        <v>2.3672268027397276</v>
      </c>
      <c r="Y189">
        <f t="shared" si="48"/>
        <v>4.2439220219178004</v>
      </c>
      <c r="Z189">
        <f t="shared" si="49"/>
        <v>8.4033055678398618</v>
      </c>
      <c r="AA189">
        <v>13.751930794680442</v>
      </c>
    </row>
    <row r="190" spans="4:27" x14ac:dyDescent="0.3">
      <c r="D190">
        <v>186</v>
      </c>
      <c r="E190">
        <v>14.922356000000001</v>
      </c>
      <c r="F190">
        <v>14.74375</v>
      </c>
      <c r="G190" s="2">
        <f t="shared" si="35"/>
        <v>-0.17860600000000026</v>
      </c>
      <c r="H190" s="2">
        <f t="shared" si="36"/>
        <v>4.5460050219178001</v>
      </c>
      <c r="I190" s="2">
        <f t="shared" si="37"/>
        <v>4.9937561972602733</v>
      </c>
      <c r="J190" s="2">
        <f t="shared" si="38"/>
        <v>20.666161659301856</v>
      </c>
      <c r="K190" s="2">
        <f t="shared" si="39"/>
        <v>24.937600957675386</v>
      </c>
      <c r="L190" s="2">
        <f t="shared" si="40"/>
        <v>22.701640750978338</v>
      </c>
      <c r="M190" s="2">
        <f t="shared" si="41"/>
        <v>3.1900103236000094E-2</v>
      </c>
      <c r="N190" s="2">
        <f t="shared" si="42"/>
        <v>23.185671422175645</v>
      </c>
      <c r="Q190">
        <v>7.7607739999999996</v>
      </c>
      <c r="R190">
        <f t="shared" si="43"/>
        <v>7.9711536024135166</v>
      </c>
      <c r="S190">
        <v>12.071875</v>
      </c>
      <c r="U190" s="2">
        <f t="shared" si="44"/>
        <v>8.0299191753424726</v>
      </c>
      <c r="V190" s="2">
        <f t="shared" si="45"/>
        <v>-2.1678258027397277</v>
      </c>
      <c r="W190" s="2">
        <f t="shared" si="46"/>
        <v>4.5460050219178001</v>
      </c>
      <c r="X190">
        <f t="shared" si="47"/>
        <v>2.1678258027397277</v>
      </c>
      <c r="Y190">
        <f t="shared" si="48"/>
        <v>4.5460050219178001</v>
      </c>
      <c r="Z190">
        <f t="shared" si="49"/>
        <v>8.5544583903863192</v>
      </c>
      <c r="AA190">
        <v>14.423178857650779</v>
      </c>
    </row>
    <row r="191" spans="4:27" x14ac:dyDescent="0.3">
      <c r="D191">
        <v>187</v>
      </c>
      <c r="E191">
        <v>15.574097999999999</v>
      </c>
      <c r="F191">
        <v>15.539583</v>
      </c>
      <c r="G191" s="2">
        <f t="shared" si="35"/>
        <v>-3.4514999999998963E-2</v>
      </c>
      <c r="H191" s="2">
        <f t="shared" si="36"/>
        <v>5.3418380219178001</v>
      </c>
      <c r="I191" s="2">
        <f t="shared" si="37"/>
        <v>5.645498197260272</v>
      </c>
      <c r="J191" s="2">
        <f t="shared" si="38"/>
        <v>28.535233452406676</v>
      </c>
      <c r="K191" s="2">
        <f t="shared" si="39"/>
        <v>31.87164989526898</v>
      </c>
      <c r="L191" s="2">
        <f t="shared" si="40"/>
        <v>30.157336922793316</v>
      </c>
      <c r="M191" s="2">
        <f t="shared" si="41"/>
        <v>1.1912852249999285E-3</v>
      </c>
      <c r="N191" s="2">
        <f t="shared" si="42"/>
        <v>31.483132439937116</v>
      </c>
      <c r="Q191">
        <v>7.9770190000000003</v>
      </c>
      <c r="R191">
        <f t="shared" si="43"/>
        <v>8.1932605869428841</v>
      </c>
      <c r="S191">
        <v>13.139583</v>
      </c>
      <c r="U191" s="2">
        <f t="shared" si="44"/>
        <v>8.2461641753424733</v>
      </c>
      <c r="V191" s="2">
        <f t="shared" si="45"/>
        <v>-1.951580802739727</v>
      </c>
      <c r="W191" s="2">
        <f t="shared" si="46"/>
        <v>5.3418380219178001</v>
      </c>
      <c r="X191">
        <f t="shared" si="47"/>
        <v>1.951580802739727</v>
      </c>
      <c r="Y191">
        <f t="shared" si="48"/>
        <v>5.3418380219178001</v>
      </c>
      <c r="Z191">
        <f t="shared" si="49"/>
        <v>8.7183795448015839</v>
      </c>
      <c r="AA191">
        <v>15.151129255978876</v>
      </c>
    </row>
    <row r="192" spans="4:27" x14ac:dyDescent="0.3">
      <c r="D192">
        <v>188</v>
      </c>
      <c r="E192">
        <v>16.005030000000001</v>
      </c>
      <c r="F192">
        <v>16.131250000000001</v>
      </c>
      <c r="G192" s="2">
        <f t="shared" si="35"/>
        <v>0.12622</v>
      </c>
      <c r="H192" s="2">
        <f t="shared" si="36"/>
        <v>5.9335050219178012</v>
      </c>
      <c r="I192" s="2">
        <f t="shared" si="37"/>
        <v>6.0764301972602741</v>
      </c>
      <c r="J192" s="2">
        <f t="shared" si="38"/>
        <v>35.206481845123768</v>
      </c>
      <c r="K192" s="2">
        <f t="shared" si="39"/>
        <v>36.923003942176535</v>
      </c>
      <c r="L192" s="2">
        <f t="shared" si="40"/>
        <v>36.054529090776811</v>
      </c>
      <c r="M192" s="2">
        <f t="shared" si="41"/>
        <v>1.5931488399999999E-2</v>
      </c>
      <c r="N192" s="2">
        <f t="shared" si="42"/>
        <v>38.47286946957292</v>
      </c>
      <c r="Q192">
        <v>8.1567340000000002</v>
      </c>
      <c r="R192">
        <f t="shared" si="43"/>
        <v>8.3778473136866012</v>
      </c>
      <c r="S192">
        <v>14.196875</v>
      </c>
      <c r="U192" s="2">
        <f t="shared" si="44"/>
        <v>8.4258791753424731</v>
      </c>
      <c r="V192" s="2">
        <f t="shared" si="45"/>
        <v>-1.7718658027397272</v>
      </c>
      <c r="W192" s="2">
        <f t="shared" si="46"/>
        <v>5.9335050219178012</v>
      </c>
      <c r="X192">
        <f t="shared" si="47"/>
        <v>1.7718658027397272</v>
      </c>
      <c r="Y192">
        <f t="shared" si="48"/>
        <v>5.9335050219178012</v>
      </c>
      <c r="Z192">
        <f t="shared" si="49"/>
        <v>8.8546097016409995</v>
      </c>
      <c r="AA192">
        <v>15.756107895186876</v>
      </c>
    </row>
    <row r="193" spans="4:27" x14ac:dyDescent="0.3">
      <c r="D193">
        <v>189</v>
      </c>
      <c r="E193">
        <v>16.243662</v>
      </c>
      <c r="F193">
        <v>16.75</v>
      </c>
      <c r="G193" s="2">
        <f t="shared" si="35"/>
        <v>0.50633799999999951</v>
      </c>
      <c r="H193" s="2">
        <f t="shared" si="36"/>
        <v>6.5522550219177997</v>
      </c>
      <c r="I193" s="2">
        <f t="shared" si="37"/>
        <v>6.3150621972602732</v>
      </c>
      <c r="J193" s="2">
        <f t="shared" si="38"/>
        <v>42.932045872247024</v>
      </c>
      <c r="K193" s="2">
        <f t="shared" si="39"/>
        <v>39.880010555265748</v>
      </c>
      <c r="L193" s="2">
        <f t="shared" si="40"/>
        <v>41.377897995721881</v>
      </c>
      <c r="M193" s="2">
        <f t="shared" si="41"/>
        <v>0.2563781702439995</v>
      </c>
      <c r="N193" s="2">
        <f t="shared" si="42"/>
        <v>46.53150065118249</v>
      </c>
      <c r="Q193">
        <v>8.2296359999999993</v>
      </c>
      <c r="R193">
        <f t="shared" si="43"/>
        <v>8.4527255461828883</v>
      </c>
      <c r="S193">
        <v>15.245832999999999</v>
      </c>
      <c r="U193" s="2">
        <f t="shared" si="44"/>
        <v>8.4987811753424722</v>
      </c>
      <c r="V193" s="2">
        <f t="shared" si="45"/>
        <v>-1.698963802739728</v>
      </c>
      <c r="W193" s="2">
        <f t="shared" si="46"/>
        <v>6.5522550219177997</v>
      </c>
      <c r="X193">
        <f t="shared" si="47"/>
        <v>1.698963802739728</v>
      </c>
      <c r="Y193">
        <f t="shared" si="48"/>
        <v>6.5522550219177997</v>
      </c>
      <c r="Z193">
        <f t="shared" si="49"/>
        <v>8.9098719273534162</v>
      </c>
      <c r="AA193">
        <v>16.001519534479876</v>
      </c>
    </row>
    <row r="194" spans="4:27" x14ac:dyDescent="0.3">
      <c r="D194">
        <v>190</v>
      </c>
      <c r="E194">
        <v>16.252523</v>
      </c>
      <c r="F194">
        <v>16.904167000000001</v>
      </c>
      <c r="G194" s="2">
        <f t="shared" si="35"/>
        <v>0.651644000000001</v>
      </c>
      <c r="H194" s="2">
        <f t="shared" si="36"/>
        <v>6.7064220219178008</v>
      </c>
      <c r="I194" s="2">
        <f t="shared" si="37"/>
        <v>6.3239231972602727</v>
      </c>
      <c r="J194" s="2">
        <f t="shared" si="38"/>
        <v>44.976096336064046</v>
      </c>
      <c r="K194" s="2">
        <f t="shared" si="39"/>
        <v>39.992004604846592</v>
      </c>
      <c r="L194" s="2">
        <f t="shared" si="40"/>
        <v>42.410897795023125</v>
      </c>
      <c r="M194" s="2">
        <f t="shared" si="41"/>
        <v>0.42463990273600133</v>
      </c>
      <c r="N194" s="2">
        <f t="shared" si="42"/>
        <v>48.658537723493552</v>
      </c>
      <c r="Q194">
        <v>8.2493529999999993</v>
      </c>
      <c r="R194">
        <f t="shared" si="43"/>
        <v>8.4729770359928978</v>
      </c>
      <c r="S194">
        <v>15.453125</v>
      </c>
      <c r="U194" s="2">
        <f t="shared" si="44"/>
        <v>8.5184981753424722</v>
      </c>
      <c r="V194" s="2">
        <f t="shared" si="45"/>
        <v>-1.679246802739728</v>
      </c>
      <c r="W194" s="2">
        <f t="shared" si="46"/>
        <v>6.7064220219178008</v>
      </c>
      <c r="X194">
        <f t="shared" si="47"/>
        <v>1.679246802739728</v>
      </c>
      <c r="Y194">
        <f t="shared" si="48"/>
        <v>6.7064220219178008</v>
      </c>
      <c r="Z194">
        <f t="shared" si="49"/>
        <v>8.9248180921276585</v>
      </c>
      <c r="AA194">
        <v>16.06789331423818</v>
      </c>
    </row>
    <row r="195" spans="4:27" x14ac:dyDescent="0.3">
      <c r="D195">
        <v>191</v>
      </c>
      <c r="E195">
        <v>16.324812000000001</v>
      </c>
      <c r="F195">
        <v>17.147917</v>
      </c>
      <c r="G195" s="2">
        <f t="shared" si="35"/>
        <v>0.8231049999999982</v>
      </c>
      <c r="H195" s="2">
        <f t="shared" si="36"/>
        <v>6.9501720219177994</v>
      </c>
      <c r="I195" s="2">
        <f t="shared" si="37"/>
        <v>6.3962121972602741</v>
      </c>
      <c r="J195" s="2">
        <f t="shared" si="38"/>
        <v>48.304891134248955</v>
      </c>
      <c r="K195" s="2">
        <f t="shared" si="39"/>
        <v>40.911530472381102</v>
      </c>
      <c r="L195" s="2">
        <f t="shared" si="40"/>
        <v>44.45477505964773</v>
      </c>
      <c r="M195" s="2">
        <f t="shared" si="41"/>
        <v>0.677501841024997</v>
      </c>
      <c r="N195" s="2">
        <f t="shared" si="42"/>
        <v>52.11854079465791</v>
      </c>
      <c r="Q195">
        <v>8.2854430000000008</v>
      </c>
      <c r="R195">
        <f t="shared" si="43"/>
        <v>8.510045366227887</v>
      </c>
      <c r="S195">
        <v>15.686458</v>
      </c>
      <c r="U195" s="2">
        <f t="shared" si="44"/>
        <v>8.5545881753424737</v>
      </c>
      <c r="V195" s="2">
        <f t="shared" si="45"/>
        <v>-1.6431568027397265</v>
      </c>
      <c r="W195" s="2">
        <f t="shared" si="46"/>
        <v>6.9501720219177994</v>
      </c>
      <c r="X195">
        <f t="shared" si="47"/>
        <v>1.6431568027397265</v>
      </c>
      <c r="Y195">
        <f t="shared" si="48"/>
        <v>6.9501720219177994</v>
      </c>
      <c r="Z195">
        <f t="shared" si="49"/>
        <v>8.9521755545561401</v>
      </c>
      <c r="AA195">
        <v>16.18938389148002</v>
      </c>
    </row>
    <row r="196" spans="4:27" x14ac:dyDescent="0.3">
      <c r="D196">
        <v>192</v>
      </c>
      <c r="E196">
        <v>15.955413</v>
      </c>
      <c r="F196">
        <v>16.700001</v>
      </c>
      <c r="G196" s="2">
        <f t="shared" si="35"/>
        <v>0.74458800000000025</v>
      </c>
      <c r="H196" s="2">
        <f t="shared" si="36"/>
        <v>6.5022560219178001</v>
      </c>
      <c r="I196" s="2">
        <f t="shared" si="37"/>
        <v>6.0268131972602728</v>
      </c>
      <c r="J196" s="2">
        <f t="shared" si="38"/>
        <v>42.279333374566292</v>
      </c>
      <c r="K196" s="2">
        <f t="shared" si="39"/>
        <v>36.322477314670593</v>
      </c>
      <c r="L196" s="2">
        <f t="shared" si="40"/>
        <v>39.18788240485928</v>
      </c>
      <c r="M196" s="2">
        <f t="shared" si="41"/>
        <v>0.55441128974400034</v>
      </c>
      <c r="N196" s="2">
        <f t="shared" si="42"/>
        <v>45.851874174257858</v>
      </c>
      <c r="Q196">
        <v>8.1890440000000009</v>
      </c>
      <c r="R196">
        <f t="shared" si="43"/>
        <v>8.411033175418174</v>
      </c>
      <c r="S196">
        <v>15.758333</v>
      </c>
      <c r="U196" s="2">
        <f t="shared" si="44"/>
        <v>8.4581891753424738</v>
      </c>
      <c r="V196" s="2">
        <f t="shared" si="45"/>
        <v>-1.7395558027397264</v>
      </c>
      <c r="W196" s="2">
        <f t="shared" si="46"/>
        <v>6.5022560219178001</v>
      </c>
      <c r="X196">
        <f t="shared" si="47"/>
        <v>1.7395558027397264</v>
      </c>
      <c r="Y196">
        <f t="shared" si="48"/>
        <v>6.5022560219178001</v>
      </c>
      <c r="Z196">
        <f t="shared" si="49"/>
        <v>8.8791017939398156</v>
      </c>
      <c r="AA196">
        <v>15.864873773565481</v>
      </c>
    </row>
    <row r="197" spans="4:27" x14ac:dyDescent="0.3">
      <c r="D197">
        <v>193</v>
      </c>
      <c r="E197">
        <v>15.674607</v>
      </c>
      <c r="F197">
        <v>16.002082999999999</v>
      </c>
      <c r="G197" s="2">
        <f t="shared" ref="G197:G260" si="50">F197-E197</f>
        <v>0.32747599999999899</v>
      </c>
      <c r="H197" s="2">
        <f t="shared" ref="H197:H260" si="51">F197-F$1</f>
        <v>5.8043380219177987</v>
      </c>
      <c r="I197" s="2">
        <f t="shared" ref="I197:I260" si="52">E197-E$1</f>
        <v>5.7460071972602726</v>
      </c>
      <c r="J197" s="2">
        <f t="shared" ref="J197:J260" si="53">H197*H197</f>
        <v>33.690339872680624</v>
      </c>
      <c r="K197" s="2">
        <f t="shared" ref="K197:K260" si="54">I197*I197</f>
        <v>33.016598710966854</v>
      </c>
      <c r="L197" s="2">
        <f t="shared" ref="L197:L260" si="55">H197*I197</f>
        <v>33.351768049271122</v>
      </c>
      <c r="M197" s="2">
        <f t="shared" ref="M197:M260" si="56">G197*G197</f>
        <v>0.10724053057599933</v>
      </c>
      <c r="N197" s="2">
        <f t="shared" ref="N197:N260" si="57">(F197-E$1)*(F197-E$1)</f>
        <v>36.887198147402849</v>
      </c>
      <c r="Q197">
        <v>8.0896840000000001</v>
      </c>
      <c r="R197">
        <f t="shared" ref="R197:R260" si="58">Q197*B$1</f>
        <v>8.3089797176141182</v>
      </c>
      <c r="S197">
        <v>14.338542</v>
      </c>
      <c r="U197" s="2">
        <f t="shared" ref="U197:U260" si="59">Q197+G$1</f>
        <v>8.3588291753424731</v>
      </c>
      <c r="V197" s="2">
        <f t="shared" ref="V197:V260" si="60">Q197-E$1</f>
        <v>-1.8389158027397272</v>
      </c>
      <c r="W197" s="2">
        <f t="shared" ref="W197:W260" si="61">F197-F$1</f>
        <v>5.8043380219177987</v>
      </c>
      <c r="X197">
        <f t="shared" ref="X197:X260" si="62">ABS(V197)</f>
        <v>1.8389158027397272</v>
      </c>
      <c r="Y197">
        <f t="shared" ref="Y197:Y260" si="63">ABS(W197)</f>
        <v>5.8043380219177987</v>
      </c>
      <c r="Z197">
        <f t="shared" ref="Z197:Z260" si="64">(Y$1/X$1)*V197+F$1</f>
        <v>8.8037834933885843</v>
      </c>
      <c r="AA197">
        <v>15.530395974874736</v>
      </c>
    </row>
    <row r="198" spans="4:27" x14ac:dyDescent="0.3">
      <c r="D198">
        <v>194</v>
      </c>
      <c r="E198">
        <v>15.768791999999999</v>
      </c>
      <c r="F198">
        <v>15.569565000000001</v>
      </c>
      <c r="G198" s="2">
        <f t="shared" si="50"/>
        <v>-0.19922699999999871</v>
      </c>
      <c r="H198" s="2">
        <f t="shared" si="51"/>
        <v>5.3718200219178005</v>
      </c>
      <c r="I198" s="2">
        <f t="shared" si="52"/>
        <v>5.8401921972602722</v>
      </c>
      <c r="J198" s="2">
        <f t="shared" si="53"/>
        <v>28.856450347876958</v>
      </c>
      <c r="K198" s="2">
        <f t="shared" si="54"/>
        <v>34.107844900939767</v>
      </c>
      <c r="L198" s="2">
        <f t="shared" si="55"/>
        <v>31.372461377090843</v>
      </c>
      <c r="M198" s="2">
        <f t="shared" si="56"/>
        <v>3.9691397528999486E-2</v>
      </c>
      <c r="N198" s="2">
        <f t="shared" si="57"/>
        <v>31.820488356701635</v>
      </c>
      <c r="Q198">
        <v>8.1288970000000003</v>
      </c>
      <c r="R198">
        <f t="shared" si="58"/>
        <v>8.3492557063507373</v>
      </c>
      <c r="S198">
        <v>13.818478000000001</v>
      </c>
      <c r="U198" s="2">
        <f t="shared" si="59"/>
        <v>8.3980421753424732</v>
      </c>
      <c r="V198" s="2">
        <f t="shared" si="60"/>
        <v>-1.799702802739727</v>
      </c>
      <c r="W198" s="2">
        <f t="shared" si="61"/>
        <v>5.3718200219178005</v>
      </c>
      <c r="X198">
        <f t="shared" si="62"/>
        <v>1.799702802739727</v>
      </c>
      <c r="Y198">
        <f t="shared" si="63"/>
        <v>5.3718200219178005</v>
      </c>
      <c r="Z198">
        <f t="shared" si="64"/>
        <v>8.833508297328958</v>
      </c>
      <c r="AA198">
        <v>15.662399577129769</v>
      </c>
    </row>
    <row r="199" spans="4:27" x14ac:dyDescent="0.3">
      <c r="D199">
        <v>195</v>
      </c>
      <c r="E199">
        <v>16.12368</v>
      </c>
      <c r="F199">
        <v>16.302081999999999</v>
      </c>
      <c r="G199" s="2">
        <f t="shared" si="50"/>
        <v>0.1784019999999984</v>
      </c>
      <c r="H199" s="2">
        <f t="shared" si="51"/>
        <v>6.1043370219177984</v>
      </c>
      <c r="I199" s="2">
        <f t="shared" si="52"/>
        <v>6.1950801972602729</v>
      </c>
      <c r="J199" s="2">
        <f t="shared" si="53"/>
        <v>37.262930477156253</v>
      </c>
      <c r="K199" s="2">
        <f t="shared" si="54"/>
        <v>38.37901865048638</v>
      </c>
      <c r="L199" s="2">
        <f t="shared" si="55"/>
        <v>37.816857401885699</v>
      </c>
      <c r="M199" s="2">
        <f t="shared" si="56"/>
        <v>3.182727360399943E-2</v>
      </c>
      <c r="N199" s="2">
        <f t="shared" si="57"/>
        <v>40.621275318793614</v>
      </c>
      <c r="Q199">
        <v>8.2472110000000001</v>
      </c>
      <c r="R199">
        <f t="shared" si="58"/>
        <v>8.4707769705076306</v>
      </c>
      <c r="S199">
        <v>14.803125</v>
      </c>
      <c r="U199" s="2">
        <f t="shared" si="59"/>
        <v>8.516356175342473</v>
      </c>
      <c r="V199" s="2">
        <f t="shared" si="60"/>
        <v>-1.6813888027397272</v>
      </c>
      <c r="W199" s="2">
        <f t="shared" si="61"/>
        <v>6.1043370219177984</v>
      </c>
      <c r="X199">
        <f t="shared" si="62"/>
        <v>1.6813888027397272</v>
      </c>
      <c r="Y199">
        <f t="shared" si="63"/>
        <v>6.1043370219177984</v>
      </c>
      <c r="Z199">
        <f t="shared" si="64"/>
        <v>8.9231943823875142</v>
      </c>
      <c r="AA199">
        <v>16.060682651549016</v>
      </c>
    </row>
    <row r="200" spans="4:27" x14ac:dyDescent="0.3">
      <c r="D200">
        <v>196</v>
      </c>
      <c r="E200">
        <v>16.189565999999999</v>
      </c>
      <c r="F200">
        <v>16.731251</v>
      </c>
      <c r="G200" s="2">
        <f t="shared" si="50"/>
        <v>0.54168500000000108</v>
      </c>
      <c r="H200" s="2">
        <f t="shared" si="51"/>
        <v>6.5335060219178001</v>
      </c>
      <c r="I200" s="2">
        <f t="shared" si="52"/>
        <v>6.2609661972602719</v>
      </c>
      <c r="J200" s="2">
        <f t="shared" si="53"/>
        <v>42.686700938436154</v>
      </c>
      <c r="K200" s="2">
        <f t="shared" si="54"/>
        <v>39.199697723235751</v>
      </c>
      <c r="L200" s="2">
        <f t="shared" si="55"/>
        <v>40.906060352823772</v>
      </c>
      <c r="M200" s="2">
        <f t="shared" si="56"/>
        <v>0.29342263922500117</v>
      </c>
      <c r="N200" s="2">
        <f t="shared" si="57"/>
        <v>46.276063311586626</v>
      </c>
      <c r="Q200">
        <v>8.2708870000000001</v>
      </c>
      <c r="R200">
        <f t="shared" si="58"/>
        <v>8.4950947811655286</v>
      </c>
      <c r="S200">
        <v>15.186458</v>
      </c>
      <c r="U200" s="2">
        <f t="shared" si="59"/>
        <v>8.5400321753424731</v>
      </c>
      <c r="V200" s="2">
        <f t="shared" si="60"/>
        <v>-1.6577128027397272</v>
      </c>
      <c r="W200" s="2">
        <f t="shared" si="61"/>
        <v>6.5335060219178001</v>
      </c>
      <c r="X200">
        <f t="shared" si="62"/>
        <v>1.6577128027397272</v>
      </c>
      <c r="Y200">
        <f t="shared" si="63"/>
        <v>6.5335060219178001</v>
      </c>
      <c r="Z200">
        <f t="shared" si="64"/>
        <v>8.9411416054536463</v>
      </c>
      <c r="AA200">
        <v>16.140383701889213</v>
      </c>
    </row>
    <row r="201" spans="4:27" x14ac:dyDescent="0.3">
      <c r="D201">
        <v>197</v>
      </c>
      <c r="E201">
        <v>16.112690000000001</v>
      </c>
      <c r="F201">
        <v>16.549999</v>
      </c>
      <c r="G201" s="2">
        <f t="shared" si="50"/>
        <v>0.43730899999999906</v>
      </c>
      <c r="H201" s="2">
        <f t="shared" si="51"/>
        <v>6.3522540219177994</v>
      </c>
      <c r="I201" s="2">
        <f t="shared" si="52"/>
        <v>6.1840901972602733</v>
      </c>
      <c r="J201" s="2">
        <f t="shared" si="53"/>
        <v>40.351131158970858</v>
      </c>
      <c r="K201" s="2">
        <f t="shared" si="54"/>
        <v>38.242971567850603</v>
      </c>
      <c r="L201" s="2">
        <f t="shared" si="55"/>
        <v>39.282911827449006</v>
      </c>
      <c r="M201" s="2">
        <f t="shared" si="56"/>
        <v>0.19123916148099918</v>
      </c>
      <c r="N201" s="2">
        <f t="shared" si="57"/>
        <v>43.842927329478982</v>
      </c>
      <c r="Q201">
        <v>8.2300430000000002</v>
      </c>
      <c r="R201">
        <f t="shared" si="58"/>
        <v>8.4531435791672518</v>
      </c>
      <c r="S201">
        <v>14.84375</v>
      </c>
      <c r="U201" s="2">
        <f t="shared" si="59"/>
        <v>8.4991881753424732</v>
      </c>
      <c r="V201" s="2">
        <f t="shared" si="60"/>
        <v>-1.6985568027397271</v>
      </c>
      <c r="W201" s="2">
        <f t="shared" si="61"/>
        <v>6.3522540219177994</v>
      </c>
      <c r="X201">
        <f t="shared" si="62"/>
        <v>1.6985568027397271</v>
      </c>
      <c r="Y201">
        <f t="shared" si="63"/>
        <v>6.3522540219177994</v>
      </c>
      <c r="Z201">
        <f t="shared" si="64"/>
        <v>8.9101804473647341</v>
      </c>
      <c r="AA201">
        <v>16.002889627717266</v>
      </c>
    </row>
    <row r="202" spans="4:27" x14ac:dyDescent="0.3">
      <c r="D202">
        <v>198</v>
      </c>
      <c r="E202">
        <v>15.931499000000001</v>
      </c>
      <c r="F202">
        <v>16.220832999999999</v>
      </c>
      <c r="G202" s="2">
        <f t="shared" si="50"/>
        <v>0.28933399999999843</v>
      </c>
      <c r="H202" s="2">
        <f t="shared" si="51"/>
        <v>6.0230880219177987</v>
      </c>
      <c r="I202" s="2">
        <f t="shared" si="52"/>
        <v>6.0028991972602732</v>
      </c>
      <c r="J202" s="2">
        <f t="shared" si="53"/>
        <v>36.27758931976966</v>
      </c>
      <c r="K202" s="2">
        <f t="shared" si="54"/>
        <v>36.034798772468029</v>
      </c>
      <c r="L202" s="2">
        <f t="shared" si="55"/>
        <v>36.155990251798322</v>
      </c>
      <c r="M202" s="2">
        <f t="shared" si="56"/>
        <v>8.3714163555999088E-2</v>
      </c>
      <c r="N202" s="2">
        <f t="shared" si="57"/>
        <v>39.592198608704223</v>
      </c>
      <c r="Q202">
        <v>8.1752959999999995</v>
      </c>
      <c r="R202">
        <f t="shared" si="58"/>
        <v>8.3969124936761226</v>
      </c>
      <c r="S202">
        <v>14.391667</v>
      </c>
      <c r="U202" s="2">
        <f t="shared" si="59"/>
        <v>8.4444411753424724</v>
      </c>
      <c r="V202" s="2">
        <f t="shared" si="60"/>
        <v>-1.7533038027397279</v>
      </c>
      <c r="W202" s="2">
        <f t="shared" si="61"/>
        <v>6.0230880219177987</v>
      </c>
      <c r="X202">
        <f t="shared" si="62"/>
        <v>1.7533038027397279</v>
      </c>
      <c r="Y202">
        <f t="shared" si="63"/>
        <v>6.0230880219177987</v>
      </c>
      <c r="Z202">
        <f t="shared" si="64"/>
        <v>8.8686803366533979</v>
      </c>
      <c r="AA202">
        <v>15.818593572514747</v>
      </c>
    </row>
    <row r="203" spans="4:27" x14ac:dyDescent="0.3">
      <c r="D203">
        <v>199</v>
      </c>
      <c r="E203">
        <v>15.953791000000001</v>
      </c>
      <c r="F203">
        <v>15.970833000000001</v>
      </c>
      <c r="G203" s="2">
        <f t="shared" si="50"/>
        <v>1.7042000000000002E-2</v>
      </c>
      <c r="H203" s="2">
        <f t="shared" si="51"/>
        <v>5.7730880219178005</v>
      </c>
      <c r="I203" s="2">
        <f t="shared" si="52"/>
        <v>6.0251911972602734</v>
      </c>
      <c r="J203" s="2">
        <f t="shared" si="53"/>
        <v>33.328545308810781</v>
      </c>
      <c r="K203" s="2">
        <f t="shared" si="54"/>
        <v>36.302928963542684</v>
      </c>
      <c r="L203" s="2">
        <f t="shared" si="55"/>
        <v>34.783959130667853</v>
      </c>
      <c r="M203" s="2">
        <f t="shared" si="56"/>
        <v>2.9042976400000007E-4</v>
      </c>
      <c r="N203" s="2">
        <f t="shared" si="57"/>
        <v>36.508582010074107</v>
      </c>
      <c r="Q203">
        <v>8.1597150000000003</v>
      </c>
      <c r="R203">
        <f t="shared" si="58"/>
        <v>8.3809091228423362</v>
      </c>
      <c r="S203">
        <v>14.268478</v>
      </c>
      <c r="U203" s="2">
        <f t="shared" si="59"/>
        <v>8.4288601753424732</v>
      </c>
      <c r="V203" s="2">
        <f t="shared" si="60"/>
        <v>-1.768884802739727</v>
      </c>
      <c r="W203" s="2">
        <f t="shared" si="61"/>
        <v>5.7730880219178005</v>
      </c>
      <c r="X203">
        <f t="shared" si="62"/>
        <v>1.768884802739727</v>
      </c>
      <c r="Y203">
        <f t="shared" si="63"/>
        <v>5.7730880219178005</v>
      </c>
      <c r="Z203">
        <f t="shared" si="64"/>
        <v>8.8568694022644223</v>
      </c>
      <c r="AA203">
        <v>15.766142902412088</v>
      </c>
    </row>
    <row r="204" spans="4:27" x14ac:dyDescent="0.3">
      <c r="D204">
        <v>200</v>
      </c>
      <c r="E204">
        <v>15.98667</v>
      </c>
      <c r="F204">
        <v>16.002082999999999</v>
      </c>
      <c r="G204" s="2">
        <f t="shared" si="50"/>
        <v>1.5412999999998789E-2</v>
      </c>
      <c r="H204" s="2">
        <f t="shared" si="51"/>
        <v>5.8043380219177987</v>
      </c>
      <c r="I204" s="2">
        <f t="shared" si="52"/>
        <v>6.0580701972602728</v>
      </c>
      <c r="J204" s="2">
        <f t="shared" si="53"/>
        <v>33.690339872680624</v>
      </c>
      <c r="K204" s="2">
        <f t="shared" si="54"/>
        <v>36.700214514933123</v>
      </c>
      <c r="L204" s="2">
        <f t="shared" si="55"/>
        <v>35.163087185404862</v>
      </c>
      <c r="M204" s="2">
        <f t="shared" si="56"/>
        <v>2.3756056899996268E-4</v>
      </c>
      <c r="N204" s="2">
        <f t="shared" si="57"/>
        <v>36.887198147402849</v>
      </c>
      <c r="Q204">
        <v>8.1626930000000009</v>
      </c>
      <c r="R204">
        <f t="shared" si="58"/>
        <v>8.383967850673864</v>
      </c>
      <c r="S204">
        <v>14.582292000000001</v>
      </c>
      <c r="U204" s="2">
        <f t="shared" si="59"/>
        <v>8.4318381753424738</v>
      </c>
      <c r="V204" s="2">
        <f t="shared" si="60"/>
        <v>-1.7659068027397264</v>
      </c>
      <c r="W204" s="2">
        <f t="shared" si="61"/>
        <v>5.8043380219177987</v>
      </c>
      <c r="X204">
        <f t="shared" si="62"/>
        <v>1.7659068027397264</v>
      </c>
      <c r="Y204">
        <f t="shared" si="63"/>
        <v>5.8043380219177987</v>
      </c>
      <c r="Z204">
        <f t="shared" si="64"/>
        <v>8.8591268287845679</v>
      </c>
      <c r="AA204">
        <v>15.776167810669952</v>
      </c>
    </row>
    <row r="205" spans="4:27" x14ac:dyDescent="0.3">
      <c r="D205">
        <v>201</v>
      </c>
      <c r="E205">
        <v>16.110137999999999</v>
      </c>
      <c r="F205">
        <v>16.143749</v>
      </c>
      <c r="G205" s="2">
        <f t="shared" si="50"/>
        <v>3.3611000000000502E-2</v>
      </c>
      <c r="H205" s="2">
        <f t="shared" si="51"/>
        <v>5.9460040219177994</v>
      </c>
      <c r="I205" s="2">
        <f t="shared" si="52"/>
        <v>6.1815381972602719</v>
      </c>
      <c r="J205" s="2">
        <f t="shared" si="53"/>
        <v>35.354963828662648</v>
      </c>
      <c r="K205" s="2">
        <f t="shared" si="54"/>
        <v>38.21141448418777</v>
      </c>
      <c r="L205" s="2">
        <f t="shared" si="55"/>
        <v>36.755450982548076</v>
      </c>
      <c r="M205" s="2">
        <f t="shared" si="56"/>
        <v>1.1296993210000337E-3</v>
      </c>
      <c r="N205" s="2">
        <f t="shared" si="57"/>
        <v>38.628079544205008</v>
      </c>
      <c r="Q205">
        <v>8.1777809999999995</v>
      </c>
      <c r="R205">
        <f t="shared" si="58"/>
        <v>8.3994648572292938</v>
      </c>
      <c r="S205">
        <v>14.785417000000001</v>
      </c>
      <c r="U205" s="2">
        <f t="shared" si="59"/>
        <v>8.4469261753424725</v>
      </c>
      <c r="V205" s="2">
        <f t="shared" si="60"/>
        <v>-1.7508188027397278</v>
      </c>
      <c r="W205" s="2">
        <f t="shared" si="61"/>
        <v>5.9460040219177994</v>
      </c>
      <c r="X205">
        <f t="shared" si="62"/>
        <v>1.7508188027397278</v>
      </c>
      <c r="Y205">
        <f t="shared" si="63"/>
        <v>5.9460040219177994</v>
      </c>
      <c r="Z205">
        <f t="shared" si="64"/>
        <v>8.8705640522016047</v>
      </c>
      <c r="AA205">
        <v>15.826958883804467</v>
      </c>
    </row>
    <row r="206" spans="4:27" x14ac:dyDescent="0.3">
      <c r="D206">
        <v>202</v>
      </c>
      <c r="E206">
        <v>16.178191999999999</v>
      </c>
      <c r="F206">
        <v>16.727083</v>
      </c>
      <c r="G206" s="2">
        <f t="shared" si="50"/>
        <v>0.54889100000000113</v>
      </c>
      <c r="H206" s="2">
        <f t="shared" si="51"/>
        <v>6.5293380219178001</v>
      </c>
      <c r="I206" s="2">
        <f t="shared" si="52"/>
        <v>6.2495921972602719</v>
      </c>
      <c r="J206" s="2">
        <f t="shared" si="53"/>
        <v>42.632255004461449</v>
      </c>
      <c r="K206" s="2">
        <f t="shared" si="54"/>
        <v>39.057402632056473</v>
      </c>
      <c r="L206" s="2">
        <f t="shared" si="55"/>
        <v>40.805699955052305</v>
      </c>
      <c r="M206" s="2">
        <f t="shared" si="56"/>
        <v>0.30128132988100126</v>
      </c>
      <c r="N206" s="2">
        <f t="shared" si="57"/>
        <v>46.219373783430264</v>
      </c>
      <c r="Q206">
        <v>8.1778499999999994</v>
      </c>
      <c r="R206">
        <f t="shared" si="58"/>
        <v>8.3995357276861018</v>
      </c>
      <c r="S206">
        <v>15.237500000000001</v>
      </c>
      <c r="U206" s="2">
        <f t="shared" si="59"/>
        <v>8.4469951753424724</v>
      </c>
      <c r="V206" s="2">
        <f t="shared" si="60"/>
        <v>-1.7507498027397279</v>
      </c>
      <c r="W206" s="2">
        <f t="shared" si="61"/>
        <v>6.5293380219178001</v>
      </c>
      <c r="X206">
        <f t="shared" si="62"/>
        <v>1.7507498027397279</v>
      </c>
      <c r="Y206">
        <f t="shared" si="63"/>
        <v>6.5293380219178001</v>
      </c>
      <c r="Z206">
        <f t="shared" si="64"/>
        <v>8.8706163565769884</v>
      </c>
      <c r="AA206">
        <v>15.827191160053557</v>
      </c>
    </row>
    <row r="207" spans="4:27" x14ac:dyDescent="0.3">
      <c r="D207">
        <v>203</v>
      </c>
      <c r="E207">
        <v>16.309614</v>
      </c>
      <c r="F207">
        <v>16.8125</v>
      </c>
      <c r="G207" s="2">
        <f t="shared" si="50"/>
        <v>0.50288600000000017</v>
      </c>
      <c r="H207" s="2">
        <f t="shared" si="51"/>
        <v>6.6147550219177997</v>
      </c>
      <c r="I207" s="2">
        <f t="shared" si="52"/>
        <v>6.3810141972602725</v>
      </c>
      <c r="J207" s="2">
        <f t="shared" si="53"/>
        <v>43.754983999986749</v>
      </c>
      <c r="K207" s="2">
        <f t="shared" si="54"/>
        <v>40.717342185637158</v>
      </c>
      <c r="L207" s="2">
        <f t="shared" si="55"/>
        <v>42.208845706256163</v>
      </c>
      <c r="M207" s="2">
        <f t="shared" si="56"/>
        <v>0.25289432899600017</v>
      </c>
      <c r="N207" s="2">
        <f t="shared" si="57"/>
        <v>47.388081925840019</v>
      </c>
      <c r="Q207">
        <v>8.2042249999999992</v>
      </c>
      <c r="R207">
        <f t="shared" si="58"/>
        <v>8.426625703024083</v>
      </c>
      <c r="S207">
        <v>15.289583</v>
      </c>
      <c r="U207" s="2">
        <f t="shared" si="59"/>
        <v>8.4733701753424722</v>
      </c>
      <c r="V207" s="2">
        <f t="shared" si="60"/>
        <v>-1.7243748027397281</v>
      </c>
      <c r="W207" s="2">
        <f t="shared" si="61"/>
        <v>6.6147550219177997</v>
      </c>
      <c r="X207">
        <f t="shared" si="62"/>
        <v>1.7243748027397281</v>
      </c>
      <c r="Y207">
        <f t="shared" si="63"/>
        <v>6.6147550219177997</v>
      </c>
      <c r="Z207">
        <f t="shared" si="64"/>
        <v>8.8906095145584558</v>
      </c>
      <c r="AA207">
        <v>15.9159779146879</v>
      </c>
    </row>
    <row r="208" spans="4:27" x14ac:dyDescent="0.3">
      <c r="D208">
        <v>204</v>
      </c>
      <c r="E208">
        <v>16.564662999999999</v>
      </c>
      <c r="F208">
        <v>17.204166000000001</v>
      </c>
      <c r="G208" s="2">
        <f t="shared" si="50"/>
        <v>0.63950300000000126</v>
      </c>
      <c r="H208" s="2">
        <f t="shared" si="51"/>
        <v>7.0064210219178005</v>
      </c>
      <c r="I208" s="2">
        <f t="shared" si="52"/>
        <v>6.6360631972602722</v>
      </c>
      <c r="J208" s="2">
        <f t="shared" si="53"/>
        <v>49.089935536371677</v>
      </c>
      <c r="K208" s="2">
        <f t="shared" si="54"/>
        <v>44.037334758032223</v>
      </c>
      <c r="L208" s="2">
        <f t="shared" si="55"/>
        <v>46.495052688059424</v>
      </c>
      <c r="M208" s="2">
        <f t="shared" si="56"/>
        <v>0.40896408700900161</v>
      </c>
      <c r="N208" s="2">
        <f t="shared" si="57"/>
        <v>52.933863490716313</v>
      </c>
      <c r="Q208">
        <v>8.2706049999999998</v>
      </c>
      <c r="R208">
        <f t="shared" si="58"/>
        <v>8.4948051366898767</v>
      </c>
      <c r="S208">
        <v>15.621874999999999</v>
      </c>
      <c r="U208" s="2">
        <f t="shared" si="59"/>
        <v>8.5397501753424727</v>
      </c>
      <c r="V208" s="2">
        <f t="shared" si="60"/>
        <v>-1.6579948027397275</v>
      </c>
      <c r="W208" s="2">
        <f t="shared" si="61"/>
        <v>7.0064210219178005</v>
      </c>
      <c r="X208">
        <f t="shared" si="62"/>
        <v>1.6579948027397275</v>
      </c>
      <c r="Y208">
        <f t="shared" si="63"/>
        <v>7.0064210219178005</v>
      </c>
      <c r="Z208">
        <f t="shared" si="64"/>
        <v>8.9409278397455605</v>
      </c>
      <c r="AA208">
        <v>16.139434398958144</v>
      </c>
    </row>
    <row r="209" spans="4:27" x14ac:dyDescent="0.3">
      <c r="D209">
        <v>205</v>
      </c>
      <c r="E209">
        <v>16.685513</v>
      </c>
      <c r="F209">
        <v>17.556249999999999</v>
      </c>
      <c r="G209" s="2">
        <f t="shared" si="50"/>
        <v>0.87073699999999832</v>
      </c>
      <c r="H209" s="2">
        <f t="shared" si="51"/>
        <v>7.3585050219177983</v>
      </c>
      <c r="I209" s="2">
        <f t="shared" si="52"/>
        <v>6.756913197260273</v>
      </c>
      <c r="J209" s="2">
        <f t="shared" si="53"/>
        <v>54.147596157589454</v>
      </c>
      <c r="K209" s="2">
        <f t="shared" si="54"/>
        <v>45.655875955310044</v>
      </c>
      <c r="L209" s="2">
        <f t="shared" si="55"/>
        <v>49.720779694702365</v>
      </c>
      <c r="M209" s="2">
        <f t="shared" si="56"/>
        <v>0.75818292316899705</v>
      </c>
      <c r="N209" s="2">
        <f t="shared" si="57"/>
        <v>58.181047531764655</v>
      </c>
      <c r="Q209">
        <v>8.3122629999999997</v>
      </c>
      <c r="R209">
        <f t="shared" si="58"/>
        <v>8.5375924046568787</v>
      </c>
      <c r="S209">
        <v>16.427081999999999</v>
      </c>
      <c r="U209" s="2">
        <f t="shared" si="59"/>
        <v>8.5814081753424727</v>
      </c>
      <c r="V209" s="2">
        <f t="shared" si="60"/>
        <v>-1.6163368027397276</v>
      </c>
      <c r="W209" s="2">
        <f t="shared" si="61"/>
        <v>7.3585050219177983</v>
      </c>
      <c r="X209">
        <f t="shared" si="62"/>
        <v>1.6163368027397276</v>
      </c>
      <c r="Y209">
        <f t="shared" si="63"/>
        <v>7.3585050219177983</v>
      </c>
      <c r="Z209">
        <f t="shared" si="64"/>
        <v>8.9725060378571051</v>
      </c>
      <c r="AA209">
        <v>16.279668659604873</v>
      </c>
    </row>
    <row r="210" spans="4:27" x14ac:dyDescent="0.3">
      <c r="D210">
        <v>206</v>
      </c>
      <c r="E210">
        <v>16.625865999999998</v>
      </c>
      <c r="F210">
        <v>17.564582999999999</v>
      </c>
      <c r="G210" s="2">
        <f t="shared" si="50"/>
        <v>0.93871700000000047</v>
      </c>
      <c r="H210" s="2">
        <f t="shared" si="51"/>
        <v>7.3668380219177987</v>
      </c>
      <c r="I210" s="2">
        <f t="shared" si="52"/>
        <v>6.6972661972602712</v>
      </c>
      <c r="J210" s="2">
        <f t="shared" si="53"/>
        <v>54.270302441173747</v>
      </c>
      <c r="K210" s="2">
        <f t="shared" si="54"/>
        <v>44.853374516965054</v>
      </c>
      <c r="L210" s="2">
        <f t="shared" si="55"/>
        <v>49.337675264881796</v>
      </c>
      <c r="M210" s="2">
        <f t="shared" si="56"/>
        <v>0.88118960608900088</v>
      </c>
      <c r="N210" s="2">
        <f t="shared" si="57"/>
        <v>58.308239388841201</v>
      </c>
      <c r="Q210">
        <v>8.2877880000000008</v>
      </c>
      <c r="R210">
        <f t="shared" si="58"/>
        <v>8.5124539346513028</v>
      </c>
      <c r="S210">
        <v>16.551043</v>
      </c>
      <c r="U210" s="2">
        <f t="shared" si="59"/>
        <v>8.5569331753424738</v>
      </c>
      <c r="V210" s="2">
        <f t="shared" si="60"/>
        <v>-1.6408118027397265</v>
      </c>
      <c r="W210" s="2">
        <f t="shared" si="61"/>
        <v>7.3668380219177987</v>
      </c>
      <c r="X210">
        <f t="shared" si="62"/>
        <v>1.6408118027397265</v>
      </c>
      <c r="Y210">
        <f t="shared" si="63"/>
        <v>7.3668380219177987</v>
      </c>
      <c r="Z210">
        <f t="shared" si="64"/>
        <v>8.9539531452847303</v>
      </c>
      <c r="AA210">
        <v>16.197277917626657</v>
      </c>
    </row>
    <row r="211" spans="4:27" x14ac:dyDescent="0.3">
      <c r="D211">
        <v>207</v>
      </c>
      <c r="E211">
        <v>16.549399999999999</v>
      </c>
      <c r="F211">
        <v>17.274999999999999</v>
      </c>
      <c r="G211" s="2">
        <f t="shared" si="50"/>
        <v>0.72560000000000002</v>
      </c>
      <c r="H211" s="2">
        <f t="shared" si="51"/>
        <v>7.0772550219177983</v>
      </c>
      <c r="I211" s="2">
        <f t="shared" si="52"/>
        <v>6.6208001972602712</v>
      </c>
      <c r="J211" s="2">
        <f t="shared" si="53"/>
        <v>50.087538645260693</v>
      </c>
      <c r="K211" s="2">
        <f t="shared" si="54"/>
        <v>43.834995252041644</v>
      </c>
      <c r="L211" s="2">
        <f t="shared" si="55"/>
        <v>46.857091445174603</v>
      </c>
      <c r="M211" s="2">
        <f t="shared" si="56"/>
        <v>0.52649536000000008</v>
      </c>
      <c r="N211" s="2">
        <f t="shared" si="57"/>
        <v>53.969595858305752</v>
      </c>
      <c r="Q211">
        <v>8.2758280000000006</v>
      </c>
      <c r="R211">
        <f t="shared" si="58"/>
        <v>8.5001697221378514</v>
      </c>
      <c r="S211">
        <v>16.633333</v>
      </c>
      <c r="U211" s="2">
        <f t="shared" si="59"/>
        <v>8.5449731753424736</v>
      </c>
      <c r="V211" s="2">
        <f t="shared" si="60"/>
        <v>-1.6527718027397267</v>
      </c>
      <c r="W211" s="2">
        <f t="shared" si="61"/>
        <v>7.0772550219177983</v>
      </c>
      <c r="X211">
        <f t="shared" si="62"/>
        <v>1.6527718027397267</v>
      </c>
      <c r="Y211">
        <f t="shared" si="63"/>
        <v>7.0772550219177983</v>
      </c>
      <c r="Z211">
        <f t="shared" si="64"/>
        <v>8.944887053551712</v>
      </c>
      <c r="AA211">
        <v>16.157016701117588</v>
      </c>
    </row>
    <row r="212" spans="4:27" x14ac:dyDescent="0.3">
      <c r="D212">
        <v>208</v>
      </c>
      <c r="E212">
        <v>16.432231999999999</v>
      </c>
      <c r="F212">
        <v>17.239581999999999</v>
      </c>
      <c r="G212" s="2">
        <f t="shared" si="50"/>
        <v>0.80734999999999957</v>
      </c>
      <c r="H212" s="2">
        <f t="shared" si="51"/>
        <v>7.0418370219177984</v>
      </c>
      <c r="I212" s="2">
        <f t="shared" si="52"/>
        <v>6.5036321972602718</v>
      </c>
      <c r="J212" s="2">
        <f t="shared" si="53"/>
        <v>49.58746864325213</v>
      </c>
      <c r="K212" s="2">
        <f t="shared" si="54"/>
        <v>42.297231757240468</v>
      </c>
      <c r="L212" s="2">
        <f t="shared" si="55"/>
        <v>45.797517983603981</v>
      </c>
      <c r="M212" s="2">
        <f t="shared" si="56"/>
        <v>0.65181402249999931</v>
      </c>
      <c r="N212" s="2">
        <f t="shared" si="57"/>
        <v>53.450460688656626</v>
      </c>
      <c r="Q212">
        <v>8.245552</v>
      </c>
      <c r="R212">
        <f t="shared" si="58"/>
        <v>8.469072998220021</v>
      </c>
      <c r="S212">
        <v>16.788542</v>
      </c>
      <c r="U212" s="2">
        <f t="shared" si="59"/>
        <v>8.5146971753424729</v>
      </c>
      <c r="V212" s="2">
        <f t="shared" si="60"/>
        <v>-1.6830478027397273</v>
      </c>
      <c r="W212" s="2">
        <f t="shared" si="61"/>
        <v>7.0418370219177984</v>
      </c>
      <c r="X212">
        <f t="shared" si="62"/>
        <v>1.6830478027397273</v>
      </c>
      <c r="Y212">
        <f t="shared" si="63"/>
        <v>7.0418370219177984</v>
      </c>
      <c r="Z212">
        <f t="shared" si="64"/>
        <v>8.9219368032750488</v>
      </c>
      <c r="AA212">
        <v>16.055097922603487</v>
      </c>
    </row>
    <row r="213" spans="4:27" x14ac:dyDescent="0.3">
      <c r="D213">
        <v>209</v>
      </c>
      <c r="E213">
        <v>16.369299000000002</v>
      </c>
      <c r="F213">
        <v>16.899999999999999</v>
      </c>
      <c r="G213" s="2">
        <f t="shared" si="50"/>
        <v>0.53070099999999698</v>
      </c>
      <c r="H213" s="2">
        <f t="shared" si="51"/>
        <v>6.7022550219177983</v>
      </c>
      <c r="I213" s="2">
        <f t="shared" si="52"/>
        <v>6.4406991972602743</v>
      </c>
      <c r="J213" s="2">
        <f t="shared" si="53"/>
        <v>44.920222378822345</v>
      </c>
      <c r="K213" s="2">
        <f t="shared" si="54"/>
        <v>41.482606149589145</v>
      </c>
      <c r="L213" s="2">
        <f t="shared" si="55"/>
        <v>43.167208539499605</v>
      </c>
      <c r="M213" s="2">
        <f t="shared" si="56"/>
        <v>0.28164355140099678</v>
      </c>
      <c r="N213" s="2">
        <f t="shared" si="57"/>
        <v>48.600420710360552</v>
      </c>
      <c r="Q213">
        <v>8.2294889999999992</v>
      </c>
      <c r="R213">
        <f t="shared" si="58"/>
        <v>8.452574561296645</v>
      </c>
      <c r="S213">
        <v>16.700001</v>
      </c>
      <c r="U213" s="2">
        <f t="shared" si="59"/>
        <v>8.4986341753424721</v>
      </c>
      <c r="V213" s="2">
        <f t="shared" si="60"/>
        <v>-1.6991108027397281</v>
      </c>
      <c r="W213" s="2">
        <f t="shared" si="61"/>
        <v>6.7022550219177983</v>
      </c>
      <c r="X213">
        <f t="shared" si="62"/>
        <v>1.6991108027397281</v>
      </c>
      <c r="Y213">
        <f t="shared" si="63"/>
        <v>6.7022550219177983</v>
      </c>
      <c r="Z213">
        <f t="shared" si="64"/>
        <v>8.9097604962928187</v>
      </c>
      <c r="AA213">
        <v>16.001024685079635</v>
      </c>
    </row>
    <row r="214" spans="4:27" x14ac:dyDescent="0.3">
      <c r="D214">
        <v>210</v>
      </c>
      <c r="E214">
        <v>16.256319000000001</v>
      </c>
      <c r="F214">
        <v>16.747917000000001</v>
      </c>
      <c r="G214" s="2">
        <f t="shared" si="50"/>
        <v>0.49159799999999976</v>
      </c>
      <c r="H214" s="2">
        <f t="shared" si="51"/>
        <v>6.5501720219178008</v>
      </c>
      <c r="I214" s="2">
        <f t="shared" si="52"/>
        <v>6.327719197260274</v>
      </c>
      <c r="J214" s="2">
        <f t="shared" si="53"/>
        <v>42.904753516714727</v>
      </c>
      <c r="K214" s="2">
        <f t="shared" si="54"/>
        <v>40.040030239376208</v>
      </c>
      <c r="L214" s="2">
        <f t="shared" si="55"/>
        <v>41.44764924844641</v>
      </c>
      <c r="M214" s="2">
        <f t="shared" si="56"/>
        <v>0.24166859360399975</v>
      </c>
      <c r="N214" s="2">
        <f t="shared" si="57"/>
        <v>46.503087036849713</v>
      </c>
      <c r="Q214">
        <v>8.1780729999999995</v>
      </c>
      <c r="R214">
        <f t="shared" si="58"/>
        <v>8.399764772785641</v>
      </c>
      <c r="S214">
        <v>16.805208</v>
      </c>
      <c r="U214" s="2">
        <f t="shared" si="59"/>
        <v>8.4472181753424724</v>
      </c>
      <c r="V214" s="2">
        <f t="shared" si="60"/>
        <v>-1.7505268027397278</v>
      </c>
      <c r="W214" s="2">
        <f t="shared" si="61"/>
        <v>6.5501720219178008</v>
      </c>
      <c r="X214">
        <f t="shared" si="62"/>
        <v>1.7505268027397278</v>
      </c>
      <c r="Y214">
        <f t="shared" si="63"/>
        <v>6.5501720219178008</v>
      </c>
      <c r="Z214">
        <f t="shared" si="64"/>
        <v>8.8707853982539504</v>
      </c>
      <c r="AA214">
        <v>15.827941849960039</v>
      </c>
    </row>
    <row r="215" spans="4:27" x14ac:dyDescent="0.3">
      <c r="D215">
        <v>211</v>
      </c>
      <c r="E215">
        <v>16.067764</v>
      </c>
      <c r="F215">
        <v>16.136956999999999</v>
      </c>
      <c r="G215" s="2">
        <f t="shared" si="50"/>
        <v>6.9192999999998506E-2</v>
      </c>
      <c r="H215" s="2">
        <f t="shared" si="51"/>
        <v>5.9392120219177986</v>
      </c>
      <c r="I215" s="2">
        <f t="shared" si="52"/>
        <v>6.1391641972602731</v>
      </c>
      <c r="J215" s="2">
        <f t="shared" si="53"/>
        <v>35.274239441292906</v>
      </c>
      <c r="K215" s="2">
        <f t="shared" si="54"/>
        <v>37.689337040922375</v>
      </c>
      <c r="L215" s="2">
        <f t="shared" si="55"/>
        <v>36.461797804895546</v>
      </c>
      <c r="M215" s="2">
        <f t="shared" si="56"/>
        <v>4.7876712489997933E-3</v>
      </c>
      <c r="N215" s="2">
        <f t="shared" si="57"/>
        <v>38.543699088773415</v>
      </c>
      <c r="Q215">
        <v>8.1221320000000006</v>
      </c>
      <c r="R215">
        <f t="shared" si="58"/>
        <v>8.342307320259307</v>
      </c>
      <c r="S215">
        <v>16.098913</v>
      </c>
      <c r="U215" s="2">
        <f t="shared" si="59"/>
        <v>8.3912771753424735</v>
      </c>
      <c r="V215" s="2">
        <f t="shared" si="60"/>
        <v>-1.8064678027397267</v>
      </c>
      <c r="W215" s="2">
        <f t="shared" si="61"/>
        <v>5.9392120219177986</v>
      </c>
      <c r="X215">
        <f t="shared" si="62"/>
        <v>1.8064678027397267</v>
      </c>
      <c r="Y215">
        <f t="shared" si="63"/>
        <v>5.9392120219177986</v>
      </c>
      <c r="Z215">
        <f t="shared" si="64"/>
        <v>8.8283801944381661</v>
      </c>
      <c r="AA215">
        <v>15.639626405751521</v>
      </c>
    </row>
    <row r="216" spans="4:27" x14ac:dyDescent="0.3">
      <c r="D216">
        <v>212</v>
      </c>
      <c r="E216">
        <v>16.256737000000001</v>
      </c>
      <c r="F216">
        <v>15.835417</v>
      </c>
      <c r="G216" s="2">
        <f t="shared" si="50"/>
        <v>-0.42132000000000147</v>
      </c>
      <c r="H216" s="2">
        <f t="shared" si="51"/>
        <v>5.6376720219177994</v>
      </c>
      <c r="I216" s="2">
        <f t="shared" si="52"/>
        <v>6.3281371972602738</v>
      </c>
      <c r="J216" s="2">
        <f t="shared" si="53"/>
        <v>31.783345826714729</v>
      </c>
      <c r="K216" s="2">
        <f t="shared" si="54"/>
        <v>40.045320387349115</v>
      </c>
      <c r="L216" s="2">
        <f t="shared" si="55"/>
        <v>35.675962027851561</v>
      </c>
      <c r="M216" s="2">
        <f t="shared" si="56"/>
        <v>0.17751054240000125</v>
      </c>
      <c r="N216" s="2">
        <f t="shared" si="57"/>
        <v>34.890489401849699</v>
      </c>
      <c r="Q216">
        <v>8.1541379999999997</v>
      </c>
      <c r="R216">
        <f t="shared" si="58"/>
        <v>8.3751809411376943</v>
      </c>
      <c r="S216">
        <v>15.514583</v>
      </c>
      <c r="U216" s="2">
        <f t="shared" si="59"/>
        <v>8.4232831753424726</v>
      </c>
      <c r="V216" s="2">
        <f t="shared" si="60"/>
        <v>-1.7744618027397276</v>
      </c>
      <c r="W216" s="2">
        <f t="shared" si="61"/>
        <v>5.6376720219177994</v>
      </c>
      <c r="X216">
        <f t="shared" si="62"/>
        <v>1.7744618027397276</v>
      </c>
      <c r="Y216">
        <f t="shared" si="63"/>
        <v>5.6376720219177994</v>
      </c>
      <c r="Z216">
        <f t="shared" si="64"/>
        <v>8.8526418442715258</v>
      </c>
      <c r="AA216">
        <v>15.747368922105139</v>
      </c>
    </row>
    <row r="217" spans="4:27" x14ac:dyDescent="0.3">
      <c r="D217">
        <v>213</v>
      </c>
      <c r="E217">
        <v>16.504845</v>
      </c>
      <c r="F217">
        <v>16.441668</v>
      </c>
      <c r="G217" s="2">
        <f t="shared" si="50"/>
        <v>-6.3176999999999595E-2</v>
      </c>
      <c r="H217" s="2">
        <f t="shared" si="51"/>
        <v>6.2439230219177997</v>
      </c>
      <c r="I217" s="2">
        <f t="shared" si="52"/>
        <v>6.5762451972602722</v>
      </c>
      <c r="J217" s="2">
        <f t="shared" si="53"/>
        <v>38.986574703635107</v>
      </c>
      <c r="K217" s="2">
        <f t="shared" si="54"/>
        <v>43.247000894488799</v>
      </c>
      <c r="L217" s="2">
        <f t="shared" si="55"/>
        <v>41.061568784949777</v>
      </c>
      <c r="M217" s="2">
        <f t="shared" si="56"/>
        <v>3.9913333289999485E-3</v>
      </c>
      <c r="N217" s="2">
        <f t="shared" si="57"/>
        <v>42.420057342163176</v>
      </c>
      <c r="Q217">
        <v>8.2021060000000006</v>
      </c>
      <c r="R217">
        <f t="shared" si="58"/>
        <v>8.424449261024419</v>
      </c>
      <c r="S217">
        <v>15.63125</v>
      </c>
      <c r="U217" s="2">
        <f t="shared" si="59"/>
        <v>8.4712511753424735</v>
      </c>
      <c r="V217" s="2">
        <f t="shared" si="60"/>
        <v>-1.7264938027397267</v>
      </c>
      <c r="W217" s="2">
        <f t="shared" si="61"/>
        <v>6.2439230219177997</v>
      </c>
      <c r="X217">
        <f t="shared" si="62"/>
        <v>1.7264938027397267</v>
      </c>
      <c r="Y217">
        <f t="shared" si="63"/>
        <v>6.2439230219177997</v>
      </c>
      <c r="Z217">
        <f t="shared" si="64"/>
        <v>8.8890032396101066</v>
      </c>
      <c r="AA217">
        <v>15.908844677415102</v>
      </c>
    </row>
    <row r="218" spans="4:27" x14ac:dyDescent="0.3">
      <c r="D218">
        <v>214</v>
      </c>
      <c r="E218">
        <v>16.675025999999999</v>
      </c>
      <c r="F218">
        <v>16.616667</v>
      </c>
      <c r="G218" s="2">
        <f t="shared" si="50"/>
        <v>-5.8358999999999384E-2</v>
      </c>
      <c r="H218" s="2">
        <f t="shared" si="51"/>
        <v>6.4189220219177994</v>
      </c>
      <c r="I218" s="2">
        <f t="shared" si="52"/>
        <v>6.7464261972602717</v>
      </c>
      <c r="J218" s="2">
        <f t="shared" si="53"/>
        <v>41.202559923461287</v>
      </c>
      <c r="K218" s="2">
        <f t="shared" si="54"/>
        <v>45.514266435079691</v>
      </c>
      <c r="L218" s="2">
        <f t="shared" si="55"/>
        <v>43.304783686837112</v>
      </c>
      <c r="M218" s="2">
        <f t="shared" si="56"/>
        <v>3.405772880999928E-3</v>
      </c>
      <c r="N218" s="2">
        <f t="shared" si="57"/>
        <v>44.730242835068871</v>
      </c>
      <c r="Q218">
        <v>8.2592140000000001</v>
      </c>
      <c r="R218">
        <f t="shared" si="58"/>
        <v>8.4831053486680776</v>
      </c>
      <c r="S218">
        <v>15.772917</v>
      </c>
      <c r="U218" s="2">
        <f t="shared" si="59"/>
        <v>8.528359175342473</v>
      </c>
      <c r="V218" s="2">
        <f t="shared" si="60"/>
        <v>-1.6693858027397273</v>
      </c>
      <c r="W218" s="2">
        <f t="shared" si="61"/>
        <v>6.4189220219177994</v>
      </c>
      <c r="X218">
        <f t="shared" si="62"/>
        <v>1.6693858027397273</v>
      </c>
      <c r="Y218">
        <f t="shared" si="63"/>
        <v>6.4189220219177994</v>
      </c>
      <c r="Z218">
        <f t="shared" si="64"/>
        <v>8.9322930696008438</v>
      </c>
      <c r="AA218">
        <v>16.101088619923463</v>
      </c>
    </row>
    <row r="219" spans="4:27" x14ac:dyDescent="0.3">
      <c r="D219">
        <v>215</v>
      </c>
      <c r="E219">
        <v>16.783595999999999</v>
      </c>
      <c r="F219">
        <v>16.608333999999999</v>
      </c>
      <c r="G219" s="2">
        <f t="shared" si="50"/>
        <v>-0.17526200000000003</v>
      </c>
      <c r="H219" s="2">
        <f t="shared" si="51"/>
        <v>6.410589021917799</v>
      </c>
      <c r="I219" s="2">
        <f t="shared" si="52"/>
        <v>6.854996197260272</v>
      </c>
      <c r="J219" s="2">
        <f t="shared" si="53"/>
        <v>41.095651607933</v>
      </c>
      <c r="K219" s="2">
        <f t="shared" si="54"/>
        <v>46.990972864452793</v>
      </c>
      <c r="L219" s="2">
        <f t="shared" si="55"/>
        <v>43.944563367444957</v>
      </c>
      <c r="M219" s="2">
        <f t="shared" si="56"/>
        <v>3.0716768644000012E-2</v>
      </c>
      <c r="N219" s="2">
        <f t="shared" si="57"/>
        <v>44.618848946048331</v>
      </c>
      <c r="Q219">
        <v>8.3067670000000007</v>
      </c>
      <c r="R219">
        <f t="shared" si="58"/>
        <v>8.531947418705883</v>
      </c>
      <c r="S219">
        <v>16.073957</v>
      </c>
      <c r="U219" s="2">
        <f t="shared" si="59"/>
        <v>8.5759121753424736</v>
      </c>
      <c r="V219" s="2">
        <f t="shared" si="60"/>
        <v>-1.6218328027397266</v>
      </c>
      <c r="W219" s="2">
        <f t="shared" si="61"/>
        <v>6.410589021917799</v>
      </c>
      <c r="X219">
        <f t="shared" si="62"/>
        <v>1.6218328027397266</v>
      </c>
      <c r="Y219">
        <f t="shared" si="63"/>
        <v>6.410589021917799</v>
      </c>
      <c r="Z219">
        <f t="shared" si="64"/>
        <v>8.968339880652703</v>
      </c>
      <c r="AA219">
        <v>16.261167351416429</v>
      </c>
    </row>
    <row r="220" spans="4:27" x14ac:dyDescent="0.3">
      <c r="D220">
        <v>216</v>
      </c>
      <c r="E220">
        <v>16.698343000000001</v>
      </c>
      <c r="F220">
        <v>16.84375</v>
      </c>
      <c r="G220" s="2">
        <f t="shared" si="50"/>
        <v>0.14540699999999873</v>
      </c>
      <c r="H220" s="2">
        <f t="shared" si="51"/>
        <v>6.6460050219177997</v>
      </c>
      <c r="I220" s="2">
        <f t="shared" si="52"/>
        <v>6.769743197260274</v>
      </c>
      <c r="J220" s="2">
        <f t="shared" si="53"/>
        <v>44.169382751356615</v>
      </c>
      <c r="K220" s="2">
        <f t="shared" si="54"/>
        <v>45.829422956851758</v>
      </c>
      <c r="L220" s="2">
        <f t="shared" si="55"/>
        <v>44.991747286085641</v>
      </c>
      <c r="M220" s="2">
        <f t="shared" si="56"/>
        <v>2.1143195648999632E-2</v>
      </c>
      <c r="N220" s="2">
        <f t="shared" si="57"/>
        <v>47.819302250668791</v>
      </c>
      <c r="Q220">
        <v>8.2772629999999996</v>
      </c>
      <c r="R220">
        <f t="shared" si="58"/>
        <v>8.5016436222178502</v>
      </c>
      <c r="S220">
        <v>16.255206999999999</v>
      </c>
      <c r="U220" s="2">
        <f t="shared" si="59"/>
        <v>8.5464081753424725</v>
      </c>
      <c r="V220" s="2">
        <f t="shared" si="60"/>
        <v>-1.6513368027397277</v>
      </c>
      <c r="W220" s="2">
        <f t="shared" si="61"/>
        <v>6.6460050219177997</v>
      </c>
      <c r="X220">
        <f t="shared" si="62"/>
        <v>1.6513368027397277</v>
      </c>
      <c r="Y220">
        <f t="shared" si="63"/>
        <v>6.6460050219177997</v>
      </c>
      <c r="Z220">
        <f t="shared" si="64"/>
        <v>8.9459748329527873</v>
      </c>
      <c r="AA220">
        <v>16.161847373834181</v>
      </c>
    </row>
    <row r="221" spans="4:27" x14ac:dyDescent="0.3">
      <c r="D221">
        <v>217</v>
      </c>
      <c r="E221">
        <v>16.557911000000001</v>
      </c>
      <c r="F221">
        <v>16.945833</v>
      </c>
      <c r="G221" s="2">
        <f t="shared" si="50"/>
        <v>0.38792199999999966</v>
      </c>
      <c r="H221" s="2">
        <f t="shared" si="51"/>
        <v>6.7480880219178001</v>
      </c>
      <c r="I221" s="2">
        <f t="shared" si="52"/>
        <v>6.6293111972602734</v>
      </c>
      <c r="J221" s="2">
        <f t="shared" si="53"/>
        <v>45.536691951550488</v>
      </c>
      <c r="K221" s="2">
        <f t="shared" si="54"/>
        <v>43.947766950120439</v>
      </c>
      <c r="L221" s="2">
        <f t="shared" si="55"/>
        <v>44.735175483797605</v>
      </c>
      <c r="M221" s="2">
        <f t="shared" si="56"/>
        <v>0.15048347808399973</v>
      </c>
      <c r="N221" s="2">
        <f t="shared" si="57"/>
        <v>49.241561744731634</v>
      </c>
      <c r="Q221">
        <v>8.2364409999999992</v>
      </c>
      <c r="R221">
        <f t="shared" si="58"/>
        <v>8.4597150165971051</v>
      </c>
      <c r="S221">
        <v>16.542707</v>
      </c>
      <c r="U221" s="2">
        <f t="shared" si="59"/>
        <v>8.5055861753424722</v>
      </c>
      <c r="V221" s="2">
        <f t="shared" si="60"/>
        <v>-1.6921588027397281</v>
      </c>
      <c r="W221" s="2">
        <f t="shared" si="61"/>
        <v>6.7480880219178001</v>
      </c>
      <c r="X221">
        <f t="shared" si="62"/>
        <v>1.6921588027397281</v>
      </c>
      <c r="Y221">
        <f t="shared" si="63"/>
        <v>6.7480880219178001</v>
      </c>
      <c r="Z221">
        <f t="shared" si="64"/>
        <v>8.9150303516212421</v>
      </c>
      <c r="AA221">
        <v>16.024427358756146</v>
      </c>
    </row>
    <row r="222" spans="4:27" x14ac:dyDescent="0.3">
      <c r="D222">
        <v>218</v>
      </c>
      <c r="E222">
        <v>16.310998999999999</v>
      </c>
      <c r="F222">
        <v>16.804167</v>
      </c>
      <c r="G222" s="2">
        <f t="shared" si="50"/>
        <v>0.49316800000000072</v>
      </c>
      <c r="H222" s="2">
        <f t="shared" si="51"/>
        <v>6.6064220219177994</v>
      </c>
      <c r="I222" s="2">
        <f t="shared" si="52"/>
        <v>6.3823991972602716</v>
      </c>
      <c r="J222" s="2">
        <f t="shared" si="53"/>
        <v>43.644811931680465</v>
      </c>
      <c r="K222" s="2">
        <f t="shared" si="54"/>
        <v>40.735019513188561</v>
      </c>
      <c r="L222" s="2">
        <f t="shared" si="55"/>
        <v>42.164822609450745</v>
      </c>
      <c r="M222" s="2">
        <f t="shared" si="56"/>
        <v>0.2432146762240007</v>
      </c>
      <c r="N222" s="2">
        <f t="shared" si="57"/>
        <v>47.273424284041475</v>
      </c>
      <c r="Q222">
        <v>8.2124819999999996</v>
      </c>
      <c r="R222">
        <f t="shared" si="58"/>
        <v>8.4351065343554854</v>
      </c>
      <c r="S222">
        <v>16.100000000000001</v>
      </c>
      <c r="U222" s="2">
        <f t="shared" si="59"/>
        <v>8.4816271753424726</v>
      </c>
      <c r="V222" s="2">
        <f t="shared" si="60"/>
        <v>-1.7161178027397277</v>
      </c>
      <c r="W222" s="2">
        <f t="shared" si="61"/>
        <v>6.6064220219177994</v>
      </c>
      <c r="X222">
        <f t="shared" si="62"/>
        <v>1.7161178027397277</v>
      </c>
      <c r="Y222">
        <f t="shared" si="63"/>
        <v>6.6064220219177994</v>
      </c>
      <c r="Z222">
        <f t="shared" si="64"/>
        <v>8.8968686048125978</v>
      </c>
      <c r="AA222">
        <v>15.943773639162433</v>
      </c>
    </row>
    <row r="223" spans="4:27" x14ac:dyDescent="0.3">
      <c r="D223">
        <v>219</v>
      </c>
      <c r="E223">
        <v>16.317001000000001</v>
      </c>
      <c r="F223">
        <v>16.483333999999999</v>
      </c>
      <c r="G223" s="2">
        <f t="shared" si="50"/>
        <v>0.16633299999999807</v>
      </c>
      <c r="H223" s="2">
        <f t="shared" si="51"/>
        <v>6.285589021917799</v>
      </c>
      <c r="I223" s="2">
        <f t="shared" si="52"/>
        <v>6.3884011972602739</v>
      </c>
      <c r="J223" s="2">
        <f t="shared" si="53"/>
        <v>39.508629352453553</v>
      </c>
      <c r="K223" s="2">
        <f t="shared" si="54"/>
        <v>40.811669857156502</v>
      </c>
      <c r="L223" s="2">
        <f t="shared" si="55"/>
        <v>40.154864433105701</v>
      </c>
      <c r="M223" s="2">
        <f t="shared" si="56"/>
        <v>2.7666666888999356E-2</v>
      </c>
      <c r="N223" s="2">
        <f t="shared" si="57"/>
        <v>42.964540396733263</v>
      </c>
      <c r="Q223">
        <v>8.1695209999999996</v>
      </c>
      <c r="R223">
        <f t="shared" si="58"/>
        <v>8.3909809445736823</v>
      </c>
      <c r="S223">
        <v>16.256250000000001</v>
      </c>
      <c r="U223" s="2">
        <f t="shared" si="59"/>
        <v>8.4386661753424725</v>
      </c>
      <c r="V223" s="2">
        <f t="shared" si="60"/>
        <v>-1.7590788027397277</v>
      </c>
      <c r="W223" s="2">
        <f t="shared" si="61"/>
        <v>6.285589021917799</v>
      </c>
      <c r="X223">
        <f t="shared" si="62"/>
        <v>1.7590788027397277</v>
      </c>
      <c r="Y223">
        <f t="shared" si="63"/>
        <v>6.285589021917799</v>
      </c>
      <c r="Z223">
        <f t="shared" si="64"/>
        <v>8.8643026878441855</v>
      </c>
      <c r="AA223">
        <v>15.799153060362585</v>
      </c>
    </row>
    <row r="224" spans="4:27" x14ac:dyDescent="0.3">
      <c r="D224">
        <v>220</v>
      </c>
      <c r="E224">
        <v>16.236129999999999</v>
      </c>
      <c r="F224">
        <v>16.085417</v>
      </c>
      <c r="G224" s="2">
        <f t="shared" si="50"/>
        <v>-0.15071299999999965</v>
      </c>
      <c r="H224" s="2">
        <f t="shared" si="51"/>
        <v>5.8876720219177994</v>
      </c>
      <c r="I224" s="2">
        <f t="shared" si="52"/>
        <v>6.307530197260272</v>
      </c>
      <c r="J224" s="2">
        <f t="shared" si="53"/>
        <v>34.664681837673626</v>
      </c>
      <c r="K224" s="2">
        <f t="shared" si="54"/>
        <v>39.784937189350202</v>
      </c>
      <c r="L224" s="2">
        <f t="shared" si="55"/>
        <v>37.136669069810964</v>
      </c>
      <c r="M224" s="2">
        <f t="shared" si="56"/>
        <v>2.2714408368999895E-2</v>
      </c>
      <c r="N224" s="2">
        <f t="shared" si="57"/>
        <v>37.906398000479832</v>
      </c>
      <c r="Q224">
        <v>8.1625069999999997</v>
      </c>
      <c r="R224">
        <f t="shared" si="58"/>
        <v>8.3837768085729003</v>
      </c>
      <c r="S224">
        <v>16.173957999999999</v>
      </c>
      <c r="U224" s="2">
        <f t="shared" si="59"/>
        <v>8.4316521753424727</v>
      </c>
      <c r="V224" s="2">
        <f t="shared" si="60"/>
        <v>-1.7660928027397276</v>
      </c>
      <c r="W224" s="2">
        <f t="shared" si="61"/>
        <v>5.8876720219177994</v>
      </c>
      <c r="X224">
        <f t="shared" si="62"/>
        <v>1.7660928027397276</v>
      </c>
      <c r="Y224">
        <f t="shared" si="63"/>
        <v>5.8876720219177994</v>
      </c>
      <c r="Z224">
        <f t="shared" si="64"/>
        <v>8.858985834381361</v>
      </c>
      <c r="AA224">
        <v>15.775541674694137</v>
      </c>
    </row>
    <row r="225" spans="4:27" x14ac:dyDescent="0.3">
      <c r="D225">
        <v>221</v>
      </c>
      <c r="E225">
        <v>15.89</v>
      </c>
      <c r="F225">
        <v>15.702083</v>
      </c>
      <c r="G225" s="2">
        <f t="shared" si="50"/>
        <v>-0.18791700000000056</v>
      </c>
      <c r="H225" s="2">
        <f t="shared" si="51"/>
        <v>5.5043380219177998</v>
      </c>
      <c r="I225" s="2">
        <f t="shared" si="52"/>
        <v>5.9614001972602733</v>
      </c>
      <c r="J225" s="2">
        <f t="shared" si="53"/>
        <v>30.297737059529958</v>
      </c>
      <c r="K225" s="2">
        <f t="shared" si="54"/>
        <v>35.538292311894828</v>
      </c>
      <c r="L225" s="2">
        <f t="shared" si="55"/>
        <v>32.813561769647997</v>
      </c>
      <c r="M225" s="2">
        <f t="shared" si="56"/>
        <v>3.5312798889000206E-2</v>
      </c>
      <c r="N225" s="2">
        <f t="shared" si="57"/>
        <v>33.333108229046701</v>
      </c>
      <c r="Q225">
        <v>8.0089939999999995</v>
      </c>
      <c r="R225">
        <f t="shared" si="58"/>
        <v>8.2261023674711105</v>
      </c>
      <c r="S225">
        <v>15.452083</v>
      </c>
      <c r="U225" s="2">
        <f t="shared" si="59"/>
        <v>8.2781391753424725</v>
      </c>
      <c r="V225" s="2">
        <f t="shared" si="60"/>
        <v>-1.9196058027397278</v>
      </c>
      <c r="W225" s="2">
        <f t="shared" si="61"/>
        <v>5.5043380219177998</v>
      </c>
      <c r="X225">
        <f t="shared" si="62"/>
        <v>1.9196058027397278</v>
      </c>
      <c r="Y225">
        <f t="shared" si="63"/>
        <v>5.5043380219177998</v>
      </c>
      <c r="Z225">
        <f t="shared" si="64"/>
        <v>8.742617695567743</v>
      </c>
      <c r="AA225">
        <v>15.258767416336529</v>
      </c>
    </row>
    <row r="226" spans="4:27" x14ac:dyDescent="0.3">
      <c r="D226">
        <v>222</v>
      </c>
      <c r="E226">
        <v>16.068076999999999</v>
      </c>
      <c r="F226">
        <v>16.295833999999999</v>
      </c>
      <c r="G226" s="2">
        <f t="shared" si="50"/>
        <v>0.22775700000000043</v>
      </c>
      <c r="H226" s="2">
        <f t="shared" si="51"/>
        <v>6.098089021917799</v>
      </c>
      <c r="I226" s="2">
        <f t="shared" si="52"/>
        <v>6.1394771972602715</v>
      </c>
      <c r="J226" s="2">
        <f t="shared" si="53"/>
        <v>37.18668971923438</v>
      </c>
      <c r="K226" s="2">
        <f t="shared" si="54"/>
        <v>37.69318025567884</v>
      </c>
      <c r="L226" s="2">
        <f t="shared" si="55"/>
        <v>37.439078496927522</v>
      </c>
      <c r="M226" s="2">
        <f t="shared" si="56"/>
        <v>5.1873251049000195E-2</v>
      </c>
      <c r="N226" s="2">
        <f t="shared" si="57"/>
        <v>40.541671322760656</v>
      </c>
      <c r="Q226">
        <v>8.0358839999999994</v>
      </c>
      <c r="R226">
        <f t="shared" si="58"/>
        <v>8.2537213034649817</v>
      </c>
      <c r="S226">
        <v>15.475</v>
      </c>
      <c r="U226" s="2">
        <f t="shared" si="59"/>
        <v>8.3050291753424723</v>
      </c>
      <c r="V226" s="2">
        <f t="shared" si="60"/>
        <v>-1.8927158027397279</v>
      </c>
      <c r="W226" s="2">
        <f t="shared" si="61"/>
        <v>6.098089021917799</v>
      </c>
      <c r="X226">
        <f t="shared" si="62"/>
        <v>1.8927158027397279</v>
      </c>
      <c r="Y226">
        <f t="shared" si="63"/>
        <v>6.098089021917799</v>
      </c>
      <c r="Z226">
        <f t="shared" si="64"/>
        <v>8.7630012412785181</v>
      </c>
      <c r="AA226">
        <v>15.349287827032926</v>
      </c>
    </row>
    <row r="227" spans="4:27" x14ac:dyDescent="0.3">
      <c r="D227">
        <v>223</v>
      </c>
      <c r="E227">
        <v>16.297819</v>
      </c>
      <c r="F227">
        <v>16.310417000000001</v>
      </c>
      <c r="G227" s="2">
        <f t="shared" si="50"/>
        <v>1.2598000000000553E-2</v>
      </c>
      <c r="H227" s="2">
        <f t="shared" si="51"/>
        <v>6.1126720219178008</v>
      </c>
      <c r="I227" s="2">
        <f t="shared" si="52"/>
        <v>6.3692191972602732</v>
      </c>
      <c r="J227" s="2">
        <f t="shared" si="53"/>
        <v>37.364759247536654</v>
      </c>
      <c r="K227" s="2">
        <f t="shared" si="54"/>
        <v>40.566953182748797</v>
      </c>
      <c r="L227" s="2">
        <f t="shared" si="55"/>
        <v>38.932947988554623</v>
      </c>
      <c r="M227" s="2">
        <f t="shared" si="56"/>
        <v>1.5870960400001395E-4</v>
      </c>
      <c r="N227" s="2">
        <f t="shared" si="57"/>
        <v>40.727590739246978</v>
      </c>
      <c r="Q227">
        <v>8.0830310000000001</v>
      </c>
      <c r="R227">
        <f t="shared" si="58"/>
        <v>8.3021463676264933</v>
      </c>
      <c r="S227">
        <v>15.18125</v>
      </c>
      <c r="U227" s="2">
        <f t="shared" si="59"/>
        <v>8.352176175342473</v>
      </c>
      <c r="V227" s="2">
        <f t="shared" si="60"/>
        <v>-1.8455688027397272</v>
      </c>
      <c r="W227" s="2">
        <f t="shared" si="61"/>
        <v>6.1126720219178008</v>
      </c>
      <c r="X227">
        <f t="shared" si="62"/>
        <v>1.8455688027397272</v>
      </c>
      <c r="Y227">
        <f t="shared" si="63"/>
        <v>6.1126720219178008</v>
      </c>
      <c r="Z227">
        <f t="shared" si="64"/>
        <v>8.7987402903534875</v>
      </c>
      <c r="AA227">
        <v>15.507999831610952</v>
      </c>
    </row>
    <row r="228" spans="4:27" x14ac:dyDescent="0.3">
      <c r="D228">
        <v>224</v>
      </c>
      <c r="E228">
        <v>16.586872</v>
      </c>
      <c r="F228">
        <v>16.433332</v>
      </c>
      <c r="G228" s="2">
        <f t="shared" si="50"/>
        <v>-0.15353999999999957</v>
      </c>
      <c r="H228" s="2">
        <f t="shared" si="51"/>
        <v>6.2355870219177998</v>
      </c>
      <c r="I228" s="2">
        <f t="shared" si="52"/>
        <v>6.6582721972602723</v>
      </c>
      <c r="J228" s="2">
        <f t="shared" si="53"/>
        <v>38.882545507909697</v>
      </c>
      <c r="K228" s="2">
        <f t="shared" si="54"/>
        <v>44.332588652809136</v>
      </c>
      <c r="L228" s="2">
        <f t="shared" si="55"/>
        <v>41.518235701632264</v>
      </c>
      <c r="M228" s="2">
        <f t="shared" si="56"/>
        <v>2.3574531599999865E-2</v>
      </c>
      <c r="N228" s="2">
        <f t="shared" si="57"/>
        <v>42.311540958074453</v>
      </c>
      <c r="Q228">
        <v>8.1445469999999993</v>
      </c>
      <c r="R228">
        <f t="shared" si="58"/>
        <v>8.3653299476413299</v>
      </c>
      <c r="S228">
        <v>15.620832999999999</v>
      </c>
      <c r="U228" s="2">
        <f t="shared" si="59"/>
        <v>8.4136921753424723</v>
      </c>
      <c r="V228" s="2">
        <f t="shared" si="60"/>
        <v>-1.784052802739728</v>
      </c>
      <c r="W228" s="2">
        <f t="shared" si="61"/>
        <v>6.2355870219177998</v>
      </c>
      <c r="X228">
        <f t="shared" si="62"/>
        <v>1.784052802739728</v>
      </c>
      <c r="Y228">
        <f t="shared" si="63"/>
        <v>6.2355870219177998</v>
      </c>
      <c r="Z228">
        <f t="shared" si="64"/>
        <v>8.8453715360933156</v>
      </c>
      <c r="AA228">
        <v>15.715082523481518</v>
      </c>
    </row>
    <row r="229" spans="4:27" x14ac:dyDescent="0.3">
      <c r="D229">
        <v>225</v>
      </c>
      <c r="E229">
        <v>16.888463999999999</v>
      </c>
      <c r="F229">
        <v>16.870832</v>
      </c>
      <c r="G229" s="2">
        <f t="shared" si="50"/>
        <v>-1.7631999999998982E-2</v>
      </c>
      <c r="H229" s="2">
        <f t="shared" si="51"/>
        <v>6.6730870219177998</v>
      </c>
      <c r="I229" s="2">
        <f t="shared" si="52"/>
        <v>6.9598641972602717</v>
      </c>
      <c r="J229" s="2">
        <f t="shared" si="53"/>
        <v>44.530090402087772</v>
      </c>
      <c r="K229" s="2">
        <f t="shared" si="54"/>
        <v>48.439709644305367</v>
      </c>
      <c r="L229" s="2">
        <f t="shared" si="55"/>
        <v>46.443779449047867</v>
      </c>
      <c r="M229" s="2">
        <f t="shared" si="56"/>
        <v>3.1088742399996408E-4</v>
      </c>
      <c r="N229" s="2">
        <f t="shared" si="57"/>
        <v>48.194587880677197</v>
      </c>
      <c r="Q229">
        <v>8.227252</v>
      </c>
      <c r="R229">
        <f t="shared" si="58"/>
        <v>8.4502769205447574</v>
      </c>
      <c r="S229">
        <v>16.066668</v>
      </c>
      <c r="U229" s="2">
        <f t="shared" si="59"/>
        <v>8.496397175342473</v>
      </c>
      <c r="V229" s="2">
        <f t="shared" si="60"/>
        <v>-1.7013478027397273</v>
      </c>
      <c r="W229" s="2">
        <f t="shared" si="61"/>
        <v>6.6730870219177998</v>
      </c>
      <c r="X229">
        <f t="shared" si="62"/>
        <v>1.7013478027397273</v>
      </c>
      <c r="Y229">
        <f t="shared" si="63"/>
        <v>6.6730870219177998</v>
      </c>
      <c r="Z229">
        <f t="shared" si="64"/>
        <v>8.90806477328222</v>
      </c>
      <c r="AA229">
        <v>15.993494221757667</v>
      </c>
    </row>
    <row r="230" spans="4:27" x14ac:dyDescent="0.3">
      <c r="D230">
        <v>226</v>
      </c>
      <c r="E230">
        <v>16.926949</v>
      </c>
      <c r="F230">
        <v>16.933332</v>
      </c>
      <c r="G230" s="2">
        <f t="shared" si="50"/>
        <v>6.3829999999995835E-3</v>
      </c>
      <c r="H230" s="2">
        <f t="shared" si="51"/>
        <v>6.7355870219177998</v>
      </c>
      <c r="I230" s="2">
        <f t="shared" si="52"/>
        <v>6.9983491972602732</v>
      </c>
      <c r="J230" s="2">
        <f t="shared" si="53"/>
        <v>45.368132529827498</v>
      </c>
      <c r="K230" s="2">
        <f t="shared" si="54"/>
        <v>48.976891486793512</v>
      </c>
      <c r="L230" s="2">
        <f t="shared" si="55"/>
        <v>47.137990027915151</v>
      </c>
      <c r="M230" s="2">
        <f t="shared" si="56"/>
        <v>4.0742688999994683E-5</v>
      </c>
      <c r="N230" s="2">
        <f t="shared" si="57"/>
        <v>49.066273155334727</v>
      </c>
      <c r="Q230">
        <v>8.3009199999999996</v>
      </c>
      <c r="R230">
        <f t="shared" si="58"/>
        <v>8.5259419178224238</v>
      </c>
      <c r="S230">
        <v>16.519793</v>
      </c>
      <c r="U230" s="2">
        <f t="shared" si="59"/>
        <v>8.5700651753424726</v>
      </c>
      <c r="V230" s="2">
        <f t="shared" si="60"/>
        <v>-1.6276798027397277</v>
      </c>
      <c r="W230" s="2">
        <f t="shared" si="61"/>
        <v>6.7355870219177998</v>
      </c>
      <c r="X230">
        <f t="shared" si="62"/>
        <v>1.6276798027397277</v>
      </c>
      <c r="Y230">
        <f t="shared" si="63"/>
        <v>6.7355870219177998</v>
      </c>
      <c r="Z230">
        <f t="shared" si="64"/>
        <v>8.9639076533648296</v>
      </c>
      <c r="AA230">
        <v>16.241484464047819</v>
      </c>
    </row>
    <row r="231" spans="4:27" x14ac:dyDescent="0.3">
      <c r="D231">
        <v>227</v>
      </c>
      <c r="E231">
        <v>17.072512</v>
      </c>
      <c r="F231">
        <v>17.316668</v>
      </c>
      <c r="G231" s="2">
        <f t="shared" si="50"/>
        <v>0.24415600000000026</v>
      </c>
      <c r="H231" s="2">
        <f t="shared" si="51"/>
        <v>7.1189230219177997</v>
      </c>
      <c r="I231" s="2">
        <f t="shared" si="52"/>
        <v>7.1439121972602724</v>
      </c>
      <c r="J231" s="2">
        <f t="shared" si="53"/>
        <v>50.679064991991254</v>
      </c>
      <c r="K231" s="2">
        <f t="shared" si="54"/>
        <v>51.035481482164094</v>
      </c>
      <c r="L231" s="2">
        <f t="shared" si="55"/>
        <v>50.856961007635526</v>
      </c>
      <c r="M231" s="2">
        <f t="shared" si="56"/>
        <v>5.9612152336000125E-2</v>
      </c>
      <c r="N231" s="2">
        <f t="shared" si="57"/>
        <v>54.583551687368654</v>
      </c>
      <c r="Q231">
        <v>8.3493080000000006</v>
      </c>
      <c r="R231">
        <f t="shared" si="58"/>
        <v>8.5756416230984183</v>
      </c>
      <c r="S231">
        <v>16.982292000000001</v>
      </c>
      <c r="U231" s="2">
        <f t="shared" si="59"/>
        <v>8.6184531753424736</v>
      </c>
      <c r="V231" s="2">
        <f t="shared" si="60"/>
        <v>-1.5792918027397267</v>
      </c>
      <c r="W231" s="2">
        <f t="shared" si="61"/>
        <v>7.1189230219177997</v>
      </c>
      <c r="X231">
        <f t="shared" si="62"/>
        <v>1.5792918027397267</v>
      </c>
      <c r="Y231">
        <f t="shared" si="63"/>
        <v>7.1189230219177997</v>
      </c>
      <c r="Z231">
        <f t="shared" si="64"/>
        <v>9.000587423162262</v>
      </c>
      <c r="AA231">
        <v>16.404374074787029</v>
      </c>
    </row>
    <row r="232" spans="4:27" x14ac:dyDescent="0.3">
      <c r="D232">
        <v>228</v>
      </c>
      <c r="E232">
        <v>16.937477000000001</v>
      </c>
      <c r="F232">
        <v>17.302081999999999</v>
      </c>
      <c r="G232" s="2">
        <f t="shared" si="50"/>
        <v>0.3646049999999974</v>
      </c>
      <c r="H232" s="2">
        <f t="shared" si="51"/>
        <v>7.1043370219177984</v>
      </c>
      <c r="I232" s="2">
        <f t="shared" si="52"/>
        <v>7.0088771972602739</v>
      </c>
      <c r="J232" s="2">
        <f t="shared" si="53"/>
        <v>50.471604520991853</v>
      </c>
      <c r="K232" s="2">
        <f t="shared" si="54"/>
        <v>49.124359566275032</v>
      </c>
      <c r="L232" s="2">
        <f t="shared" si="55"/>
        <v>49.793425754571622</v>
      </c>
      <c r="M232" s="2">
        <f t="shared" si="56"/>
        <v>0.13293680602499811</v>
      </c>
      <c r="N232" s="2">
        <f t="shared" si="57"/>
        <v>54.368239713314161</v>
      </c>
      <c r="Q232">
        <v>8.3307389999999995</v>
      </c>
      <c r="R232">
        <f t="shared" si="58"/>
        <v>8.5565692533524071</v>
      </c>
      <c r="S232">
        <v>16.789583</v>
      </c>
      <c r="U232" s="2">
        <f t="shared" si="59"/>
        <v>8.5998841753424724</v>
      </c>
      <c r="V232" s="2">
        <f t="shared" si="60"/>
        <v>-1.5978608027397279</v>
      </c>
      <c r="W232" s="2">
        <f t="shared" si="61"/>
        <v>7.1043370219177984</v>
      </c>
      <c r="X232">
        <f t="shared" si="62"/>
        <v>1.5978608027397279</v>
      </c>
      <c r="Y232">
        <f t="shared" si="63"/>
        <v>7.1043370219177984</v>
      </c>
      <c r="Z232">
        <f t="shared" si="64"/>
        <v>8.9865114819088827</v>
      </c>
      <c r="AA232">
        <v>16.341864833201996</v>
      </c>
    </row>
    <row r="233" spans="4:27" x14ac:dyDescent="0.3">
      <c r="D233">
        <v>229</v>
      </c>
      <c r="E233">
        <v>16.546506999999998</v>
      </c>
      <c r="F233">
        <v>16.433332</v>
      </c>
      <c r="G233" s="2">
        <f t="shared" si="50"/>
        <v>-0.11317499999999825</v>
      </c>
      <c r="H233" s="2">
        <f t="shared" si="51"/>
        <v>6.2355870219177998</v>
      </c>
      <c r="I233" s="2">
        <f t="shared" si="52"/>
        <v>6.617907197260271</v>
      </c>
      <c r="J233" s="2">
        <f t="shared" si="53"/>
        <v>38.882545507909697</v>
      </c>
      <c r="K233" s="2">
        <f t="shared" si="54"/>
        <v>43.796695671549294</v>
      </c>
      <c r="L233" s="2">
        <f t="shared" si="55"/>
        <v>41.266536231492545</v>
      </c>
      <c r="M233" s="2">
        <f t="shared" si="56"/>
        <v>1.2808580624999604E-2</v>
      </c>
      <c r="N233" s="2">
        <f t="shared" si="57"/>
        <v>42.311540958074453</v>
      </c>
      <c r="Q233">
        <v>8.2452640000000006</v>
      </c>
      <c r="R233">
        <f t="shared" si="58"/>
        <v>8.4687771910959508</v>
      </c>
      <c r="S233">
        <v>17.377082999999999</v>
      </c>
      <c r="U233" s="2">
        <f t="shared" si="59"/>
        <v>8.5144091753424735</v>
      </c>
      <c r="V233" s="2">
        <f t="shared" si="60"/>
        <v>-1.6833358027397267</v>
      </c>
      <c r="W233" s="2">
        <f t="shared" si="61"/>
        <v>6.2355870219177998</v>
      </c>
      <c r="X233">
        <f t="shared" si="62"/>
        <v>1.6833358027397267</v>
      </c>
      <c r="Y233">
        <f t="shared" si="63"/>
        <v>6.2355870219177998</v>
      </c>
      <c r="Z233">
        <f t="shared" si="64"/>
        <v>8.9217184893604085</v>
      </c>
      <c r="AA233">
        <v>16.054128421737715</v>
      </c>
    </row>
    <row r="234" spans="4:27" x14ac:dyDescent="0.3">
      <c r="D234">
        <v>230</v>
      </c>
      <c r="E234">
        <v>16.246594999999999</v>
      </c>
      <c r="F234">
        <v>15.525</v>
      </c>
      <c r="G234" s="2">
        <f t="shared" si="50"/>
        <v>-0.72159499999999888</v>
      </c>
      <c r="H234" s="2">
        <f t="shared" si="51"/>
        <v>5.3272550219178001</v>
      </c>
      <c r="I234" s="2">
        <f t="shared" si="52"/>
        <v>6.3179951972602719</v>
      </c>
      <c r="J234" s="2">
        <f t="shared" si="53"/>
        <v>28.379646068548421</v>
      </c>
      <c r="K234" s="2">
        <f t="shared" si="54"/>
        <v>39.917063312603865</v>
      </c>
      <c r="L234" s="2">
        <f t="shared" si="55"/>
        <v>33.657571643057324</v>
      </c>
      <c r="M234" s="2">
        <f t="shared" si="56"/>
        <v>0.5206993440249984</v>
      </c>
      <c r="N234" s="2">
        <f t="shared" si="57"/>
        <v>31.319695167894825</v>
      </c>
      <c r="Q234">
        <v>8.1700900000000001</v>
      </c>
      <c r="R234">
        <f t="shared" si="58"/>
        <v>8.3915653690653347</v>
      </c>
      <c r="S234">
        <v>16.384374999999999</v>
      </c>
      <c r="U234" s="2">
        <f t="shared" si="59"/>
        <v>8.439235175342473</v>
      </c>
      <c r="V234" s="2">
        <f t="shared" si="60"/>
        <v>-1.7585098027397272</v>
      </c>
      <c r="W234" s="2">
        <f t="shared" si="61"/>
        <v>5.3272550219178001</v>
      </c>
      <c r="X234">
        <f t="shared" si="62"/>
        <v>1.7585098027397272</v>
      </c>
      <c r="Y234">
        <f t="shared" si="63"/>
        <v>5.3272550219178001</v>
      </c>
      <c r="Z234">
        <f t="shared" si="64"/>
        <v>8.8647340094324889</v>
      </c>
      <c r="AA234">
        <v>15.801068497836972</v>
      </c>
    </row>
    <row r="235" spans="4:27" x14ac:dyDescent="0.3">
      <c r="D235">
        <v>231</v>
      </c>
      <c r="E235">
        <v>15.912891</v>
      </c>
      <c r="F235">
        <v>15.054167</v>
      </c>
      <c r="G235" s="2">
        <f t="shared" si="50"/>
        <v>-0.85872400000000049</v>
      </c>
      <c r="H235" s="2">
        <f t="shared" si="51"/>
        <v>4.8564220219177994</v>
      </c>
      <c r="I235" s="2">
        <f t="shared" si="52"/>
        <v>5.9842911972602728</v>
      </c>
      <c r="J235" s="2">
        <f t="shared" si="53"/>
        <v>23.584834854968168</v>
      </c>
      <c r="K235" s="2">
        <f t="shared" si="54"/>
        <v>35.811741133606787</v>
      </c>
      <c r="L235" s="2">
        <f t="shared" si="55"/>
        <v>29.062243555943624</v>
      </c>
      <c r="M235" s="2">
        <f t="shared" si="56"/>
        <v>0.73740690817600085</v>
      </c>
      <c r="N235" s="2">
        <f t="shared" si="57"/>
        <v>26.271439093630523</v>
      </c>
      <c r="Q235">
        <v>8.0382660000000001</v>
      </c>
      <c r="R235">
        <f t="shared" si="58"/>
        <v>8.2561678748869749</v>
      </c>
      <c r="S235">
        <v>15.751042</v>
      </c>
      <c r="U235" s="2">
        <f t="shared" si="59"/>
        <v>8.3074111753424731</v>
      </c>
      <c r="V235" s="2">
        <f t="shared" si="60"/>
        <v>-1.8903338027397272</v>
      </c>
      <c r="W235" s="2">
        <f t="shared" si="61"/>
        <v>4.8564220219177994</v>
      </c>
      <c r="X235">
        <f t="shared" si="62"/>
        <v>1.8903338027397272</v>
      </c>
      <c r="Y235">
        <f t="shared" si="63"/>
        <v>4.8564220219177994</v>
      </c>
      <c r="Z235">
        <f t="shared" si="64"/>
        <v>8.7648068792808633</v>
      </c>
      <c r="AA235">
        <v>15.357306407110237</v>
      </c>
    </row>
    <row r="236" spans="4:27" x14ac:dyDescent="0.3">
      <c r="D236">
        <v>232</v>
      </c>
      <c r="E236">
        <v>15.053511</v>
      </c>
      <c r="F236">
        <v>14.3</v>
      </c>
      <c r="G236" s="2">
        <f t="shared" si="50"/>
        <v>-0.7535109999999996</v>
      </c>
      <c r="H236" s="2">
        <f t="shared" si="51"/>
        <v>4.1022550219178004</v>
      </c>
      <c r="I236" s="2">
        <f t="shared" si="52"/>
        <v>5.124911197260273</v>
      </c>
      <c r="J236" s="2">
        <f t="shared" si="53"/>
        <v>16.828496264849814</v>
      </c>
      <c r="K236" s="2">
        <f t="shared" si="54"/>
        <v>26.264714779803725</v>
      </c>
      <c r="L236" s="2">
        <f t="shared" si="55"/>
        <v>21.023692695843721</v>
      </c>
      <c r="M236" s="2">
        <f t="shared" si="56"/>
        <v>0.56777882712099936</v>
      </c>
      <c r="N236" s="2">
        <f t="shared" si="57"/>
        <v>19.109139684607158</v>
      </c>
      <c r="Q236">
        <v>7.8030439999999999</v>
      </c>
      <c r="R236">
        <f t="shared" si="58"/>
        <v>8.0145694605191675</v>
      </c>
      <c r="S236">
        <v>15.014583</v>
      </c>
      <c r="U236" s="2">
        <f t="shared" si="59"/>
        <v>8.0721891753424728</v>
      </c>
      <c r="V236" s="2">
        <f t="shared" si="60"/>
        <v>-2.1255558027397274</v>
      </c>
      <c r="W236" s="2">
        <f t="shared" si="61"/>
        <v>4.1022550219178004</v>
      </c>
      <c r="X236">
        <f t="shared" si="62"/>
        <v>2.1255558027397274</v>
      </c>
      <c r="Y236">
        <f t="shared" si="63"/>
        <v>4.1022550219178004</v>
      </c>
      <c r="Z236">
        <f t="shared" si="64"/>
        <v>8.5865005055664767</v>
      </c>
      <c r="AA236">
        <v>14.565473307637271</v>
      </c>
    </row>
    <row r="237" spans="4:27" x14ac:dyDescent="0.3">
      <c r="D237">
        <v>233</v>
      </c>
      <c r="E237">
        <v>14.491811999999999</v>
      </c>
      <c r="F237">
        <v>13.958333</v>
      </c>
      <c r="G237" s="2">
        <f t="shared" si="50"/>
        <v>-0.53347899999999981</v>
      </c>
      <c r="H237" s="2">
        <f t="shared" si="51"/>
        <v>3.7605880219177994</v>
      </c>
      <c r="I237" s="2">
        <f t="shared" si="52"/>
        <v>4.5632121972602722</v>
      </c>
      <c r="J237" s="2">
        <f t="shared" si="53"/>
        <v>14.142022270591628</v>
      </c>
      <c r="K237" s="2">
        <f t="shared" si="54"/>
        <v>20.822905557224921</v>
      </c>
      <c r="L237" s="2">
        <f t="shared" si="55"/>
        <v>17.160361130486184</v>
      </c>
      <c r="M237" s="2">
        <f t="shared" si="56"/>
        <v>0.28459984344099981</v>
      </c>
      <c r="N237" s="2">
        <f t="shared" si="57"/>
        <v>16.238749641101496</v>
      </c>
      <c r="Q237">
        <v>7.6192029999999997</v>
      </c>
      <c r="R237">
        <f t="shared" si="58"/>
        <v>7.8257448858799235</v>
      </c>
      <c r="S237">
        <v>14.004167000000001</v>
      </c>
      <c r="U237" s="2">
        <f t="shared" si="59"/>
        <v>7.8883481753424727</v>
      </c>
      <c r="V237" s="2">
        <f t="shared" si="60"/>
        <v>-2.3093968027397276</v>
      </c>
      <c r="W237" s="2">
        <f t="shared" si="61"/>
        <v>3.7605880219177994</v>
      </c>
      <c r="X237">
        <f t="shared" si="62"/>
        <v>2.3093968027397276</v>
      </c>
      <c r="Y237">
        <f t="shared" si="63"/>
        <v>3.7605880219177994</v>
      </c>
      <c r="Z237">
        <f t="shared" si="64"/>
        <v>8.4471426986860543</v>
      </c>
      <c r="AA237">
        <v>13.946605221998132</v>
      </c>
    </row>
    <row r="238" spans="4:27" x14ac:dyDescent="0.3">
      <c r="D238">
        <v>234</v>
      </c>
      <c r="E238">
        <v>15.088931000000001</v>
      </c>
      <c r="F238">
        <v>13.814583000000001</v>
      </c>
      <c r="G238" s="2">
        <f t="shared" si="50"/>
        <v>-1.2743479999999998</v>
      </c>
      <c r="H238" s="2">
        <f t="shared" si="51"/>
        <v>3.6168380219178005</v>
      </c>
      <c r="I238" s="2">
        <f t="shared" si="52"/>
        <v>5.1603311972602732</v>
      </c>
      <c r="J238" s="2">
        <f t="shared" si="53"/>
        <v>13.081517276790267</v>
      </c>
      <c r="K238" s="2">
        <f t="shared" si="54"/>
        <v>26.629018065417643</v>
      </c>
      <c r="L238" s="2">
        <f t="shared" si="55"/>
        <v>18.664082079939561</v>
      </c>
      <c r="M238" s="2">
        <f t="shared" si="56"/>
        <v>1.6239628251039995</v>
      </c>
      <c r="N238" s="2">
        <f t="shared" si="57"/>
        <v>15.100865409389177</v>
      </c>
      <c r="Q238">
        <v>7.6839899999999997</v>
      </c>
      <c r="R238">
        <f t="shared" si="58"/>
        <v>7.8922881363907056</v>
      </c>
      <c r="S238">
        <v>13.384375</v>
      </c>
      <c r="U238" s="2">
        <f t="shared" si="59"/>
        <v>7.9531351753424726</v>
      </c>
      <c r="V238" s="2">
        <f t="shared" si="60"/>
        <v>-2.2446098027397277</v>
      </c>
      <c r="W238" s="2">
        <f t="shared" si="61"/>
        <v>3.6168380219178005</v>
      </c>
      <c r="X238">
        <f t="shared" si="62"/>
        <v>2.2446098027397277</v>
      </c>
      <c r="Y238">
        <f t="shared" si="63"/>
        <v>3.6168380219178005</v>
      </c>
      <c r="Z238">
        <f t="shared" si="64"/>
        <v>8.4962534750328</v>
      </c>
      <c r="AA238">
        <v>14.164699154604584</v>
      </c>
    </row>
    <row r="239" spans="4:27" x14ac:dyDescent="0.3">
      <c r="D239">
        <v>235</v>
      </c>
      <c r="E239">
        <v>15.704552</v>
      </c>
      <c r="F239">
        <v>14.489583</v>
      </c>
      <c r="G239" s="2">
        <f t="shared" si="50"/>
        <v>-1.214969</v>
      </c>
      <c r="H239" s="2">
        <f t="shared" si="51"/>
        <v>4.2918380219177994</v>
      </c>
      <c r="I239" s="2">
        <f t="shared" si="52"/>
        <v>5.7759521972602723</v>
      </c>
      <c r="J239" s="2">
        <f t="shared" si="53"/>
        <v>18.419873606379291</v>
      </c>
      <c r="K239" s="2">
        <f t="shared" si="54"/>
        <v>33.361623785035768</v>
      </c>
      <c r="L239" s="2">
        <f t="shared" si="55"/>
        <v>24.789451252981294</v>
      </c>
      <c r="M239" s="2">
        <f t="shared" si="56"/>
        <v>1.476149670961</v>
      </c>
      <c r="N239" s="2">
        <f t="shared" si="57"/>
        <v>20.802567725690537</v>
      </c>
      <c r="Q239">
        <v>7.7912929999999996</v>
      </c>
      <c r="R239">
        <f t="shared" si="58"/>
        <v>8.0024999135922812</v>
      </c>
      <c r="S239">
        <v>13.88125</v>
      </c>
      <c r="U239" s="2">
        <f t="shared" si="59"/>
        <v>8.0604381753424725</v>
      </c>
      <c r="V239" s="2">
        <f t="shared" si="60"/>
        <v>-2.1373068027397277</v>
      </c>
      <c r="W239" s="2">
        <f t="shared" si="61"/>
        <v>4.2918380219177994</v>
      </c>
      <c r="X239">
        <f t="shared" si="62"/>
        <v>2.1373068027397277</v>
      </c>
      <c r="Y239">
        <f t="shared" si="63"/>
        <v>4.2918380219177994</v>
      </c>
      <c r="Z239">
        <f t="shared" si="64"/>
        <v>8.5775928430284587</v>
      </c>
      <c r="AA239">
        <v>14.525915652520371</v>
      </c>
    </row>
    <row r="240" spans="4:27" x14ac:dyDescent="0.3">
      <c r="D240">
        <v>236</v>
      </c>
      <c r="E240">
        <v>16.207073000000001</v>
      </c>
      <c r="F240">
        <v>15.272917</v>
      </c>
      <c r="G240" s="2">
        <f t="shared" si="50"/>
        <v>-0.93415600000000154</v>
      </c>
      <c r="H240" s="2">
        <f t="shared" si="51"/>
        <v>5.0751720219177994</v>
      </c>
      <c r="I240" s="2">
        <f t="shared" si="52"/>
        <v>6.2784731972602739</v>
      </c>
      <c r="J240" s="2">
        <f t="shared" si="53"/>
        <v>25.757371052057202</v>
      </c>
      <c r="K240" s="2">
        <f t="shared" si="54"/>
        <v>39.419225688715649</v>
      </c>
      <c r="L240" s="2">
        <f t="shared" si="55"/>
        <v>31.864331511096136</v>
      </c>
      <c r="M240" s="2">
        <f t="shared" si="56"/>
        <v>0.87264743233600284</v>
      </c>
      <c r="N240" s="2">
        <f t="shared" si="57"/>
        <v>28.561726304931891</v>
      </c>
      <c r="Q240">
        <v>7.9357850000000001</v>
      </c>
      <c r="R240">
        <f t="shared" si="58"/>
        <v>8.1509088127974287</v>
      </c>
      <c r="S240">
        <v>14.723958</v>
      </c>
      <c r="U240" s="2">
        <f t="shared" si="59"/>
        <v>8.2049301753424722</v>
      </c>
      <c r="V240" s="2">
        <f t="shared" si="60"/>
        <v>-1.9928148027397272</v>
      </c>
      <c r="W240" s="2">
        <f t="shared" si="61"/>
        <v>5.0751720219177994</v>
      </c>
      <c r="X240">
        <f t="shared" si="62"/>
        <v>1.9928148027397272</v>
      </c>
      <c r="Y240">
        <f t="shared" si="63"/>
        <v>5.0751720219177994</v>
      </c>
      <c r="Z240">
        <f t="shared" si="64"/>
        <v>8.6871227532865944</v>
      </c>
      <c r="AA240">
        <v>15.012322316051199</v>
      </c>
    </row>
    <row r="241" spans="4:27" x14ac:dyDescent="0.3">
      <c r="D241">
        <v>237</v>
      </c>
      <c r="E241">
        <v>15.358641</v>
      </c>
      <c r="F241">
        <v>15.283333000000001</v>
      </c>
      <c r="G241" s="2">
        <f t="shared" si="50"/>
        <v>-7.5307999999999709E-2</v>
      </c>
      <c r="H241" s="2">
        <f t="shared" si="51"/>
        <v>5.0855880219178005</v>
      </c>
      <c r="I241" s="2">
        <f t="shared" si="52"/>
        <v>5.4300411972602731</v>
      </c>
      <c r="J241" s="2">
        <f t="shared" si="53"/>
        <v>25.863205528673806</v>
      </c>
      <c r="K241" s="2">
        <f t="shared" si="54"/>
        <v>29.485347403943781</v>
      </c>
      <c r="L241" s="2">
        <f t="shared" si="55"/>
        <v>27.614952471307038</v>
      </c>
      <c r="M241" s="2">
        <f t="shared" si="56"/>
        <v>5.6712948639999561E-3</v>
      </c>
      <c r="N241" s="2">
        <f t="shared" si="57"/>
        <v>28.67316761384123</v>
      </c>
      <c r="Q241">
        <v>7.7722129999999998</v>
      </c>
      <c r="R241">
        <f t="shared" si="58"/>
        <v>7.9829026916226615</v>
      </c>
      <c r="S241">
        <v>14.913542</v>
      </c>
      <c r="U241" s="2">
        <f t="shared" si="59"/>
        <v>8.0413581753424737</v>
      </c>
      <c r="V241" s="2">
        <f t="shared" si="60"/>
        <v>-2.1563868027397275</v>
      </c>
      <c r="W241" s="2">
        <f t="shared" si="61"/>
        <v>5.0855880219178005</v>
      </c>
      <c r="X241">
        <f t="shared" si="62"/>
        <v>2.1563868027397275</v>
      </c>
      <c r="Y241">
        <f t="shared" si="63"/>
        <v>5.0855880219178005</v>
      </c>
      <c r="Z241">
        <f t="shared" si="64"/>
        <v>8.5631295461834753</v>
      </c>
      <c r="AA241">
        <v>14.461686220163093</v>
      </c>
    </row>
    <row r="242" spans="4:27" x14ac:dyDescent="0.3">
      <c r="D242">
        <v>238</v>
      </c>
      <c r="E242">
        <v>14.817932000000001</v>
      </c>
      <c r="F242">
        <v>14.258333</v>
      </c>
      <c r="G242" s="2">
        <f t="shared" si="50"/>
        <v>-0.5595990000000004</v>
      </c>
      <c r="H242" s="2">
        <f t="shared" si="51"/>
        <v>4.0605880219178001</v>
      </c>
      <c r="I242" s="2">
        <f t="shared" si="52"/>
        <v>4.8893321972602735</v>
      </c>
      <c r="J242" s="2">
        <f t="shared" si="53"/>
        <v>16.488375083742312</v>
      </c>
      <c r="K242" s="2">
        <f t="shared" si="54"/>
        <v>23.905569335165975</v>
      </c>
      <c r="L242" s="2">
        <f t="shared" si="55"/>
        <v>19.853563755372104</v>
      </c>
      <c r="M242" s="2">
        <f t="shared" si="56"/>
        <v>0.31315104080100042</v>
      </c>
      <c r="N242" s="2">
        <f t="shared" si="57"/>
        <v>18.746589559457668</v>
      </c>
      <c r="Q242">
        <v>7.6538959999999996</v>
      </c>
      <c r="R242">
        <f t="shared" si="58"/>
        <v>7.8613783461415583</v>
      </c>
      <c r="S242">
        <v>13.766304</v>
      </c>
      <c r="U242" s="2">
        <f t="shared" si="59"/>
        <v>7.9230411753424725</v>
      </c>
      <c r="V242" s="2">
        <f t="shared" si="60"/>
        <v>-2.2747038027397277</v>
      </c>
      <c r="W242" s="2">
        <f t="shared" si="61"/>
        <v>4.0605880219178001</v>
      </c>
      <c r="X242">
        <f t="shared" si="62"/>
        <v>2.2747038027397277</v>
      </c>
      <c r="Y242">
        <f t="shared" si="63"/>
        <v>4.0605880219178001</v>
      </c>
      <c r="Z242">
        <f t="shared" si="64"/>
        <v>8.4734411870216402</v>
      </c>
      <c r="AA242">
        <v>14.063393046776493</v>
      </c>
    </row>
    <row r="243" spans="4:27" x14ac:dyDescent="0.3">
      <c r="D243">
        <v>239</v>
      </c>
      <c r="E243">
        <v>14.430260000000001</v>
      </c>
      <c r="F243">
        <v>14.074999999999999</v>
      </c>
      <c r="G243" s="2">
        <f t="shared" si="50"/>
        <v>-0.35526000000000124</v>
      </c>
      <c r="H243" s="2">
        <f t="shared" si="51"/>
        <v>3.877255021917799</v>
      </c>
      <c r="I243" s="2">
        <f t="shared" si="52"/>
        <v>4.5016601972602732</v>
      </c>
      <c r="J243" s="2">
        <f t="shared" si="53"/>
        <v>15.033106504986792</v>
      </c>
      <c r="K243" s="2">
        <f t="shared" si="54"/>
        <v>20.264944531597401</v>
      </c>
      <c r="L243" s="2">
        <f t="shared" si="55"/>
        <v>17.454084606794865</v>
      </c>
      <c r="M243" s="2">
        <f t="shared" si="56"/>
        <v>0.12620966760000088</v>
      </c>
      <c r="N243" s="2">
        <f t="shared" si="57"/>
        <v>17.192634595840023</v>
      </c>
      <c r="Q243">
        <v>7.4978280000000002</v>
      </c>
      <c r="R243">
        <f t="shared" si="58"/>
        <v>7.7010796439217195</v>
      </c>
      <c r="S243">
        <v>13.434374999999999</v>
      </c>
      <c r="U243" s="2">
        <f t="shared" si="59"/>
        <v>7.7669731753424731</v>
      </c>
      <c r="V243" s="2">
        <f t="shared" si="60"/>
        <v>-2.4307718027397271</v>
      </c>
      <c r="W243" s="2">
        <f t="shared" si="61"/>
        <v>3.877255021917799</v>
      </c>
      <c r="X243">
        <f t="shared" si="62"/>
        <v>2.4307718027397271</v>
      </c>
      <c r="Y243">
        <f t="shared" si="63"/>
        <v>3.877255021917799</v>
      </c>
      <c r="Z243">
        <f t="shared" si="64"/>
        <v>8.3551362702500089</v>
      </c>
      <c r="AA243">
        <v>13.538017834557625</v>
      </c>
    </row>
    <row r="244" spans="4:27" x14ac:dyDescent="0.3">
      <c r="D244">
        <v>240</v>
      </c>
      <c r="E244">
        <v>14.00751</v>
      </c>
      <c r="F244">
        <v>13.310416999999999</v>
      </c>
      <c r="G244" s="2">
        <f t="shared" si="50"/>
        <v>-0.69709300000000063</v>
      </c>
      <c r="H244" s="2">
        <f t="shared" si="51"/>
        <v>3.112672021917799</v>
      </c>
      <c r="I244" s="2">
        <f t="shared" si="52"/>
        <v>4.0789101972602726</v>
      </c>
      <c r="J244" s="2">
        <f t="shared" si="53"/>
        <v>9.6887271160298383</v>
      </c>
      <c r="K244" s="2">
        <f t="shared" si="54"/>
        <v>16.637508397313837</v>
      </c>
      <c r="L244" s="2">
        <f t="shared" si="55"/>
        <v>12.696309650927262</v>
      </c>
      <c r="M244" s="2">
        <f t="shared" si="56"/>
        <v>0.48593865064900088</v>
      </c>
      <c r="N244" s="2">
        <f t="shared" si="57"/>
        <v>11.436687555685321</v>
      </c>
      <c r="Q244">
        <v>7.4059080000000002</v>
      </c>
      <c r="R244">
        <f t="shared" si="58"/>
        <v>7.6066678701561319</v>
      </c>
      <c r="S244">
        <v>13.039583</v>
      </c>
      <c r="U244" s="2">
        <f t="shared" si="59"/>
        <v>7.6750531753424731</v>
      </c>
      <c r="V244" s="2">
        <f t="shared" si="60"/>
        <v>-2.5226918027397272</v>
      </c>
      <c r="W244" s="2">
        <f t="shared" si="61"/>
        <v>3.112672021917799</v>
      </c>
      <c r="X244">
        <f t="shared" si="62"/>
        <v>2.5226918027397272</v>
      </c>
      <c r="Y244">
        <f t="shared" si="63"/>
        <v>3.112672021917799</v>
      </c>
      <c r="Z244">
        <f t="shared" si="64"/>
        <v>8.28545774582701</v>
      </c>
      <c r="AA244">
        <v>13.228585474899283</v>
      </c>
    </row>
    <row r="245" spans="4:27" x14ac:dyDescent="0.3">
      <c r="D245">
        <v>241</v>
      </c>
      <c r="E245">
        <v>11.842834</v>
      </c>
      <c r="F245">
        <v>13.029166999999999</v>
      </c>
      <c r="G245" s="2">
        <f t="shared" si="50"/>
        <v>1.1863329999999994</v>
      </c>
      <c r="H245" s="2">
        <f t="shared" si="51"/>
        <v>2.831422021917799</v>
      </c>
      <c r="I245" s="2">
        <f t="shared" si="52"/>
        <v>1.9142341972602726</v>
      </c>
      <c r="J245" s="2">
        <f t="shared" si="53"/>
        <v>8.0169506662010779</v>
      </c>
      <c r="K245" s="2">
        <f t="shared" si="54"/>
        <v>3.6642925619606799</v>
      </c>
      <c r="L245" s="2">
        <f t="shared" si="55"/>
        <v>5.4200048612308755</v>
      </c>
      <c r="M245" s="2">
        <f t="shared" si="56"/>
        <v>1.4073859868889986</v>
      </c>
      <c r="N245" s="2">
        <f t="shared" si="57"/>
        <v>9.6135169447264186</v>
      </c>
      <c r="Q245">
        <v>6.892747</v>
      </c>
      <c r="R245">
        <f t="shared" si="58"/>
        <v>7.0795960660077153</v>
      </c>
      <c r="S245">
        <v>12.516667</v>
      </c>
      <c r="U245" s="2">
        <f t="shared" si="59"/>
        <v>7.1618921753424729</v>
      </c>
      <c r="V245" s="2">
        <f t="shared" si="60"/>
        <v>-3.0358528027397274</v>
      </c>
      <c r="W245" s="2">
        <f t="shared" si="61"/>
        <v>2.831422021917799</v>
      </c>
      <c r="X245">
        <f t="shared" si="62"/>
        <v>3.0358528027397274</v>
      </c>
      <c r="Y245">
        <f t="shared" si="63"/>
        <v>2.831422021917799</v>
      </c>
      <c r="Z245">
        <f t="shared" si="64"/>
        <v>7.8964640418297289</v>
      </c>
      <c r="AA245">
        <v>11.501120079831447</v>
      </c>
    </row>
    <row r="246" spans="4:27" x14ac:dyDescent="0.3">
      <c r="D246">
        <v>242</v>
      </c>
      <c r="E246">
        <v>11.369350000000001</v>
      </c>
      <c r="F246">
        <v>12.945833</v>
      </c>
      <c r="G246" s="2">
        <f t="shared" si="50"/>
        <v>1.5764829999999996</v>
      </c>
      <c r="H246" s="2">
        <f t="shared" si="51"/>
        <v>2.7480880219178001</v>
      </c>
      <c r="I246" s="2">
        <f t="shared" si="52"/>
        <v>1.4407501972602734</v>
      </c>
      <c r="J246" s="2">
        <f t="shared" si="53"/>
        <v>7.5519877762080876</v>
      </c>
      <c r="K246" s="2">
        <f t="shared" si="54"/>
        <v>2.0757611309055166</v>
      </c>
      <c r="L246" s="2">
        <f t="shared" si="55"/>
        <v>3.9593083596666649</v>
      </c>
      <c r="M246" s="2">
        <f t="shared" si="56"/>
        <v>2.4852986492889988</v>
      </c>
      <c r="N246" s="2">
        <f t="shared" si="57"/>
        <v>9.1036961666494491</v>
      </c>
      <c r="Q246">
        <v>6.9040819999999998</v>
      </c>
      <c r="R246">
        <f t="shared" si="58"/>
        <v>7.0912383359776126</v>
      </c>
      <c r="S246">
        <v>12.511457999999999</v>
      </c>
      <c r="U246" s="2">
        <f t="shared" si="59"/>
        <v>7.1732271753424728</v>
      </c>
      <c r="V246" s="2">
        <f t="shared" si="60"/>
        <v>-3.0245178027397275</v>
      </c>
      <c r="W246" s="2">
        <f t="shared" si="61"/>
        <v>2.7480880219178001</v>
      </c>
      <c r="X246">
        <f t="shared" si="62"/>
        <v>3.0245178027397275</v>
      </c>
      <c r="Y246">
        <f t="shared" si="63"/>
        <v>2.7480880219178001</v>
      </c>
      <c r="Z246">
        <f t="shared" si="64"/>
        <v>7.905056362046599</v>
      </c>
      <c r="AA246">
        <v>11.539277344808898</v>
      </c>
    </row>
    <row r="247" spans="4:27" x14ac:dyDescent="0.3">
      <c r="D247">
        <v>243</v>
      </c>
      <c r="E247">
        <v>11.426639</v>
      </c>
      <c r="F247">
        <v>13.28125</v>
      </c>
      <c r="G247" s="2">
        <f t="shared" si="50"/>
        <v>1.8546110000000002</v>
      </c>
      <c r="H247" s="2">
        <f t="shared" si="51"/>
        <v>3.0835050219177997</v>
      </c>
      <c r="I247" s="2">
        <f t="shared" si="52"/>
        <v>1.4980391972602725</v>
      </c>
      <c r="J247" s="2">
        <f t="shared" si="53"/>
        <v>9.5080032201922915</v>
      </c>
      <c r="K247" s="2">
        <f t="shared" si="54"/>
        <v>2.2441214365282014</v>
      </c>
      <c r="L247" s="2">
        <f t="shared" si="55"/>
        <v>4.6192113877817595</v>
      </c>
      <c r="M247" s="2">
        <f t="shared" si="56"/>
        <v>3.439581961321001</v>
      </c>
      <c r="N247" s="2">
        <f t="shared" si="57"/>
        <v>11.240263345189346</v>
      </c>
      <c r="Q247">
        <v>6.8017630000000002</v>
      </c>
      <c r="R247">
        <f t="shared" si="58"/>
        <v>6.9861456653953553</v>
      </c>
      <c r="S247">
        <v>13.237500000000001</v>
      </c>
      <c r="U247" s="2">
        <f t="shared" si="59"/>
        <v>7.0709081753424732</v>
      </c>
      <c r="V247" s="2">
        <f t="shared" si="60"/>
        <v>-3.1268368027397271</v>
      </c>
      <c r="W247" s="2">
        <f t="shared" si="61"/>
        <v>3.0835050219177997</v>
      </c>
      <c r="X247">
        <f t="shared" si="62"/>
        <v>3.1268368027397271</v>
      </c>
      <c r="Y247">
        <f t="shared" si="63"/>
        <v>3.0835050219177997</v>
      </c>
      <c r="Z247">
        <f t="shared" si="64"/>
        <v>7.8274950376293155</v>
      </c>
      <c r="AA247">
        <v>11.194838597986857</v>
      </c>
    </row>
    <row r="248" spans="4:27" x14ac:dyDescent="0.3">
      <c r="D248">
        <v>244</v>
      </c>
      <c r="E248">
        <v>13.285264</v>
      </c>
      <c r="F248">
        <v>13.983333</v>
      </c>
      <c r="G248" s="2">
        <f t="shared" si="50"/>
        <v>0.69806900000000027</v>
      </c>
      <c r="H248" s="2">
        <f t="shared" si="51"/>
        <v>3.7855880219177998</v>
      </c>
      <c r="I248" s="2">
        <f t="shared" si="52"/>
        <v>3.3566641972602724</v>
      </c>
      <c r="J248" s="2">
        <f t="shared" si="53"/>
        <v>14.33067667168752</v>
      </c>
      <c r="K248" s="2">
        <f t="shared" si="54"/>
        <v>11.267194533168949</v>
      </c>
      <c r="L248" s="2">
        <f t="shared" si="55"/>
        <v>12.706947778748814</v>
      </c>
      <c r="M248" s="2">
        <f t="shared" si="56"/>
        <v>0.48730032876100038</v>
      </c>
      <c r="N248" s="2">
        <f t="shared" si="57"/>
        <v>16.440861300964514</v>
      </c>
      <c r="Q248">
        <v>7.2487069999999996</v>
      </c>
      <c r="R248">
        <f t="shared" si="58"/>
        <v>7.4452054544933368</v>
      </c>
      <c r="S248">
        <v>13.222917000000001</v>
      </c>
      <c r="U248" s="2">
        <f t="shared" si="59"/>
        <v>7.5178521753424725</v>
      </c>
      <c r="V248" s="2">
        <f t="shared" si="60"/>
        <v>-2.6798928027397277</v>
      </c>
      <c r="W248" s="2">
        <f t="shared" si="61"/>
        <v>3.7855880219177998</v>
      </c>
      <c r="X248">
        <f t="shared" si="62"/>
        <v>2.6798928027397277</v>
      </c>
      <c r="Y248">
        <f t="shared" si="63"/>
        <v>3.7855880219177998</v>
      </c>
      <c r="Z248">
        <f t="shared" si="64"/>
        <v>8.1662939760509037</v>
      </c>
      <c r="AA248">
        <v>12.699396219343893</v>
      </c>
    </row>
    <row r="249" spans="4:27" x14ac:dyDescent="0.3">
      <c r="D249">
        <v>245</v>
      </c>
      <c r="E249">
        <v>14.378411</v>
      </c>
      <c r="F249">
        <v>15.145833</v>
      </c>
      <c r="G249" s="2">
        <f t="shared" si="50"/>
        <v>0.76742199999999983</v>
      </c>
      <c r="H249" s="2">
        <f t="shared" si="51"/>
        <v>4.9480880219177994</v>
      </c>
      <c r="I249" s="2">
        <f t="shared" si="52"/>
        <v>4.4498111972602725</v>
      </c>
      <c r="J249" s="2">
        <f t="shared" si="53"/>
        <v>24.483575072646399</v>
      </c>
      <c r="K249" s="2">
        <f t="shared" si="54"/>
        <v>19.800819691262898</v>
      </c>
      <c r="L249" s="2">
        <f t="shared" si="55"/>
        <v>22.018057484959257</v>
      </c>
      <c r="M249" s="2">
        <f t="shared" si="56"/>
        <v>0.58893652608399971</v>
      </c>
      <c r="N249" s="2">
        <f t="shared" si="57"/>
        <v>27.219522234594645</v>
      </c>
      <c r="Q249">
        <v>7.3879979999999996</v>
      </c>
      <c r="R249">
        <f t="shared" si="58"/>
        <v>7.5882723646280459</v>
      </c>
      <c r="S249">
        <v>14.1875</v>
      </c>
      <c r="U249" s="2">
        <f t="shared" si="59"/>
        <v>7.6571431753424726</v>
      </c>
      <c r="V249" s="2">
        <f t="shared" si="60"/>
        <v>-2.5406018027397277</v>
      </c>
      <c r="W249" s="2">
        <f t="shared" si="61"/>
        <v>4.9480880219177994</v>
      </c>
      <c r="X249">
        <f t="shared" si="62"/>
        <v>2.5406018027397277</v>
      </c>
      <c r="Y249">
        <f t="shared" si="63"/>
        <v>4.9480880219177994</v>
      </c>
      <c r="Z249">
        <f t="shared" si="64"/>
        <v>8.2718813492602568</v>
      </c>
      <c r="AA249">
        <v>13.168294639809192</v>
      </c>
    </row>
    <row r="250" spans="4:27" x14ac:dyDescent="0.3">
      <c r="D250">
        <v>246</v>
      </c>
      <c r="E250">
        <v>14.646678</v>
      </c>
      <c r="F250">
        <v>14.858333</v>
      </c>
      <c r="G250" s="2">
        <f t="shared" si="50"/>
        <v>0.21165500000000037</v>
      </c>
      <c r="H250" s="2">
        <f t="shared" si="51"/>
        <v>4.6605880219177998</v>
      </c>
      <c r="I250" s="2">
        <f t="shared" si="52"/>
        <v>4.7180781972602723</v>
      </c>
      <c r="J250" s="2">
        <f t="shared" si="53"/>
        <v>21.721080710043669</v>
      </c>
      <c r="K250" s="2">
        <f t="shared" si="54"/>
        <v>22.260261875462742</v>
      </c>
      <c r="L250" s="2">
        <f t="shared" si="55"/>
        <v>21.98901873262275</v>
      </c>
      <c r="M250" s="2">
        <f t="shared" si="56"/>
        <v>4.4797839025000154E-2</v>
      </c>
      <c r="N250" s="2">
        <f t="shared" si="57"/>
        <v>24.30226939616999</v>
      </c>
      <c r="Q250">
        <v>7.3223979999999997</v>
      </c>
      <c r="R250">
        <f t="shared" si="58"/>
        <v>7.5208940752566082</v>
      </c>
      <c r="S250">
        <v>14.419791999999999</v>
      </c>
      <c r="U250" s="2">
        <f t="shared" si="59"/>
        <v>7.5915431753424727</v>
      </c>
      <c r="V250" s="2">
        <f t="shared" si="60"/>
        <v>-2.6062018027397276</v>
      </c>
      <c r="W250" s="2">
        <f t="shared" si="61"/>
        <v>4.6605880219177998</v>
      </c>
      <c r="X250">
        <f t="shared" si="62"/>
        <v>2.6062018027397276</v>
      </c>
      <c r="Y250">
        <f t="shared" si="63"/>
        <v>4.6605880219177998</v>
      </c>
      <c r="Z250">
        <f t="shared" si="64"/>
        <v>8.2221542909253067</v>
      </c>
      <c r="AA250">
        <v>12.947463887050409</v>
      </c>
    </row>
    <row r="251" spans="4:27" x14ac:dyDescent="0.3">
      <c r="D251">
        <v>247</v>
      </c>
      <c r="E251">
        <v>14.441143</v>
      </c>
      <c r="F251">
        <v>13.9625</v>
      </c>
      <c r="G251" s="2">
        <f t="shared" si="50"/>
        <v>-0.47864299999999993</v>
      </c>
      <c r="H251" s="2">
        <f t="shared" si="51"/>
        <v>3.7647550219178001</v>
      </c>
      <c r="I251" s="2">
        <f t="shared" si="52"/>
        <v>4.512543197260273</v>
      </c>
      <c r="J251" s="2">
        <f t="shared" si="53"/>
        <v>14.173380375055295</v>
      </c>
      <c r="K251" s="2">
        <f t="shared" si="54"/>
        <v>20.363046107139969</v>
      </c>
      <c r="L251" s="2">
        <f t="shared" si="55"/>
        <v>16.988619663506618</v>
      </c>
      <c r="M251" s="2">
        <f t="shared" si="56"/>
        <v>0.22909912144899994</v>
      </c>
      <c r="N251" s="2">
        <f t="shared" si="57"/>
        <v>16.272350801456469</v>
      </c>
      <c r="Q251">
        <v>7.149756</v>
      </c>
      <c r="R251">
        <f t="shared" si="58"/>
        <v>7.3435720838897849</v>
      </c>
      <c r="S251">
        <v>13.11875</v>
      </c>
      <c r="U251" s="2">
        <f t="shared" si="59"/>
        <v>7.418901175342473</v>
      </c>
      <c r="V251" s="2">
        <f t="shared" si="60"/>
        <v>-2.7788438027397273</v>
      </c>
      <c r="W251" s="2">
        <f t="shared" si="61"/>
        <v>3.7647550219178001</v>
      </c>
      <c r="X251">
        <f t="shared" si="62"/>
        <v>2.7788438027397273</v>
      </c>
      <c r="Y251">
        <f t="shared" si="63"/>
        <v>3.7647550219178001</v>
      </c>
      <c r="Z251">
        <f t="shared" si="64"/>
        <v>8.0912857115798413</v>
      </c>
      <c r="AA251">
        <v>12.366295246535442</v>
      </c>
    </row>
    <row r="252" spans="4:27" x14ac:dyDescent="0.3">
      <c r="D252">
        <v>248</v>
      </c>
      <c r="E252">
        <v>13.803751999999999</v>
      </c>
      <c r="F252">
        <v>13.233333</v>
      </c>
      <c r="G252" s="2">
        <f t="shared" si="50"/>
        <v>-0.57041899999999934</v>
      </c>
      <c r="H252" s="2">
        <f t="shared" si="51"/>
        <v>3.0355880219177998</v>
      </c>
      <c r="I252" s="2">
        <f t="shared" si="52"/>
        <v>3.875152197260272</v>
      </c>
      <c r="J252" s="2">
        <f t="shared" si="53"/>
        <v>9.2147946388108206</v>
      </c>
      <c r="K252" s="2">
        <f t="shared" si="54"/>
        <v>15.016804551931115</v>
      </c>
      <c r="L252" s="2">
        <f t="shared" si="55"/>
        <v>11.763365593111725</v>
      </c>
      <c r="M252" s="2">
        <f t="shared" si="56"/>
        <v>0.32537783556099925</v>
      </c>
      <c r="N252" s="2">
        <f t="shared" si="57"/>
        <v>10.921261505074105</v>
      </c>
      <c r="Q252">
        <v>6.9202459999999997</v>
      </c>
      <c r="R252">
        <f t="shared" si="58"/>
        <v>7.1078405108160254</v>
      </c>
      <c r="S252">
        <v>12.023958</v>
      </c>
      <c r="U252" s="2">
        <f t="shared" si="59"/>
        <v>7.1893911753424726</v>
      </c>
      <c r="V252" s="2">
        <f t="shared" si="60"/>
        <v>-3.0083538027397276</v>
      </c>
      <c r="W252" s="2">
        <f t="shared" si="61"/>
        <v>3.0355880219177998</v>
      </c>
      <c r="X252">
        <f t="shared" si="62"/>
        <v>3.0083538027397276</v>
      </c>
      <c r="Y252">
        <f t="shared" si="63"/>
        <v>3.0355880219177998</v>
      </c>
      <c r="Z252">
        <f t="shared" si="64"/>
        <v>7.9173092305058388</v>
      </c>
      <c r="AA252">
        <v>11.593690580900253</v>
      </c>
    </row>
    <row r="253" spans="4:27" x14ac:dyDescent="0.3">
      <c r="D253">
        <v>249</v>
      </c>
      <c r="E253">
        <v>12.815429999999999</v>
      </c>
      <c r="F253">
        <v>12.6625</v>
      </c>
      <c r="G253" s="2">
        <f t="shared" si="50"/>
        <v>-0.15292999999999957</v>
      </c>
      <c r="H253" s="2">
        <f t="shared" si="51"/>
        <v>2.4647550219177994</v>
      </c>
      <c r="I253" s="2">
        <f t="shared" si="52"/>
        <v>2.8868301972602719</v>
      </c>
      <c r="J253" s="2">
        <f t="shared" si="53"/>
        <v>6.0750173180690119</v>
      </c>
      <c r="K253" s="2">
        <f t="shared" si="54"/>
        <v>8.3337885878137801</v>
      </c>
      <c r="L253" s="2">
        <f t="shared" si="55"/>
        <v>7.1153292261212062</v>
      </c>
      <c r="M253" s="2">
        <f t="shared" si="56"/>
        <v>2.3387584899999866E-2</v>
      </c>
      <c r="N253" s="2">
        <f t="shared" si="57"/>
        <v>7.4742102885797559</v>
      </c>
      <c r="Q253">
        <v>6.6864100000000004</v>
      </c>
      <c r="R253">
        <f t="shared" si="58"/>
        <v>6.8676656682328039</v>
      </c>
      <c r="S253">
        <v>12.352083</v>
      </c>
      <c r="U253" s="2">
        <f t="shared" si="59"/>
        <v>6.9555551753424734</v>
      </c>
      <c r="V253" s="2">
        <f t="shared" si="60"/>
        <v>-3.2421898027397269</v>
      </c>
      <c r="W253" s="2">
        <f t="shared" si="61"/>
        <v>2.4647550219177994</v>
      </c>
      <c r="X253">
        <f t="shared" si="62"/>
        <v>3.2421898027397269</v>
      </c>
      <c r="Y253">
        <f t="shared" si="63"/>
        <v>2.4647550219177994</v>
      </c>
      <c r="Z253">
        <f t="shared" si="64"/>
        <v>7.7400534925056634</v>
      </c>
      <c r="AA253">
        <v>10.80652320434381</v>
      </c>
    </row>
    <row r="254" spans="4:27" x14ac:dyDescent="0.3">
      <c r="D254">
        <v>250</v>
      </c>
      <c r="E254">
        <v>12.371916000000001</v>
      </c>
      <c r="F254">
        <v>12.541667</v>
      </c>
      <c r="G254" s="2">
        <f t="shared" si="50"/>
        <v>0.16975099999999976</v>
      </c>
      <c r="H254" s="2">
        <f t="shared" si="51"/>
        <v>2.3439220219178001</v>
      </c>
      <c r="I254" s="2">
        <f t="shared" si="52"/>
        <v>2.4433161972602733</v>
      </c>
      <c r="J254" s="2">
        <f t="shared" si="53"/>
        <v>5.4939704448312279</v>
      </c>
      <c r="K254" s="2">
        <f t="shared" si="54"/>
        <v>5.9697940397944027</v>
      </c>
      <c r="L254" s="2">
        <f t="shared" si="55"/>
        <v>5.7269426412668105</v>
      </c>
      <c r="M254" s="2">
        <f t="shared" si="56"/>
        <v>2.8815402000999919E-2</v>
      </c>
      <c r="N254" s="2">
        <f t="shared" si="57"/>
        <v>6.8281201773976585</v>
      </c>
      <c r="Q254">
        <v>6.6009830000000003</v>
      </c>
      <c r="R254">
        <f t="shared" si="58"/>
        <v>6.7799229071636908</v>
      </c>
      <c r="S254">
        <v>12.423958000000001</v>
      </c>
      <c r="U254" s="2">
        <f t="shared" si="59"/>
        <v>6.8701281753424732</v>
      </c>
      <c r="V254" s="2">
        <f t="shared" si="60"/>
        <v>-3.327616802739727</v>
      </c>
      <c r="W254" s="2">
        <f t="shared" si="61"/>
        <v>2.3439220219178001</v>
      </c>
      <c r="X254">
        <f t="shared" si="62"/>
        <v>3.327616802739727</v>
      </c>
      <c r="Y254">
        <f t="shared" si="63"/>
        <v>2.3439220219178001</v>
      </c>
      <c r="Z254">
        <f t="shared" si="64"/>
        <v>7.6752968856096295</v>
      </c>
      <c r="AA254">
        <v>10.518948376357155</v>
      </c>
    </row>
    <row r="255" spans="4:27" x14ac:dyDescent="0.3">
      <c r="D255">
        <v>251</v>
      </c>
      <c r="E255">
        <v>12.939807999999999</v>
      </c>
      <c r="F255">
        <v>12.45</v>
      </c>
      <c r="G255" s="2">
        <f t="shared" si="50"/>
        <v>-0.48980800000000002</v>
      </c>
      <c r="H255" s="2">
        <f t="shared" si="51"/>
        <v>2.252255021917799</v>
      </c>
      <c r="I255" s="2">
        <f t="shared" si="52"/>
        <v>3.011208197260272</v>
      </c>
      <c r="J255" s="2">
        <f t="shared" si="53"/>
        <v>5.0726526837539456</v>
      </c>
      <c r="K255" s="2">
        <f t="shared" si="54"/>
        <v>9.0673748072474574</v>
      </c>
      <c r="L255" s="2">
        <f t="shared" si="55"/>
        <v>6.7820087843194896</v>
      </c>
      <c r="M255" s="2">
        <f t="shared" si="56"/>
        <v>0.23991187686400003</v>
      </c>
      <c r="N255" s="2">
        <f t="shared" si="57"/>
        <v>6.3574589547441382</v>
      </c>
      <c r="Q255">
        <v>6.5780219999999998</v>
      </c>
      <c r="R255">
        <f t="shared" si="58"/>
        <v>6.7563394787756179</v>
      </c>
      <c r="S255">
        <v>12.220833000000001</v>
      </c>
      <c r="U255" s="2">
        <f t="shared" si="59"/>
        <v>6.8471671753424728</v>
      </c>
      <c r="V255" s="2">
        <f t="shared" si="60"/>
        <v>-3.3505778027397275</v>
      </c>
      <c r="W255" s="2">
        <f t="shared" si="61"/>
        <v>2.252255021917799</v>
      </c>
      <c r="X255">
        <f t="shared" si="62"/>
        <v>3.3505778027397275</v>
      </c>
      <c r="Y255">
        <f t="shared" si="63"/>
        <v>2.252255021917799</v>
      </c>
      <c r="Z255">
        <f t="shared" si="64"/>
        <v>7.65789165715797</v>
      </c>
      <c r="AA255">
        <v>10.441654246569128</v>
      </c>
    </row>
    <row r="256" spans="4:27" x14ac:dyDescent="0.3">
      <c r="D256">
        <v>252</v>
      </c>
      <c r="E256">
        <v>14.247121999999999</v>
      </c>
      <c r="F256">
        <v>12.71875</v>
      </c>
      <c r="G256" s="2">
        <f t="shared" si="50"/>
        <v>-1.5283719999999992</v>
      </c>
      <c r="H256" s="2">
        <f t="shared" si="51"/>
        <v>2.5210050219177997</v>
      </c>
      <c r="I256" s="2">
        <f t="shared" si="52"/>
        <v>4.3185221972602719</v>
      </c>
      <c r="J256" s="2">
        <f t="shared" si="53"/>
        <v>6.3554663205347657</v>
      </c>
      <c r="K256" s="2">
        <f t="shared" si="54"/>
        <v>18.649633968229686</v>
      </c>
      <c r="L256" s="2">
        <f t="shared" si="55"/>
        <v>10.887016146556636</v>
      </c>
      <c r="M256" s="2">
        <f t="shared" si="56"/>
        <v>2.3359209703839974</v>
      </c>
      <c r="N256" s="2">
        <f t="shared" si="57"/>
        <v>7.7849381232715382</v>
      </c>
      <c r="Q256">
        <v>6.7660590000000003</v>
      </c>
      <c r="R256">
        <f t="shared" si="58"/>
        <v>6.9494737988752666</v>
      </c>
      <c r="S256">
        <v>12.168749999999999</v>
      </c>
      <c r="U256" s="2">
        <f t="shared" si="59"/>
        <v>7.0352041753424732</v>
      </c>
      <c r="V256" s="2">
        <f t="shared" si="60"/>
        <v>-3.162540802739727</v>
      </c>
      <c r="W256" s="2">
        <f t="shared" si="61"/>
        <v>2.5210050219177997</v>
      </c>
      <c r="X256">
        <f t="shared" si="62"/>
        <v>3.162540802739727</v>
      </c>
      <c r="Y256">
        <f t="shared" si="63"/>
        <v>2.5210050219177997</v>
      </c>
      <c r="Z256">
        <f t="shared" si="64"/>
        <v>7.8004301764892077</v>
      </c>
      <c r="AA256">
        <v>11.074647421210948</v>
      </c>
    </row>
    <row r="257" spans="4:27" x14ac:dyDescent="0.3">
      <c r="D257">
        <v>253</v>
      </c>
      <c r="E257">
        <v>14.936254</v>
      </c>
      <c r="F257">
        <v>13.1</v>
      </c>
      <c r="G257" s="2">
        <f t="shared" si="50"/>
        <v>-1.8362540000000003</v>
      </c>
      <c r="H257" s="2">
        <f t="shared" si="51"/>
        <v>2.9022550219177994</v>
      </c>
      <c r="I257" s="2">
        <f t="shared" si="52"/>
        <v>5.0076541972602726</v>
      </c>
      <c r="J257" s="2">
        <f t="shared" si="53"/>
        <v>8.4230842122470868</v>
      </c>
      <c r="K257" s="2">
        <f t="shared" si="54"/>
        <v>25.076600559338424</v>
      </c>
      <c r="L257" s="2">
        <f t="shared" si="55"/>
        <v>14.533489542026373</v>
      </c>
      <c r="M257" s="2">
        <f t="shared" si="56"/>
        <v>3.3718287525160009</v>
      </c>
      <c r="N257" s="2">
        <f t="shared" si="57"/>
        <v>10.057779211182494</v>
      </c>
      <c r="Q257">
        <v>6.8604349999999998</v>
      </c>
      <c r="R257">
        <f t="shared" si="58"/>
        <v>7.046408150060004</v>
      </c>
      <c r="S257">
        <v>11.779166999999999</v>
      </c>
      <c r="U257" s="2">
        <f t="shared" si="59"/>
        <v>7.1295801753424728</v>
      </c>
      <c r="V257" s="2">
        <f t="shared" si="60"/>
        <v>-3.0681648027397275</v>
      </c>
      <c r="W257" s="2">
        <f t="shared" si="61"/>
        <v>2.9022550219177994</v>
      </c>
      <c r="X257">
        <f t="shared" si="62"/>
        <v>3.0681648027397275</v>
      </c>
      <c r="Y257">
        <f t="shared" si="63"/>
        <v>2.9022550219177994</v>
      </c>
      <c r="Z257">
        <f t="shared" si="64"/>
        <v>7.8719704334620619</v>
      </c>
      <c r="AA257">
        <v>11.392347468807943</v>
      </c>
    </row>
    <row r="258" spans="4:27" x14ac:dyDescent="0.3">
      <c r="D258">
        <v>254</v>
      </c>
      <c r="E258">
        <v>15.278036</v>
      </c>
      <c r="F258">
        <v>13.204167</v>
      </c>
      <c r="G258" s="2">
        <f t="shared" si="50"/>
        <v>-2.0738690000000002</v>
      </c>
      <c r="H258" s="2">
        <f t="shared" si="51"/>
        <v>3.0064220219177997</v>
      </c>
      <c r="I258" s="2">
        <f t="shared" si="52"/>
        <v>5.3494361972602729</v>
      </c>
      <c r="J258" s="2">
        <f t="shared" si="53"/>
        <v>9.0385733738723104</v>
      </c>
      <c r="K258" s="2">
        <f t="shared" si="54"/>
        <v>28.61646762855845</v>
      </c>
      <c r="L258" s="2">
        <f t="shared" si="55"/>
        <v>16.082662788287497</v>
      </c>
      <c r="M258" s="2">
        <f t="shared" si="56"/>
        <v>4.3009326291610011</v>
      </c>
      <c r="N258" s="2">
        <f t="shared" si="57"/>
        <v>10.729340463767517</v>
      </c>
      <c r="Q258">
        <v>6.950043</v>
      </c>
      <c r="R258">
        <f t="shared" si="58"/>
        <v>7.1384452499684761</v>
      </c>
      <c r="S258">
        <v>11.933695999999999</v>
      </c>
      <c r="U258" s="2">
        <f t="shared" si="59"/>
        <v>7.2191881753424729</v>
      </c>
      <c r="V258" s="2">
        <f t="shared" si="60"/>
        <v>-2.9785568027397273</v>
      </c>
      <c r="W258" s="2">
        <f t="shared" si="61"/>
        <v>3.0064220219177997</v>
      </c>
      <c r="X258">
        <f t="shared" si="62"/>
        <v>2.9785568027397273</v>
      </c>
      <c r="Y258">
        <f t="shared" si="63"/>
        <v>3.0064220219177997</v>
      </c>
      <c r="Z258">
        <f t="shared" si="64"/>
        <v>7.9398963822925239</v>
      </c>
      <c r="AA258">
        <v>11.69399689096052</v>
      </c>
    </row>
    <row r="259" spans="4:27" x14ac:dyDescent="0.3">
      <c r="D259">
        <v>255</v>
      </c>
      <c r="E259">
        <v>15.464625</v>
      </c>
      <c r="F259">
        <v>13.395833</v>
      </c>
      <c r="G259" s="2">
        <f t="shared" si="50"/>
        <v>-2.0687920000000002</v>
      </c>
      <c r="H259" s="2">
        <f t="shared" si="51"/>
        <v>3.1980880219177994</v>
      </c>
      <c r="I259" s="2">
        <f t="shared" si="52"/>
        <v>5.5360251972602725</v>
      </c>
      <c r="J259" s="2">
        <f t="shared" si="53"/>
        <v>10.227766995934102</v>
      </c>
      <c r="K259" s="2">
        <f t="shared" si="54"/>
        <v>30.64757498470064</v>
      </c>
      <c r="L259" s="2">
        <f t="shared" si="55"/>
        <v>17.704695872393199</v>
      </c>
      <c r="M259" s="2">
        <f t="shared" si="56"/>
        <v>4.2799003392640005</v>
      </c>
      <c r="N259" s="2">
        <f t="shared" si="57"/>
        <v>12.021706044183691</v>
      </c>
      <c r="Q259">
        <v>7.0226680000000004</v>
      </c>
      <c r="R259">
        <f t="shared" si="58"/>
        <v>7.2130389735294616</v>
      </c>
      <c r="S259">
        <v>12.373958</v>
      </c>
      <c r="U259" s="2">
        <f t="shared" si="59"/>
        <v>7.2918131753424733</v>
      </c>
      <c r="V259" s="2">
        <f t="shared" si="60"/>
        <v>-2.905931802739727</v>
      </c>
      <c r="W259" s="2">
        <f t="shared" si="61"/>
        <v>3.1980880219177994</v>
      </c>
      <c r="X259">
        <f t="shared" si="62"/>
        <v>2.905931802739727</v>
      </c>
      <c r="Y259">
        <f t="shared" si="63"/>
        <v>3.1980880219177994</v>
      </c>
      <c r="Z259">
        <f t="shared" si="64"/>
        <v>7.9949486324689847</v>
      </c>
      <c r="AA259">
        <v>11.938476058934707</v>
      </c>
    </row>
    <row r="260" spans="4:27" x14ac:dyDescent="0.3">
      <c r="D260">
        <v>256</v>
      </c>
      <c r="E260">
        <v>15.725863</v>
      </c>
      <c r="F260">
        <v>13.795833</v>
      </c>
      <c r="G260" s="2">
        <f t="shared" si="50"/>
        <v>-1.9300300000000004</v>
      </c>
      <c r="H260" s="2">
        <f t="shared" si="51"/>
        <v>3.5980880219177998</v>
      </c>
      <c r="I260" s="2">
        <f t="shared" si="52"/>
        <v>5.7972631972602731</v>
      </c>
      <c r="J260" s="2">
        <f t="shared" si="53"/>
        <v>12.946237413468346</v>
      </c>
      <c r="K260" s="2">
        <f t="shared" si="54"/>
        <v>33.608260578308403</v>
      </c>
      <c r="L260" s="2">
        <f t="shared" si="55"/>
        <v>20.859063269967073</v>
      </c>
      <c r="M260" s="2">
        <f t="shared" si="56"/>
        <v>3.7250158009000014</v>
      </c>
      <c r="N260" s="2">
        <f t="shared" si="57"/>
        <v>14.955492601991912</v>
      </c>
      <c r="Q260">
        <v>7.1090770000000001</v>
      </c>
      <c r="R260">
        <f t="shared" si="58"/>
        <v>7.3017903547230061</v>
      </c>
      <c r="S260">
        <v>13.390625</v>
      </c>
      <c r="U260" s="2">
        <f t="shared" si="59"/>
        <v>7.378222175342473</v>
      </c>
      <c r="V260" s="2">
        <f t="shared" si="60"/>
        <v>-2.8195228027397272</v>
      </c>
      <c r="W260" s="2">
        <f t="shared" si="61"/>
        <v>3.5980880219177998</v>
      </c>
      <c r="X260">
        <f t="shared" si="62"/>
        <v>2.8195228027397272</v>
      </c>
      <c r="Y260">
        <f t="shared" si="63"/>
        <v>3.5980880219177998</v>
      </c>
      <c r="Z260">
        <f t="shared" si="64"/>
        <v>8.0604496291711918</v>
      </c>
      <c r="AA260">
        <v>12.229356615567843</v>
      </c>
    </row>
    <row r="261" spans="4:27" x14ac:dyDescent="0.3">
      <c r="D261">
        <v>257</v>
      </c>
      <c r="E261">
        <v>15.251988000000001</v>
      </c>
      <c r="F261">
        <v>13.785417000000001</v>
      </c>
      <c r="G261" s="2">
        <f t="shared" ref="G261:G324" si="65">F261-E261</f>
        <v>-1.4665710000000001</v>
      </c>
      <c r="H261" s="2">
        <f t="shared" ref="H261:H324" si="66">F261-F$1</f>
        <v>3.5876720219178004</v>
      </c>
      <c r="I261" s="2">
        <f t="shared" ref="I261:I324" si="67">E261-E$1</f>
        <v>5.3233881972602735</v>
      </c>
      <c r="J261" s="2">
        <f t="shared" ref="J261:J324" si="68">H261*H261</f>
        <v>12.871390536851758</v>
      </c>
      <c r="K261" s="2">
        <f t="shared" ref="K261:K324" si="69">I261*I261</f>
        <v>28.338461898729985</v>
      </c>
      <c r="L261" s="2">
        <f t="shared" ref="L261:L324" si="70">H261*I261</f>
        <v>19.098570897118119</v>
      </c>
      <c r="M261" s="2">
        <f t="shared" ref="M261:M324" si="71">G261*G261</f>
        <v>2.150830498041</v>
      </c>
      <c r="N261" s="2">
        <f t="shared" ref="N261:N324" si="72">(F261-E$1)*(F261-E$1)</f>
        <v>14.875038893082591</v>
      </c>
      <c r="Q261">
        <v>6.9393289999999999</v>
      </c>
      <c r="R261">
        <f t="shared" ref="R261:R324" si="73">Q261*B$1</f>
        <v>7.1274408141098542</v>
      </c>
      <c r="S261">
        <v>13.419791999999999</v>
      </c>
      <c r="U261" s="2">
        <f t="shared" ref="U261:U324" si="74">Q261+G$1</f>
        <v>7.2084741753424728</v>
      </c>
      <c r="V261" s="2">
        <f t="shared" ref="V261:V324" si="75">Q261-E$1</f>
        <v>-2.9892708027397275</v>
      </c>
      <c r="W261" s="2">
        <f t="shared" ref="W261:W324" si="76">F261-F$1</f>
        <v>3.5876720219178004</v>
      </c>
      <c r="X261">
        <f t="shared" ref="X261:X324" si="77">ABS(V261)</f>
        <v>2.9892708027397275</v>
      </c>
      <c r="Y261">
        <f t="shared" ref="Y261:Y324" si="78">ABS(W261)</f>
        <v>3.5876720219178004</v>
      </c>
      <c r="Z261">
        <f t="shared" ref="Z261:Z324" si="79">(Y$1/X$1)*V261+F$1</f>
        <v>7.9317748014540985</v>
      </c>
      <c r="AA261">
        <v>11.657930112224886</v>
      </c>
    </row>
    <row r="262" spans="4:27" x14ac:dyDescent="0.3">
      <c r="D262">
        <v>258</v>
      </c>
      <c r="E262">
        <v>13.881919</v>
      </c>
      <c r="F262">
        <v>13.239583</v>
      </c>
      <c r="G262" s="2">
        <f t="shared" si="65"/>
        <v>-0.64233600000000024</v>
      </c>
      <c r="H262" s="2">
        <f t="shared" si="66"/>
        <v>3.0418380219177994</v>
      </c>
      <c r="I262" s="2">
        <f t="shared" si="67"/>
        <v>3.9533191972602726</v>
      </c>
      <c r="J262" s="2">
        <f t="shared" si="68"/>
        <v>9.2527785515847913</v>
      </c>
      <c r="K262" s="2">
        <f t="shared" si="69"/>
        <v>15.628732675426606</v>
      </c>
      <c r="L262" s="2">
        <f t="shared" si="70"/>
        <v>12.02535664700385</v>
      </c>
      <c r="M262" s="2">
        <f t="shared" si="71"/>
        <v>0.41259553689600031</v>
      </c>
      <c r="N262" s="2">
        <f t="shared" si="72"/>
        <v>10.962609732539855</v>
      </c>
      <c r="Q262">
        <v>6.4589610000000004</v>
      </c>
      <c r="R262">
        <f t="shared" si="73"/>
        <v>6.6340509648906689</v>
      </c>
      <c r="S262">
        <v>13.8125</v>
      </c>
      <c r="U262" s="2">
        <f t="shared" si="74"/>
        <v>6.7281061753424733</v>
      </c>
      <c r="V262" s="2">
        <f t="shared" si="75"/>
        <v>-3.4696388027397269</v>
      </c>
      <c r="W262" s="2">
        <f t="shared" si="76"/>
        <v>3.0418380219177994</v>
      </c>
      <c r="X262">
        <f t="shared" si="77"/>
        <v>3.4696388027397269</v>
      </c>
      <c r="Y262">
        <f t="shared" si="78"/>
        <v>3.0418380219177994</v>
      </c>
      <c r="Z262">
        <f t="shared" si="79"/>
        <v>7.5676393203833126</v>
      </c>
      <c r="AA262">
        <v>10.04085652927929</v>
      </c>
    </row>
    <row r="263" spans="4:27" x14ac:dyDescent="0.3">
      <c r="D263">
        <v>259</v>
      </c>
      <c r="E263">
        <v>13.993930000000001</v>
      </c>
      <c r="F263">
        <v>13.137499999999999</v>
      </c>
      <c r="G263" s="2">
        <f t="shared" si="65"/>
        <v>-0.85643000000000136</v>
      </c>
      <c r="H263" s="2">
        <f t="shared" si="66"/>
        <v>2.939755021917799</v>
      </c>
      <c r="I263" s="2">
        <f t="shared" si="67"/>
        <v>4.0653301972602733</v>
      </c>
      <c r="J263" s="2">
        <f t="shared" si="68"/>
        <v>8.6421595888909195</v>
      </c>
      <c r="K263" s="2">
        <f t="shared" si="69"/>
        <v>16.526909612756253</v>
      </c>
      <c r="L263" s="2">
        <f t="shared" si="70"/>
        <v>11.951074863149966</v>
      </c>
      <c r="M263" s="2">
        <f t="shared" si="71"/>
        <v>0.73347234490000235</v>
      </c>
      <c r="N263" s="2">
        <f t="shared" si="72"/>
        <v>10.297040475977012</v>
      </c>
      <c r="Q263">
        <v>6.5592350000000001</v>
      </c>
      <c r="R263">
        <f t="shared" si="73"/>
        <v>6.737043199470417</v>
      </c>
      <c r="S263">
        <v>14.020833</v>
      </c>
      <c r="U263" s="2">
        <f t="shared" si="74"/>
        <v>6.8283801753424731</v>
      </c>
      <c r="V263" s="2">
        <f t="shared" si="75"/>
        <v>-3.3693648027397272</v>
      </c>
      <c r="W263" s="2">
        <f t="shared" si="76"/>
        <v>2.939755021917799</v>
      </c>
      <c r="X263">
        <f t="shared" si="77"/>
        <v>3.3693648027397272</v>
      </c>
      <c r="Y263">
        <f t="shared" si="78"/>
        <v>2.939755021917799</v>
      </c>
      <c r="Z263">
        <f t="shared" si="79"/>
        <v>7.6436504643997587</v>
      </c>
      <c r="AA263">
        <v>10.378411146689873</v>
      </c>
    </row>
    <row r="264" spans="4:27" x14ac:dyDescent="0.3">
      <c r="D264">
        <v>260</v>
      </c>
      <c r="E264">
        <v>13.224235999999999</v>
      </c>
      <c r="F264">
        <v>13.0625</v>
      </c>
      <c r="G264" s="2">
        <f t="shared" si="65"/>
        <v>-0.16173599999999944</v>
      </c>
      <c r="H264" s="2">
        <f t="shared" si="66"/>
        <v>2.8647550219177997</v>
      </c>
      <c r="I264" s="2">
        <f t="shared" si="67"/>
        <v>3.2956361972602721</v>
      </c>
      <c r="J264" s="2">
        <f t="shared" si="68"/>
        <v>8.2068213356032533</v>
      </c>
      <c r="K264" s="2">
        <f t="shared" si="69"/>
        <v>10.861217944692147</v>
      </c>
      <c r="L264" s="2">
        <f t="shared" si="70"/>
        <v>9.4411903465154445</v>
      </c>
      <c r="M264" s="2">
        <f t="shared" si="71"/>
        <v>2.6158533695999818E-2</v>
      </c>
      <c r="N264" s="2">
        <f t="shared" si="72"/>
        <v>9.8213304463879769</v>
      </c>
      <c r="Q264">
        <v>6.5068970000000004</v>
      </c>
      <c r="R264">
        <f t="shared" si="73"/>
        <v>6.6832864173191631</v>
      </c>
      <c r="S264">
        <v>14.135417</v>
      </c>
      <c r="U264" s="2">
        <f t="shared" si="74"/>
        <v>6.7760421753424733</v>
      </c>
      <c r="V264" s="2">
        <f t="shared" si="75"/>
        <v>-3.4217028027397269</v>
      </c>
      <c r="W264" s="2">
        <f t="shared" si="76"/>
        <v>2.8647550219177997</v>
      </c>
      <c r="X264">
        <f t="shared" si="77"/>
        <v>3.4217028027397269</v>
      </c>
      <c r="Y264">
        <f t="shared" si="78"/>
        <v>2.8647550219177997</v>
      </c>
      <c r="Z264">
        <f t="shared" si="79"/>
        <v>7.6039764586202665</v>
      </c>
      <c r="AA264">
        <v>10.20222456227083</v>
      </c>
    </row>
    <row r="265" spans="4:27" x14ac:dyDescent="0.3">
      <c r="D265">
        <v>261</v>
      </c>
      <c r="E265">
        <v>13.037065999999999</v>
      </c>
      <c r="F265">
        <v>12.797917</v>
      </c>
      <c r="G265" s="2">
        <f t="shared" si="65"/>
        <v>-0.23914899999999939</v>
      </c>
      <c r="H265" s="2">
        <f t="shared" si="66"/>
        <v>2.6001720219177997</v>
      </c>
      <c r="I265" s="2">
        <f t="shared" si="67"/>
        <v>3.1084661972602721</v>
      </c>
      <c r="J265" s="2">
        <f t="shared" si="68"/>
        <v>6.760894543564099</v>
      </c>
      <c r="K265" s="2">
        <f t="shared" si="69"/>
        <v>9.6625620995097368</v>
      </c>
      <c r="L265" s="2">
        <f t="shared" si="70"/>
        <v>8.0825468371933749</v>
      </c>
      <c r="M265" s="2">
        <f t="shared" si="71"/>
        <v>5.7192244200999706E-2</v>
      </c>
      <c r="N265" s="2">
        <f t="shared" si="72"/>
        <v>8.2329811784935458</v>
      </c>
      <c r="Q265">
        <v>5.8300429999999999</v>
      </c>
      <c r="R265">
        <f t="shared" si="73"/>
        <v>5.9880842119195465</v>
      </c>
      <c r="S265">
        <v>13.364583</v>
      </c>
      <c r="U265" s="2">
        <f t="shared" si="74"/>
        <v>6.0991881753424728</v>
      </c>
      <c r="V265" s="2">
        <f t="shared" si="75"/>
        <v>-4.0985568027397274</v>
      </c>
      <c r="W265" s="2">
        <f t="shared" si="76"/>
        <v>2.6001720219177997</v>
      </c>
      <c r="X265">
        <f t="shared" si="77"/>
        <v>4.0985568027397274</v>
      </c>
      <c r="Y265">
        <f t="shared" si="78"/>
        <v>2.6001720219177997</v>
      </c>
      <c r="Z265">
        <f t="shared" si="79"/>
        <v>7.0908978253543404</v>
      </c>
      <c r="AA265">
        <v>7.9237157462983676</v>
      </c>
    </row>
    <row r="266" spans="4:27" x14ac:dyDescent="0.3">
      <c r="D266">
        <v>262</v>
      </c>
      <c r="E266">
        <v>12.766764</v>
      </c>
      <c r="F266">
        <v>12.518750000000001</v>
      </c>
      <c r="G266" s="2">
        <f t="shared" si="65"/>
        <v>-0.24801399999999951</v>
      </c>
      <c r="H266" s="2">
        <f t="shared" si="66"/>
        <v>2.3210050219178004</v>
      </c>
      <c r="I266" s="2">
        <f t="shared" si="67"/>
        <v>2.8381641972602729</v>
      </c>
      <c r="J266" s="2">
        <f t="shared" si="68"/>
        <v>5.3870643117676495</v>
      </c>
      <c r="K266" s="2">
        <f t="shared" si="69"/>
        <v>8.0551760106100492</v>
      </c>
      <c r="L266" s="2">
        <f t="shared" si="70"/>
        <v>6.5873933548683965</v>
      </c>
      <c r="M266" s="2">
        <f t="shared" si="71"/>
        <v>6.1510944195999756E-2</v>
      </c>
      <c r="N266" s="2">
        <f t="shared" si="72"/>
        <v>6.7088780443674336</v>
      </c>
      <c r="Q266">
        <v>5.2457710000000004</v>
      </c>
      <c r="R266">
        <f t="shared" si="73"/>
        <v>5.387973725827651</v>
      </c>
      <c r="S266">
        <v>12.014583</v>
      </c>
      <c r="U266" s="2">
        <f t="shared" si="74"/>
        <v>5.5149161753424734</v>
      </c>
      <c r="V266" s="2">
        <f t="shared" si="75"/>
        <v>-4.6828288027397269</v>
      </c>
      <c r="W266" s="2">
        <f t="shared" si="76"/>
        <v>2.3210050219178004</v>
      </c>
      <c r="X266">
        <f t="shared" si="77"/>
        <v>4.6828288027397269</v>
      </c>
      <c r="Y266">
        <f t="shared" si="78"/>
        <v>2.3210050219178004</v>
      </c>
      <c r="Z266">
        <f t="shared" si="79"/>
        <v>6.6479995353013175</v>
      </c>
      <c r="AA266">
        <v>5.9568677954465432</v>
      </c>
    </row>
    <row r="267" spans="4:27" x14ac:dyDescent="0.3">
      <c r="D267">
        <v>263</v>
      </c>
      <c r="E267">
        <v>13.435667</v>
      </c>
      <c r="F267">
        <v>12.327083</v>
      </c>
      <c r="G267" s="2">
        <f t="shared" si="65"/>
        <v>-1.1085840000000005</v>
      </c>
      <c r="H267" s="2">
        <f t="shared" si="66"/>
        <v>2.1293380219177998</v>
      </c>
      <c r="I267" s="2">
        <f t="shared" si="67"/>
        <v>3.5070671972602732</v>
      </c>
      <c r="J267" s="2">
        <f t="shared" si="68"/>
        <v>4.5340804115848083</v>
      </c>
      <c r="K267" s="2">
        <f t="shared" si="69"/>
        <v>12.299520326099028</v>
      </c>
      <c r="L267" s="2">
        <f t="shared" si="70"/>
        <v>7.4677315285469925</v>
      </c>
      <c r="M267" s="2">
        <f t="shared" si="71"/>
        <v>1.2289584850560009</v>
      </c>
      <c r="N267" s="2">
        <f t="shared" si="72"/>
        <v>5.7527216475398602</v>
      </c>
      <c r="Q267">
        <v>6.3710870000000002</v>
      </c>
      <c r="R267">
        <f t="shared" si="73"/>
        <v>6.5437948703750335</v>
      </c>
      <c r="S267">
        <v>11.558332999999999</v>
      </c>
      <c r="U267" s="2">
        <f t="shared" si="74"/>
        <v>6.6402321753424731</v>
      </c>
      <c r="V267" s="2">
        <f t="shared" si="75"/>
        <v>-3.5575128027397271</v>
      </c>
      <c r="W267" s="2">
        <f t="shared" si="76"/>
        <v>2.1293380219177998</v>
      </c>
      <c r="X267">
        <f t="shared" si="77"/>
        <v>3.5575128027397271</v>
      </c>
      <c r="Y267">
        <f t="shared" si="78"/>
        <v>2.1293380219177998</v>
      </c>
      <c r="Z267">
        <f t="shared" si="79"/>
        <v>7.5010278032472542</v>
      </c>
      <c r="AA267">
        <v>9.7450443102560378</v>
      </c>
    </row>
    <row r="268" spans="4:27" x14ac:dyDescent="0.3">
      <c r="D268">
        <v>264</v>
      </c>
      <c r="E268">
        <v>14.207719000000001</v>
      </c>
      <c r="F268">
        <v>12.447917</v>
      </c>
      <c r="G268" s="2">
        <f t="shared" si="65"/>
        <v>-1.7598020000000005</v>
      </c>
      <c r="H268" s="2">
        <f t="shared" si="66"/>
        <v>2.2501720219178001</v>
      </c>
      <c r="I268" s="2">
        <f t="shared" si="67"/>
        <v>4.2791191972602736</v>
      </c>
      <c r="J268" s="2">
        <f t="shared" si="68"/>
        <v>5.0632741282216402</v>
      </c>
      <c r="K268" s="2">
        <f t="shared" si="69"/>
        <v>18.310861104361408</v>
      </c>
      <c r="L268" s="2">
        <f t="shared" si="70"/>
        <v>9.6287542961264236</v>
      </c>
      <c r="M268" s="2">
        <f t="shared" si="71"/>
        <v>3.0969030792040018</v>
      </c>
      <c r="N268" s="2">
        <f t="shared" si="72"/>
        <v>6.3469591404113572</v>
      </c>
      <c r="Q268">
        <v>6.4202389999999996</v>
      </c>
      <c r="R268">
        <f t="shared" si="73"/>
        <v>6.594279286216266</v>
      </c>
      <c r="S268">
        <v>11.675000000000001</v>
      </c>
      <c r="U268" s="2">
        <f t="shared" si="74"/>
        <v>6.6893841753424725</v>
      </c>
      <c r="V268" s="2">
        <f t="shared" si="75"/>
        <v>-3.5083608027397277</v>
      </c>
      <c r="W268" s="2">
        <f t="shared" si="76"/>
        <v>2.2501720219178001</v>
      </c>
      <c r="X268">
        <f t="shared" si="77"/>
        <v>3.5083608027397277</v>
      </c>
      <c r="Y268">
        <f t="shared" si="78"/>
        <v>2.2501720219178001</v>
      </c>
      <c r="Z268">
        <f t="shared" si="79"/>
        <v>7.5382867113460259</v>
      </c>
      <c r="AA268">
        <v>9.9105057913474948</v>
      </c>
    </row>
    <row r="269" spans="4:27" x14ac:dyDescent="0.3">
      <c r="D269">
        <v>265</v>
      </c>
      <c r="E269">
        <v>13.833879</v>
      </c>
      <c r="F269">
        <v>11.858333</v>
      </c>
      <c r="G269" s="2">
        <f t="shared" si="65"/>
        <v>-1.9755459999999996</v>
      </c>
      <c r="H269" s="2">
        <f t="shared" si="66"/>
        <v>1.6605880219177998</v>
      </c>
      <c r="I269" s="2">
        <f t="shared" si="67"/>
        <v>3.9052791972602723</v>
      </c>
      <c r="J269" s="2">
        <f t="shared" si="68"/>
        <v>2.7575525785368709</v>
      </c>
      <c r="K269" s="2">
        <f t="shared" si="69"/>
        <v>15.251205608553837</v>
      </c>
      <c r="L269" s="2">
        <f t="shared" si="70"/>
        <v>6.4850598572151688</v>
      </c>
      <c r="M269" s="2">
        <f t="shared" si="71"/>
        <v>3.9027819981159984</v>
      </c>
      <c r="N269" s="2">
        <f t="shared" si="72"/>
        <v>3.7238702126083547</v>
      </c>
      <c r="Q269">
        <v>5.9681280000000001</v>
      </c>
      <c r="R269">
        <f t="shared" si="73"/>
        <v>6.1299124297222134</v>
      </c>
      <c r="S269">
        <v>11.356382999999999</v>
      </c>
      <c r="U269" s="2">
        <f t="shared" si="74"/>
        <v>6.2372731753424731</v>
      </c>
      <c r="V269" s="2">
        <f t="shared" si="75"/>
        <v>-3.9604718027397272</v>
      </c>
      <c r="W269" s="2">
        <f t="shared" si="76"/>
        <v>1.6605880219177998</v>
      </c>
      <c r="X269">
        <f t="shared" si="77"/>
        <v>3.9604718027397272</v>
      </c>
      <c r="Y269">
        <f t="shared" si="78"/>
        <v>1.6605880219177998</v>
      </c>
      <c r="Z269">
        <f t="shared" si="79"/>
        <v>7.1955710090461338</v>
      </c>
      <c r="AA269">
        <v>8.3885543818882553</v>
      </c>
    </row>
    <row r="270" spans="4:27" x14ac:dyDescent="0.3">
      <c r="D270">
        <v>266</v>
      </c>
      <c r="E270">
        <v>14.685736</v>
      </c>
      <c r="F270">
        <v>12.264583</v>
      </c>
      <c r="G270" s="2">
        <f t="shared" si="65"/>
        <v>-2.4211530000000003</v>
      </c>
      <c r="H270" s="2">
        <f t="shared" si="66"/>
        <v>2.0668380219177998</v>
      </c>
      <c r="I270" s="2">
        <f t="shared" si="67"/>
        <v>4.757136197260273</v>
      </c>
      <c r="J270" s="2">
        <f t="shared" si="68"/>
        <v>4.2718194088450829</v>
      </c>
      <c r="K270" s="2">
        <f t="shared" si="69"/>
        <v>22.630344799283932</v>
      </c>
      <c r="L270" s="2">
        <f t="shared" si="70"/>
        <v>9.8322299679389875</v>
      </c>
      <c r="M270" s="2">
        <f t="shared" si="71"/>
        <v>5.8619818494090019</v>
      </c>
      <c r="N270" s="2">
        <f t="shared" si="72"/>
        <v>5.4568174978823265</v>
      </c>
      <c r="Q270">
        <v>6.2940659999999999</v>
      </c>
      <c r="R270">
        <f t="shared" si="73"/>
        <v>6.4646859797397056</v>
      </c>
      <c r="S270">
        <v>12.005319</v>
      </c>
      <c r="U270" s="2">
        <f t="shared" si="74"/>
        <v>6.5632111753424729</v>
      </c>
      <c r="V270" s="2">
        <f t="shared" si="75"/>
        <v>-3.6345338027397274</v>
      </c>
      <c r="W270" s="2">
        <f t="shared" si="76"/>
        <v>2.0668380219177998</v>
      </c>
      <c r="X270">
        <f t="shared" si="77"/>
        <v>3.6345338027397274</v>
      </c>
      <c r="Y270">
        <f t="shared" si="78"/>
        <v>2.0668380219177998</v>
      </c>
      <c r="Z270">
        <f t="shared" si="79"/>
        <v>7.4426432337348105</v>
      </c>
      <c r="AA270">
        <v>9.4857667887890518</v>
      </c>
    </row>
    <row r="271" spans="4:27" x14ac:dyDescent="0.3">
      <c r="D271">
        <v>267</v>
      </c>
      <c r="E271">
        <v>15.139647</v>
      </c>
      <c r="F271">
        <v>13.020833</v>
      </c>
      <c r="G271" s="2">
        <f t="shared" si="65"/>
        <v>-2.1188140000000004</v>
      </c>
      <c r="H271" s="2">
        <f t="shared" si="66"/>
        <v>2.8230880219177994</v>
      </c>
      <c r="I271" s="2">
        <f t="shared" si="67"/>
        <v>5.2110471972602728</v>
      </c>
      <c r="J271" s="2">
        <f t="shared" si="68"/>
        <v>7.9698259794957531</v>
      </c>
      <c r="K271" s="2">
        <f t="shared" si="69"/>
        <v>27.155012892074144</v>
      </c>
      <c r="L271" s="2">
        <f t="shared" si="70"/>
        <v>14.711244924233796</v>
      </c>
      <c r="M271" s="2">
        <f t="shared" si="71"/>
        <v>4.4893727665960022</v>
      </c>
      <c r="N271" s="2">
        <f t="shared" si="72"/>
        <v>9.5619061462384867</v>
      </c>
      <c r="Q271">
        <v>6.5167979999999996</v>
      </c>
      <c r="R271">
        <f t="shared" si="73"/>
        <v>6.6934558143171285</v>
      </c>
      <c r="S271">
        <v>11.755208</v>
      </c>
      <c r="U271" s="2">
        <f t="shared" si="74"/>
        <v>6.7859431753424726</v>
      </c>
      <c r="V271" s="2">
        <f t="shared" si="75"/>
        <v>-3.4118018027397277</v>
      </c>
      <c r="W271" s="2">
        <f t="shared" si="76"/>
        <v>2.8230880219177994</v>
      </c>
      <c r="X271">
        <f t="shared" si="77"/>
        <v>3.4118018027397277</v>
      </c>
      <c r="Y271">
        <f t="shared" si="78"/>
        <v>2.8230880219177994</v>
      </c>
      <c r="Z271">
        <f t="shared" si="79"/>
        <v>7.6114817574704849</v>
      </c>
      <c r="AA271">
        <v>10.235554520854132</v>
      </c>
    </row>
    <row r="272" spans="4:27" x14ac:dyDescent="0.3">
      <c r="D272">
        <v>268</v>
      </c>
      <c r="E272">
        <v>15.12378</v>
      </c>
      <c r="F272">
        <v>13.116667</v>
      </c>
      <c r="G272" s="2">
        <f t="shared" si="65"/>
        <v>-2.0071130000000004</v>
      </c>
      <c r="H272" s="2">
        <f t="shared" si="66"/>
        <v>2.9189220219177994</v>
      </c>
      <c r="I272" s="2">
        <f t="shared" si="67"/>
        <v>5.1951801972602727</v>
      </c>
      <c r="J272" s="2">
        <f t="shared" si="68"/>
        <v>8.5201057700366949</v>
      </c>
      <c r="K272" s="2">
        <f t="shared" si="69"/>
        <v>26.989897282005288</v>
      </c>
      <c r="L272" s="2">
        <f t="shared" si="70"/>
        <v>15.164325885614266</v>
      </c>
      <c r="M272" s="2">
        <f t="shared" si="71"/>
        <v>4.0285025947690016</v>
      </c>
      <c r="N272" s="2">
        <f t="shared" si="72"/>
        <v>10.163772454246969</v>
      </c>
      <c r="Q272">
        <v>6.5846710000000002</v>
      </c>
      <c r="R272">
        <f t="shared" si="73"/>
        <v>6.7631687203309641</v>
      </c>
      <c r="S272">
        <v>12.123958</v>
      </c>
      <c r="U272" s="2">
        <f t="shared" si="74"/>
        <v>6.8538161753424731</v>
      </c>
      <c r="V272" s="2">
        <f t="shared" si="75"/>
        <v>-3.3439288027397271</v>
      </c>
      <c r="W272" s="2">
        <f t="shared" si="76"/>
        <v>2.9189220219177994</v>
      </c>
      <c r="X272">
        <f t="shared" si="77"/>
        <v>3.3439288027397271</v>
      </c>
      <c r="Y272">
        <f t="shared" si="78"/>
        <v>2.9189220219177994</v>
      </c>
      <c r="Z272">
        <f t="shared" si="79"/>
        <v>7.6629318280553651</v>
      </c>
      <c r="AA272">
        <v>10.464036924543111</v>
      </c>
    </row>
    <row r="273" spans="4:27" x14ac:dyDescent="0.3">
      <c r="D273">
        <v>269</v>
      </c>
      <c r="E273">
        <v>15.360931000000001</v>
      </c>
      <c r="F273">
        <v>13.525</v>
      </c>
      <c r="G273" s="2">
        <f t="shared" si="65"/>
        <v>-1.8359310000000004</v>
      </c>
      <c r="H273" s="2">
        <f t="shared" si="66"/>
        <v>3.3272550219178001</v>
      </c>
      <c r="I273" s="2">
        <f t="shared" si="67"/>
        <v>5.4323311972602735</v>
      </c>
      <c r="J273" s="2">
        <f t="shared" si="68"/>
        <v>11.070625980877221</v>
      </c>
      <c r="K273" s="2">
        <f t="shared" si="69"/>
        <v>29.510222236727238</v>
      </c>
      <c r="L273" s="2">
        <f t="shared" si="70"/>
        <v>18.07475125680498</v>
      </c>
      <c r="M273" s="2">
        <f t="shared" si="71"/>
        <v>3.3706426367610014</v>
      </c>
      <c r="N273" s="2">
        <f t="shared" si="72"/>
        <v>12.934094378853731</v>
      </c>
      <c r="Q273">
        <v>6.7656130000000001</v>
      </c>
      <c r="R273">
        <f t="shared" si="73"/>
        <v>6.9490157086761863</v>
      </c>
      <c r="S273">
        <v>12.858333</v>
      </c>
      <c r="U273" s="2">
        <f t="shared" si="74"/>
        <v>7.0347581753424731</v>
      </c>
      <c r="V273" s="2">
        <f t="shared" si="75"/>
        <v>-3.1629868027397272</v>
      </c>
      <c r="W273" s="2">
        <f t="shared" si="76"/>
        <v>3.3272550219178001</v>
      </c>
      <c r="X273">
        <f t="shared" si="77"/>
        <v>3.1629868027397272</v>
      </c>
      <c r="Y273">
        <f t="shared" si="78"/>
        <v>3.3272550219178001</v>
      </c>
      <c r="Z273">
        <f t="shared" si="79"/>
        <v>7.8000920931352837</v>
      </c>
      <c r="AA273">
        <v>11.073146041397985</v>
      </c>
    </row>
    <row r="274" spans="4:27" x14ac:dyDescent="0.3">
      <c r="D274">
        <v>270</v>
      </c>
      <c r="E274">
        <v>15.445690000000001</v>
      </c>
      <c r="F274">
        <v>13.916667</v>
      </c>
      <c r="G274" s="2">
        <f t="shared" si="65"/>
        <v>-1.5290230000000005</v>
      </c>
      <c r="H274" s="2">
        <f t="shared" si="66"/>
        <v>3.7189220219178001</v>
      </c>
      <c r="I274" s="2">
        <f t="shared" si="67"/>
        <v>5.5170901972602735</v>
      </c>
      <c r="J274" s="2">
        <f t="shared" si="68"/>
        <v>13.830381005105178</v>
      </c>
      <c r="K274" s="2">
        <f t="shared" si="69"/>
        <v>30.438284244705404</v>
      </c>
      <c r="L274" s="2">
        <f t="shared" si="70"/>
        <v>20.517628231498051</v>
      </c>
      <c r="M274" s="2">
        <f t="shared" si="71"/>
        <v>2.3379113345290015</v>
      </c>
      <c r="N274" s="2">
        <f t="shared" si="72"/>
        <v>15.904679969863409</v>
      </c>
      <c r="Q274">
        <v>6.873958</v>
      </c>
      <c r="R274">
        <f t="shared" si="73"/>
        <v>7.0602977324863749</v>
      </c>
      <c r="S274">
        <v>13.541667</v>
      </c>
      <c r="U274" s="2">
        <f t="shared" si="74"/>
        <v>7.143103175342473</v>
      </c>
      <c r="V274" s="2">
        <f t="shared" si="75"/>
        <v>-3.0546418027397273</v>
      </c>
      <c r="W274" s="2">
        <f t="shared" si="76"/>
        <v>3.7189220219178001</v>
      </c>
      <c r="X274">
        <f t="shared" si="77"/>
        <v>3.0546418027397273</v>
      </c>
      <c r="Y274">
        <f t="shared" si="78"/>
        <v>3.7189220219178001</v>
      </c>
      <c r="Z274">
        <f t="shared" si="79"/>
        <v>7.8822213330026649</v>
      </c>
      <c r="AA274">
        <v>11.437870247307288</v>
      </c>
    </row>
    <row r="275" spans="4:27" x14ac:dyDescent="0.3">
      <c r="D275">
        <v>271</v>
      </c>
      <c r="E275">
        <v>15.312675</v>
      </c>
      <c r="F275">
        <v>13.854167</v>
      </c>
      <c r="G275" s="2">
        <f t="shared" si="65"/>
        <v>-1.4585080000000001</v>
      </c>
      <c r="H275" s="2">
        <f t="shared" si="66"/>
        <v>3.6564220219178001</v>
      </c>
      <c r="I275" s="2">
        <f t="shared" si="67"/>
        <v>5.3840751972602732</v>
      </c>
      <c r="J275" s="2">
        <f t="shared" si="68"/>
        <v>13.369422002365454</v>
      </c>
      <c r="K275" s="2">
        <f t="shared" si="69"/>
        <v>28.988265729753248</v>
      </c>
      <c r="L275" s="2">
        <f t="shared" si="70"/>
        <v>19.686451118923888</v>
      </c>
      <c r="M275" s="2">
        <f t="shared" si="71"/>
        <v>2.1272455860640003</v>
      </c>
      <c r="N275" s="2">
        <f t="shared" si="72"/>
        <v>15.410077820205876</v>
      </c>
      <c r="Q275">
        <v>6.8980059999999996</v>
      </c>
      <c r="R275">
        <f t="shared" si="73"/>
        <v>7.0849976273461968</v>
      </c>
      <c r="S275">
        <v>14.027082999999999</v>
      </c>
      <c r="U275" s="2">
        <f t="shared" si="74"/>
        <v>7.1671511753424726</v>
      </c>
      <c r="V275" s="2">
        <f t="shared" si="75"/>
        <v>-3.0305938027397277</v>
      </c>
      <c r="W275" s="2">
        <f t="shared" si="76"/>
        <v>3.6564220219178001</v>
      </c>
      <c r="X275">
        <f t="shared" si="77"/>
        <v>3.0305938027397277</v>
      </c>
      <c r="Y275">
        <f t="shared" si="78"/>
        <v>3.6564220219178001</v>
      </c>
      <c r="Z275">
        <f t="shared" si="79"/>
        <v>7.9004505448752091</v>
      </c>
      <c r="AA275">
        <v>11.518823569599105</v>
      </c>
    </row>
    <row r="276" spans="4:27" x14ac:dyDescent="0.3">
      <c r="D276">
        <v>272</v>
      </c>
      <c r="E276">
        <v>15.236751999999999</v>
      </c>
      <c r="F276">
        <v>13.827083</v>
      </c>
      <c r="G276" s="2">
        <f t="shared" si="65"/>
        <v>-1.4096689999999992</v>
      </c>
      <c r="H276" s="2">
        <f t="shared" si="66"/>
        <v>3.6293380219177998</v>
      </c>
      <c r="I276" s="2">
        <f t="shared" si="67"/>
        <v>5.3081521972602719</v>
      </c>
      <c r="J276" s="2">
        <f t="shared" si="68"/>
        <v>13.172094477338208</v>
      </c>
      <c r="K276" s="2">
        <f t="shared" si="69"/>
        <v>28.176479749279054</v>
      </c>
      <c r="L276" s="2">
        <f t="shared" si="70"/>
        <v>19.265078595643217</v>
      </c>
      <c r="M276" s="2">
        <f t="shared" si="71"/>
        <v>1.9871666895609976</v>
      </c>
      <c r="N276" s="2">
        <f t="shared" si="72"/>
        <v>15.198171239320679</v>
      </c>
      <c r="Q276">
        <v>6.8964699999999999</v>
      </c>
      <c r="R276">
        <f t="shared" si="73"/>
        <v>7.0834199893511585</v>
      </c>
      <c r="S276">
        <v>13.661458</v>
      </c>
      <c r="U276" s="2">
        <f t="shared" si="74"/>
        <v>7.1656151753424728</v>
      </c>
      <c r="V276" s="2">
        <f t="shared" si="75"/>
        <v>-3.0321298027397274</v>
      </c>
      <c r="W276" s="2">
        <f t="shared" si="76"/>
        <v>3.6293380219177998</v>
      </c>
      <c r="X276">
        <f t="shared" si="77"/>
        <v>3.0321298027397274</v>
      </c>
      <c r="Y276">
        <f t="shared" si="78"/>
        <v>3.6293380219177998</v>
      </c>
      <c r="Z276">
        <f t="shared" si="79"/>
        <v>7.8992862039971232</v>
      </c>
      <c r="AA276">
        <v>11.513652898314998</v>
      </c>
    </row>
    <row r="277" spans="4:27" x14ac:dyDescent="0.3">
      <c r="D277">
        <v>273</v>
      </c>
      <c r="E277">
        <v>15.034774000000001</v>
      </c>
      <c r="F277">
        <v>13.070833</v>
      </c>
      <c r="G277" s="2">
        <f t="shared" si="65"/>
        <v>-1.9639410000000002</v>
      </c>
      <c r="H277" s="2">
        <f t="shared" si="66"/>
        <v>2.8730880219178001</v>
      </c>
      <c r="I277" s="2">
        <f t="shared" si="67"/>
        <v>5.1061741972602732</v>
      </c>
      <c r="J277" s="2">
        <f t="shared" si="68"/>
        <v>8.2546347816875372</v>
      </c>
      <c r="K277" s="2">
        <f t="shared" si="69"/>
        <v>26.073014932766597</v>
      </c>
      <c r="L277" s="2">
        <f t="shared" si="70"/>
        <v>14.67048792397423</v>
      </c>
      <c r="M277" s="2">
        <f t="shared" si="71"/>
        <v>3.8570642514810007</v>
      </c>
      <c r="N277" s="2">
        <f t="shared" si="72"/>
        <v>9.8736294659645178</v>
      </c>
      <c r="Q277">
        <v>6.9048129999999999</v>
      </c>
      <c r="R277">
        <f t="shared" si="73"/>
        <v>7.091989151976553</v>
      </c>
      <c r="S277">
        <v>13.094792</v>
      </c>
      <c r="U277" s="2">
        <f t="shared" si="74"/>
        <v>7.1739581753424728</v>
      </c>
      <c r="V277" s="2">
        <f t="shared" si="75"/>
        <v>-3.0237868027397274</v>
      </c>
      <c r="W277" s="2">
        <f t="shared" si="76"/>
        <v>2.8730880219178001</v>
      </c>
      <c r="X277">
        <f t="shared" si="77"/>
        <v>3.0237868027397274</v>
      </c>
      <c r="Y277">
        <f t="shared" si="78"/>
        <v>2.8730880219178001</v>
      </c>
      <c r="Z277">
        <f t="shared" si="79"/>
        <v>7.905610485211886</v>
      </c>
      <c r="AA277">
        <v>11.541738126520279</v>
      </c>
    </row>
    <row r="278" spans="4:27" x14ac:dyDescent="0.3">
      <c r="D278">
        <v>274</v>
      </c>
      <c r="E278">
        <v>14.789351</v>
      </c>
      <c r="F278">
        <v>13.331250000000001</v>
      </c>
      <c r="G278" s="2">
        <f t="shared" si="65"/>
        <v>-1.4581009999999992</v>
      </c>
      <c r="H278" s="2">
        <f t="shared" si="66"/>
        <v>3.1335050219178004</v>
      </c>
      <c r="I278" s="2">
        <f t="shared" si="67"/>
        <v>4.8607511972602726</v>
      </c>
      <c r="J278" s="2">
        <f t="shared" si="68"/>
        <v>9.8188537223840751</v>
      </c>
      <c r="K278" s="2">
        <f t="shared" si="69"/>
        <v>23.626902201667175</v>
      </c>
      <c r="L278" s="2">
        <f t="shared" si="70"/>
        <v>15.231188286908026</v>
      </c>
      <c r="M278" s="2">
        <f t="shared" si="71"/>
        <v>2.1260585262009979</v>
      </c>
      <c r="N278" s="2">
        <f t="shared" si="72"/>
        <v>11.578028364915378</v>
      </c>
      <c r="Q278">
        <v>6.8344279999999999</v>
      </c>
      <c r="R278">
        <f t="shared" si="73"/>
        <v>7.019696150491666</v>
      </c>
      <c r="S278">
        <v>13.188542</v>
      </c>
      <c r="U278" s="2">
        <f t="shared" si="74"/>
        <v>7.1035731753424729</v>
      </c>
      <c r="V278" s="2">
        <f t="shared" si="75"/>
        <v>-3.0941718027397274</v>
      </c>
      <c r="W278" s="2">
        <f t="shared" si="76"/>
        <v>3.1335050219178004</v>
      </c>
      <c r="X278">
        <f t="shared" si="77"/>
        <v>3.0941718027397274</v>
      </c>
      <c r="Y278">
        <f t="shared" si="78"/>
        <v>3.1335050219178004</v>
      </c>
      <c r="Z278">
        <f t="shared" si="79"/>
        <v>7.8522562321493021</v>
      </c>
      <c r="AA278">
        <v>11.304799520835418</v>
      </c>
    </row>
    <row r="279" spans="4:27" x14ac:dyDescent="0.3">
      <c r="D279">
        <v>275</v>
      </c>
      <c r="E279">
        <v>13.194782999999999</v>
      </c>
      <c r="F279">
        <v>12.3375</v>
      </c>
      <c r="G279" s="2">
        <f t="shared" si="65"/>
        <v>-0.85728299999999891</v>
      </c>
      <c r="H279" s="2">
        <f t="shared" si="66"/>
        <v>2.1397550219178001</v>
      </c>
      <c r="I279" s="2">
        <f t="shared" si="67"/>
        <v>3.266183197260272</v>
      </c>
      <c r="J279" s="2">
        <f t="shared" si="68"/>
        <v>4.5785515538224448</v>
      </c>
      <c r="K279" s="2">
        <f t="shared" si="69"/>
        <v>10.667952678065333</v>
      </c>
      <c r="L279" s="2">
        <f t="shared" si="70"/>
        <v>6.9888318988412035</v>
      </c>
      <c r="M279" s="2">
        <f t="shared" si="71"/>
        <v>0.7349341420889981</v>
      </c>
      <c r="N279" s="2">
        <f t="shared" si="72"/>
        <v>5.8028001603605821</v>
      </c>
      <c r="Q279">
        <v>6.4934269999999996</v>
      </c>
      <c r="R279">
        <f t="shared" si="73"/>
        <v>6.6694512716204848</v>
      </c>
      <c r="S279">
        <v>13.294791999999999</v>
      </c>
      <c r="U279" s="2">
        <f t="shared" si="74"/>
        <v>6.7625721753424726</v>
      </c>
      <c r="V279" s="2">
        <f t="shared" si="75"/>
        <v>-3.4351728027397277</v>
      </c>
      <c r="W279" s="2">
        <f t="shared" si="76"/>
        <v>2.1397550219178001</v>
      </c>
      <c r="X279">
        <f t="shared" si="77"/>
        <v>3.4351728027397277</v>
      </c>
      <c r="Y279">
        <f t="shared" si="78"/>
        <v>2.1397550219178001</v>
      </c>
      <c r="Z279">
        <f t="shared" si="79"/>
        <v>7.5937657349042329</v>
      </c>
      <c r="AA279">
        <v>10.156880198861364</v>
      </c>
    </row>
    <row r="280" spans="4:27" x14ac:dyDescent="0.3">
      <c r="D280">
        <v>276</v>
      </c>
      <c r="E280">
        <v>12.775600000000001</v>
      </c>
      <c r="F280">
        <v>11.983333</v>
      </c>
      <c r="G280" s="2">
        <f t="shared" si="65"/>
        <v>-0.79226700000000072</v>
      </c>
      <c r="H280" s="2">
        <f t="shared" si="66"/>
        <v>1.7855880219177998</v>
      </c>
      <c r="I280" s="2">
        <f t="shared" si="67"/>
        <v>2.8470001972602734</v>
      </c>
      <c r="J280" s="2">
        <f t="shared" si="68"/>
        <v>3.1883245840163208</v>
      </c>
      <c r="K280" s="2">
        <f t="shared" si="69"/>
        <v>8.105410123200036</v>
      </c>
      <c r="L280" s="2">
        <f t="shared" si="70"/>
        <v>5.0835694506255571</v>
      </c>
      <c r="M280" s="2">
        <f t="shared" si="71"/>
        <v>0.62768699928900118</v>
      </c>
      <c r="N280" s="2">
        <f t="shared" si="72"/>
        <v>4.2219285119234229</v>
      </c>
      <c r="Q280">
        <v>6.3738780000000004</v>
      </c>
      <c r="R280">
        <f t="shared" si="73"/>
        <v>6.5466615289975287</v>
      </c>
      <c r="S280">
        <v>12.646875</v>
      </c>
      <c r="U280" s="2">
        <f t="shared" si="74"/>
        <v>6.6430231753424733</v>
      </c>
      <c r="V280" s="2">
        <f t="shared" si="75"/>
        <v>-3.5547218027397269</v>
      </c>
      <c r="W280" s="2">
        <f t="shared" si="76"/>
        <v>1.7855880219177998</v>
      </c>
      <c r="X280">
        <f t="shared" si="77"/>
        <v>3.5547218027397269</v>
      </c>
      <c r="Y280">
        <f t="shared" si="78"/>
        <v>1.7855880219177998</v>
      </c>
      <c r="Z280">
        <f t="shared" si="79"/>
        <v>7.5031434773297665</v>
      </c>
      <c r="AA280">
        <v>9.7544397162156393</v>
      </c>
    </row>
    <row r="281" spans="4:27" x14ac:dyDescent="0.3">
      <c r="D281">
        <v>277</v>
      </c>
      <c r="E281">
        <v>13.345091</v>
      </c>
      <c r="F281">
        <v>11.785417000000001</v>
      </c>
      <c r="G281" s="2">
        <f t="shared" si="65"/>
        <v>-1.5596739999999993</v>
      </c>
      <c r="H281" s="2">
        <f t="shared" si="66"/>
        <v>1.5876720219178004</v>
      </c>
      <c r="I281" s="2">
        <f t="shared" si="67"/>
        <v>3.4164911972602727</v>
      </c>
      <c r="J281" s="2">
        <f t="shared" si="68"/>
        <v>2.5207024491805567</v>
      </c>
      <c r="K281" s="2">
        <f t="shared" si="69"/>
        <v>11.672412100956931</v>
      </c>
      <c r="L281" s="2">
        <f t="shared" si="70"/>
        <v>5.4242674870185841</v>
      </c>
      <c r="M281" s="2">
        <f t="shared" si="71"/>
        <v>2.4325829862759978</v>
      </c>
      <c r="N281" s="2">
        <f t="shared" si="72"/>
        <v>3.447770104041497</v>
      </c>
      <c r="Q281">
        <v>6.426158</v>
      </c>
      <c r="R281">
        <f t="shared" si="73"/>
        <v>6.6003587388807405</v>
      </c>
      <c r="S281">
        <v>11.393750000000001</v>
      </c>
      <c r="U281" s="2">
        <f t="shared" si="74"/>
        <v>6.695303175342473</v>
      </c>
      <c r="V281" s="2">
        <f t="shared" si="75"/>
        <v>-3.5024418027397273</v>
      </c>
      <c r="W281" s="2">
        <f t="shared" si="76"/>
        <v>1.5876720219178004</v>
      </c>
      <c r="X281">
        <f t="shared" si="77"/>
        <v>3.5024418027397273</v>
      </c>
      <c r="Y281">
        <f t="shared" si="78"/>
        <v>1.5876720219178004</v>
      </c>
      <c r="Z281">
        <f t="shared" si="79"/>
        <v>7.5427735171125594</v>
      </c>
      <c r="AA281">
        <v>9.930431053932546</v>
      </c>
    </row>
    <row r="282" spans="4:27" x14ac:dyDescent="0.3">
      <c r="D282">
        <v>278</v>
      </c>
      <c r="E282">
        <v>13.759923000000001</v>
      </c>
      <c r="F282">
        <v>11.606249999999999</v>
      </c>
      <c r="G282" s="2">
        <f t="shared" si="65"/>
        <v>-2.1536730000000013</v>
      </c>
      <c r="H282" s="2">
        <f t="shared" si="66"/>
        <v>1.408505021917799</v>
      </c>
      <c r="I282" s="2">
        <f t="shared" si="67"/>
        <v>3.8313231972602733</v>
      </c>
      <c r="J282" s="2">
        <f t="shared" si="68"/>
        <v>1.9838863967676594</v>
      </c>
      <c r="K282" s="2">
        <f t="shared" si="69"/>
        <v>14.679037441864683</v>
      </c>
      <c r="L282" s="2">
        <f t="shared" si="70"/>
        <v>5.3964379639312527</v>
      </c>
      <c r="M282" s="2">
        <f t="shared" si="71"/>
        <v>4.6383073909290058</v>
      </c>
      <c r="N282" s="2">
        <f t="shared" si="72"/>
        <v>2.8145101843674296</v>
      </c>
      <c r="Q282">
        <v>6.5210239999999997</v>
      </c>
      <c r="R282">
        <f t="shared" si="73"/>
        <v>6.6977963730196244</v>
      </c>
      <c r="S282">
        <v>11.094792</v>
      </c>
      <c r="U282" s="2">
        <f t="shared" si="74"/>
        <v>6.7901691753424727</v>
      </c>
      <c r="V282" s="2">
        <f t="shared" si="75"/>
        <v>-3.4075758027397276</v>
      </c>
      <c r="W282" s="2">
        <f t="shared" si="76"/>
        <v>1.408505021917799</v>
      </c>
      <c r="X282">
        <f t="shared" si="77"/>
        <v>3.4075758027397276</v>
      </c>
      <c r="Y282">
        <f t="shared" si="78"/>
        <v>1.408505021917799</v>
      </c>
      <c r="Z282">
        <f t="shared" si="79"/>
        <v>7.6146852109540752</v>
      </c>
      <c r="AA282">
        <v>10.249780599530331</v>
      </c>
    </row>
    <row r="283" spans="4:27" x14ac:dyDescent="0.3">
      <c r="D283">
        <v>279</v>
      </c>
      <c r="E283">
        <v>13.163035000000001</v>
      </c>
      <c r="F283">
        <v>12.085417</v>
      </c>
      <c r="G283" s="2">
        <f t="shared" si="65"/>
        <v>-1.0776180000000011</v>
      </c>
      <c r="H283" s="2">
        <f t="shared" si="66"/>
        <v>1.8876720219177994</v>
      </c>
      <c r="I283" s="2">
        <f t="shared" si="67"/>
        <v>3.2344351972602734</v>
      </c>
      <c r="J283" s="2">
        <f t="shared" si="68"/>
        <v>3.5633056623312327</v>
      </c>
      <c r="K283" s="2">
        <f t="shared" si="69"/>
        <v>10.461571045276104</v>
      </c>
      <c r="L283" s="2">
        <f t="shared" si="70"/>
        <v>6.105552828574397</v>
      </c>
      <c r="M283" s="2">
        <f t="shared" si="71"/>
        <v>1.1612605539240024</v>
      </c>
      <c r="N283" s="2">
        <f t="shared" si="72"/>
        <v>4.6518604223976565</v>
      </c>
      <c r="Q283">
        <v>6.3381150000000002</v>
      </c>
      <c r="R283">
        <f t="shared" si="73"/>
        <v>6.5099290631013282</v>
      </c>
      <c r="S283">
        <v>11.802083</v>
      </c>
      <c r="U283" s="2">
        <f t="shared" si="74"/>
        <v>6.6072601753424731</v>
      </c>
      <c r="V283" s="2">
        <f t="shared" si="75"/>
        <v>-3.5904848027397271</v>
      </c>
      <c r="W283" s="2">
        <f t="shared" si="76"/>
        <v>1.8876720219177994</v>
      </c>
      <c r="X283">
        <f t="shared" si="77"/>
        <v>3.5904848027397271</v>
      </c>
      <c r="Y283">
        <f t="shared" si="78"/>
        <v>1.8876720219177994</v>
      </c>
      <c r="Z283">
        <f t="shared" si="79"/>
        <v>7.4760338921585339</v>
      </c>
      <c r="AA283">
        <v>9.6340499264151447</v>
      </c>
    </row>
    <row r="284" spans="4:27" x14ac:dyDescent="0.3">
      <c r="D284">
        <v>280</v>
      </c>
      <c r="E284">
        <v>12.712197</v>
      </c>
      <c r="F284">
        <v>12.639583</v>
      </c>
      <c r="G284" s="2">
        <f t="shared" si="65"/>
        <v>-7.2613999999999734E-2</v>
      </c>
      <c r="H284" s="2">
        <f t="shared" si="66"/>
        <v>2.4418380219177998</v>
      </c>
      <c r="I284" s="2">
        <f t="shared" si="67"/>
        <v>2.7835971972602724</v>
      </c>
      <c r="J284" s="2">
        <f t="shared" si="68"/>
        <v>5.9625729252834327</v>
      </c>
      <c r="K284" s="2">
        <f t="shared" si="69"/>
        <v>7.7484133565952442</v>
      </c>
      <c r="L284" s="2">
        <f t="shared" si="70"/>
        <v>6.7970934739739555</v>
      </c>
      <c r="M284" s="2">
        <f t="shared" si="71"/>
        <v>5.2727929959999614E-3</v>
      </c>
      <c r="N284" s="2">
        <f t="shared" si="72"/>
        <v>7.349429895827531</v>
      </c>
      <c r="Q284">
        <v>6.2391120000000004</v>
      </c>
      <c r="R284">
        <f t="shared" si="73"/>
        <v>6.4082422828781516</v>
      </c>
      <c r="S284">
        <v>12.229167</v>
      </c>
      <c r="U284" s="2">
        <f t="shared" si="74"/>
        <v>6.5082571753424734</v>
      </c>
      <c r="V284" s="2">
        <f t="shared" si="75"/>
        <v>-3.6894878027397269</v>
      </c>
      <c r="W284" s="2">
        <f t="shared" si="76"/>
        <v>2.4418380219177998</v>
      </c>
      <c r="X284">
        <f t="shared" si="77"/>
        <v>3.6894878027397269</v>
      </c>
      <c r="Y284">
        <f t="shared" si="78"/>
        <v>2.4418380219177998</v>
      </c>
      <c r="Z284">
        <f t="shared" si="79"/>
        <v>7.4009862098973276</v>
      </c>
      <c r="AA284">
        <v>9.3007739048392644</v>
      </c>
    </row>
    <row r="285" spans="4:27" x14ac:dyDescent="0.3">
      <c r="D285">
        <v>281</v>
      </c>
      <c r="E285">
        <v>12.000696</v>
      </c>
      <c r="F285">
        <v>12.327083</v>
      </c>
      <c r="G285" s="2">
        <f t="shared" si="65"/>
        <v>0.32638700000000043</v>
      </c>
      <c r="H285" s="2">
        <f t="shared" si="66"/>
        <v>2.1293380219177998</v>
      </c>
      <c r="I285" s="2">
        <f t="shared" si="67"/>
        <v>2.0720961972602723</v>
      </c>
      <c r="J285" s="2">
        <f t="shared" si="68"/>
        <v>4.5340804115848083</v>
      </c>
      <c r="K285" s="2">
        <f t="shared" si="69"/>
        <v>4.2935826507004808</v>
      </c>
      <c r="L285" s="2">
        <f t="shared" si="70"/>
        <v>4.4121932178975829</v>
      </c>
      <c r="M285" s="2">
        <f t="shared" si="71"/>
        <v>0.10652847376900028</v>
      </c>
      <c r="N285" s="2">
        <f t="shared" si="72"/>
        <v>5.7527216475398602</v>
      </c>
      <c r="Q285">
        <v>6.1284070000000002</v>
      </c>
      <c r="R285">
        <f t="shared" si="73"/>
        <v>6.2945362840235033</v>
      </c>
      <c r="S285">
        <v>12.196875</v>
      </c>
      <c r="U285" s="2">
        <f t="shared" si="74"/>
        <v>6.3975521753424731</v>
      </c>
      <c r="V285" s="2">
        <f t="shared" si="75"/>
        <v>-3.8001928027397271</v>
      </c>
      <c r="W285" s="2">
        <f t="shared" si="76"/>
        <v>2.1293380219177998</v>
      </c>
      <c r="X285">
        <f t="shared" si="77"/>
        <v>3.8001928027397271</v>
      </c>
      <c r="Y285">
        <f t="shared" si="78"/>
        <v>2.1293380219177998</v>
      </c>
      <c r="Z285">
        <f t="shared" si="79"/>
        <v>7.3170680087849691</v>
      </c>
      <c r="AA285">
        <v>8.9281051779465628</v>
      </c>
    </row>
    <row r="286" spans="4:27" x14ac:dyDescent="0.3">
      <c r="D286">
        <v>282</v>
      </c>
      <c r="E286">
        <v>11.407943</v>
      </c>
      <c r="F286">
        <v>11.8125</v>
      </c>
      <c r="G286" s="2">
        <f t="shared" si="65"/>
        <v>0.4045570000000005</v>
      </c>
      <c r="H286" s="2">
        <f t="shared" si="66"/>
        <v>1.6147550219177997</v>
      </c>
      <c r="I286" s="2">
        <f t="shared" si="67"/>
        <v>1.4793431972602722</v>
      </c>
      <c r="J286" s="2">
        <f t="shared" si="68"/>
        <v>2.607433780808754</v>
      </c>
      <c r="K286" s="2">
        <f t="shared" si="69"/>
        <v>2.1884562952802447</v>
      </c>
      <c r="L286" s="2">
        <f t="shared" si="70"/>
        <v>2.3887768569159586</v>
      </c>
      <c r="M286" s="2">
        <f t="shared" si="71"/>
        <v>0.16366636624900041</v>
      </c>
      <c r="N286" s="2">
        <f t="shared" si="72"/>
        <v>3.5490799532372943</v>
      </c>
      <c r="Q286">
        <v>5.8387359999999999</v>
      </c>
      <c r="R286">
        <f t="shared" si="73"/>
        <v>5.9970128623693322</v>
      </c>
      <c r="S286">
        <v>11.965624999999999</v>
      </c>
      <c r="U286" s="2">
        <f t="shared" si="74"/>
        <v>6.1078811753424729</v>
      </c>
      <c r="V286" s="2">
        <f t="shared" si="75"/>
        <v>-4.0898638027397274</v>
      </c>
      <c r="W286" s="2">
        <f t="shared" si="76"/>
        <v>1.6147550219177997</v>
      </c>
      <c r="X286">
        <f t="shared" si="77"/>
        <v>4.0898638027397274</v>
      </c>
      <c r="Y286">
        <f t="shared" si="78"/>
        <v>1.6147550219177997</v>
      </c>
      <c r="Z286">
        <f t="shared" si="79"/>
        <v>7.0974874186181474</v>
      </c>
      <c r="AA286">
        <v>7.9529791873613567</v>
      </c>
    </row>
    <row r="287" spans="4:27" x14ac:dyDescent="0.3">
      <c r="D287">
        <v>283</v>
      </c>
      <c r="E287">
        <v>12.167892</v>
      </c>
      <c r="F287">
        <v>11.785417000000001</v>
      </c>
      <c r="G287" s="2">
        <f t="shared" si="65"/>
        <v>-0.38247499999999945</v>
      </c>
      <c r="H287" s="2">
        <f t="shared" si="66"/>
        <v>1.5876720219178004</v>
      </c>
      <c r="I287" s="2">
        <f t="shared" si="67"/>
        <v>2.2392921972602728</v>
      </c>
      <c r="J287" s="2">
        <f t="shared" si="68"/>
        <v>2.5207024491805567</v>
      </c>
      <c r="K287" s="2">
        <f t="shared" si="69"/>
        <v>5.0144295447107403</v>
      </c>
      <c r="L287" s="2">
        <f t="shared" si="70"/>
        <v>3.5552615704889714</v>
      </c>
      <c r="M287" s="2">
        <f t="shared" si="71"/>
        <v>0.14628712562499957</v>
      </c>
      <c r="N287" s="2">
        <f t="shared" si="72"/>
        <v>3.447770104041497</v>
      </c>
      <c r="Q287">
        <v>5.604152</v>
      </c>
      <c r="R287">
        <f t="shared" si="73"/>
        <v>5.7560697429499834</v>
      </c>
      <c r="S287">
        <v>10.6625</v>
      </c>
      <c r="U287" s="2">
        <f t="shared" si="74"/>
        <v>5.873297175342473</v>
      </c>
      <c r="V287" s="2">
        <f t="shared" si="75"/>
        <v>-4.3244478027397273</v>
      </c>
      <c r="W287" s="2">
        <f t="shared" si="76"/>
        <v>1.5876720219178004</v>
      </c>
      <c r="X287">
        <f t="shared" si="77"/>
        <v>4.3244478027397273</v>
      </c>
      <c r="Y287">
        <f t="shared" si="78"/>
        <v>1.5876720219178004</v>
      </c>
      <c r="Z287">
        <f t="shared" si="79"/>
        <v>6.9196646708674443</v>
      </c>
      <c r="AA287">
        <v>7.1632938016118697</v>
      </c>
    </row>
    <row r="288" spans="4:27" x14ac:dyDescent="0.3">
      <c r="D288">
        <v>284</v>
      </c>
      <c r="E288">
        <v>12.477888999999999</v>
      </c>
      <c r="F288">
        <v>11.231249999999999</v>
      </c>
      <c r="G288" s="2">
        <f t="shared" si="65"/>
        <v>-1.2466390000000001</v>
      </c>
      <c r="H288" s="2">
        <f t="shared" si="66"/>
        <v>1.033505021917799</v>
      </c>
      <c r="I288" s="2">
        <f t="shared" si="67"/>
        <v>2.549289197260272</v>
      </c>
      <c r="J288" s="2">
        <f t="shared" si="68"/>
        <v>1.0681326303293102</v>
      </c>
      <c r="K288" s="2">
        <f t="shared" si="69"/>
        <v>6.4988754112679219</v>
      </c>
      <c r="L288" s="2">
        <f t="shared" si="70"/>
        <v>2.6347031876892859</v>
      </c>
      <c r="M288" s="2">
        <f t="shared" si="71"/>
        <v>1.5541087963210001</v>
      </c>
      <c r="N288" s="2">
        <f t="shared" si="72"/>
        <v>1.6968975364222254</v>
      </c>
      <c r="Q288">
        <v>5.9157590000000004</v>
      </c>
      <c r="R288">
        <f t="shared" si="73"/>
        <v>6.0761238072207986</v>
      </c>
      <c r="S288">
        <v>9.452083</v>
      </c>
      <c r="U288" s="2">
        <f t="shared" si="74"/>
        <v>6.1849041753424734</v>
      </c>
      <c r="V288" s="2">
        <f t="shared" si="75"/>
        <v>-4.0128408027397269</v>
      </c>
      <c r="W288" s="2">
        <f t="shared" si="76"/>
        <v>1.033505021917799</v>
      </c>
      <c r="X288">
        <f t="shared" si="77"/>
        <v>4.0128408027397269</v>
      </c>
      <c r="Y288">
        <f t="shared" si="78"/>
        <v>1.033505021917799</v>
      </c>
      <c r="Z288">
        <f t="shared" si="79"/>
        <v>7.1558735041994419</v>
      </c>
      <c r="AA288">
        <v>8.2122634414732456</v>
      </c>
    </row>
    <row r="289" spans="4:27" x14ac:dyDescent="0.3">
      <c r="D289">
        <v>285</v>
      </c>
      <c r="E289">
        <v>13.015471</v>
      </c>
      <c r="F289">
        <v>11.104167</v>
      </c>
      <c r="G289" s="2">
        <f t="shared" si="65"/>
        <v>-1.9113039999999994</v>
      </c>
      <c r="H289" s="2">
        <f t="shared" si="66"/>
        <v>0.90642202191780008</v>
      </c>
      <c r="I289" s="2">
        <f t="shared" si="67"/>
        <v>3.0868711972602725</v>
      </c>
      <c r="J289" s="2">
        <f t="shared" si="68"/>
        <v>0.82160088181755286</v>
      </c>
      <c r="K289" s="2">
        <f t="shared" si="69"/>
        <v>9.5287737884750676</v>
      </c>
      <c r="L289" s="2">
        <f t="shared" si="70"/>
        <v>2.7980080320204763</v>
      </c>
      <c r="M289" s="2">
        <f t="shared" si="71"/>
        <v>3.6530829804159981</v>
      </c>
      <c r="N289" s="2">
        <f t="shared" si="72"/>
        <v>1.3819582352743738</v>
      </c>
      <c r="Q289">
        <v>6.0723779999999996</v>
      </c>
      <c r="R289">
        <f t="shared" si="73"/>
        <v>6.2369884459870351</v>
      </c>
      <c r="S289">
        <v>9.40625</v>
      </c>
      <c r="U289" s="2">
        <f t="shared" si="74"/>
        <v>6.3415231753424726</v>
      </c>
      <c r="V289" s="2">
        <f t="shared" si="75"/>
        <v>-3.8562218027397277</v>
      </c>
      <c r="W289" s="2">
        <f t="shared" si="76"/>
        <v>0.90642202191780008</v>
      </c>
      <c r="X289">
        <f t="shared" si="77"/>
        <v>3.8562218027397277</v>
      </c>
      <c r="Y289">
        <f t="shared" si="78"/>
        <v>0.90642202191780008</v>
      </c>
      <c r="Z289">
        <f t="shared" si="79"/>
        <v>7.2745960979397104</v>
      </c>
      <c r="AA289">
        <v>8.7394934973623872</v>
      </c>
    </row>
    <row r="290" spans="4:27" x14ac:dyDescent="0.3">
      <c r="D290">
        <v>286</v>
      </c>
      <c r="E290">
        <v>13.270422999999999</v>
      </c>
      <c r="F290">
        <v>11.327083</v>
      </c>
      <c r="G290" s="2">
        <f t="shared" si="65"/>
        <v>-1.9433399999999992</v>
      </c>
      <c r="H290" s="2">
        <f t="shared" si="66"/>
        <v>1.1293380219177998</v>
      </c>
      <c r="I290" s="2">
        <f t="shared" si="67"/>
        <v>3.3418231972602719</v>
      </c>
      <c r="J290" s="2">
        <f t="shared" si="68"/>
        <v>1.2754043677492088</v>
      </c>
      <c r="K290" s="2">
        <f t="shared" si="69"/>
        <v>11.167782281746867</v>
      </c>
      <c r="L290" s="2">
        <f t="shared" si="70"/>
        <v>3.7740479991929328</v>
      </c>
      <c r="M290" s="2">
        <f t="shared" si="71"/>
        <v>3.776570355599997</v>
      </c>
      <c r="N290" s="2">
        <f t="shared" si="72"/>
        <v>1.9557552530193147</v>
      </c>
      <c r="Q290">
        <v>6.1213309999999996</v>
      </c>
      <c r="R290">
        <f t="shared" si="73"/>
        <v>6.2872684673224004</v>
      </c>
      <c r="S290">
        <v>9.4010420000000003</v>
      </c>
      <c r="U290" s="2">
        <f t="shared" si="74"/>
        <v>6.3904761753424726</v>
      </c>
      <c r="V290" s="2">
        <f t="shared" si="75"/>
        <v>-3.8072688027397277</v>
      </c>
      <c r="W290" s="2">
        <f t="shared" si="76"/>
        <v>1.1293380219177998</v>
      </c>
      <c r="X290">
        <f t="shared" si="77"/>
        <v>3.8072688027397277</v>
      </c>
      <c r="Y290">
        <f t="shared" si="78"/>
        <v>1.1293380219177998</v>
      </c>
      <c r="Z290">
        <f t="shared" si="79"/>
        <v>7.3117041571877417</v>
      </c>
      <c r="AA290">
        <v>8.9042850802861775</v>
      </c>
    </row>
    <row r="291" spans="4:27" x14ac:dyDescent="0.3">
      <c r="D291">
        <v>287</v>
      </c>
      <c r="E291">
        <v>13.211904000000001</v>
      </c>
      <c r="F291">
        <v>11.389583</v>
      </c>
      <c r="G291" s="2">
        <f t="shared" si="65"/>
        <v>-1.8223210000000005</v>
      </c>
      <c r="H291" s="2">
        <f t="shared" si="66"/>
        <v>1.1918380219177998</v>
      </c>
      <c r="I291" s="2">
        <f t="shared" si="67"/>
        <v>3.2833041972602732</v>
      </c>
      <c r="J291" s="2">
        <f t="shared" si="68"/>
        <v>1.4204778704889338</v>
      </c>
      <c r="K291" s="2">
        <f t="shared" si="69"/>
        <v>10.780086451746927</v>
      </c>
      <c r="L291" s="2">
        <f t="shared" si="70"/>
        <v>3.9131667798170935</v>
      </c>
      <c r="M291" s="2">
        <f t="shared" si="71"/>
        <v>3.320853827041002</v>
      </c>
      <c r="N291" s="2">
        <f t="shared" si="72"/>
        <v>2.1344719026768488</v>
      </c>
      <c r="Q291">
        <v>6.0798839999999998</v>
      </c>
      <c r="R291">
        <f t="shared" si="73"/>
        <v>6.244697919158102</v>
      </c>
      <c r="S291">
        <v>9.8020829999999997</v>
      </c>
      <c r="U291" s="2">
        <f t="shared" si="74"/>
        <v>6.3490291753424728</v>
      </c>
      <c r="V291" s="2">
        <f t="shared" si="75"/>
        <v>-3.8487158027397275</v>
      </c>
      <c r="W291" s="2">
        <f t="shared" si="76"/>
        <v>1.1918380219177998</v>
      </c>
      <c r="X291">
        <f t="shared" si="77"/>
        <v>3.8487158027397275</v>
      </c>
      <c r="Y291">
        <f t="shared" si="78"/>
        <v>1.1918380219177998</v>
      </c>
      <c r="Z291">
        <f t="shared" si="79"/>
        <v>7.2802859043400483</v>
      </c>
      <c r="AA291">
        <v>8.764761113676526</v>
      </c>
    </row>
    <row r="292" spans="4:27" x14ac:dyDescent="0.3">
      <c r="D292">
        <v>288</v>
      </c>
      <c r="E292">
        <v>12.812981000000001</v>
      </c>
      <c r="F292">
        <v>11.097917000000001</v>
      </c>
      <c r="G292" s="2">
        <f t="shared" si="65"/>
        <v>-1.7150639999999999</v>
      </c>
      <c r="H292" s="2">
        <f t="shared" si="66"/>
        <v>0.90017202191780044</v>
      </c>
      <c r="I292" s="2">
        <f t="shared" si="67"/>
        <v>2.8843811972602733</v>
      </c>
      <c r="J292" s="2">
        <f t="shared" si="68"/>
        <v>0.81030966904358104</v>
      </c>
      <c r="K292" s="2">
        <f t="shared" si="69"/>
        <v>8.3196548911086072</v>
      </c>
      <c r="L292" s="2">
        <f t="shared" si="70"/>
        <v>2.5964392543194661</v>
      </c>
      <c r="M292" s="2">
        <f t="shared" si="71"/>
        <v>2.9414445240959997</v>
      </c>
      <c r="N292" s="2">
        <f t="shared" si="72"/>
        <v>1.3673027078086211</v>
      </c>
      <c r="Q292">
        <v>5.9962679999999997</v>
      </c>
      <c r="R292">
        <f t="shared" si="73"/>
        <v>6.1588152508031921</v>
      </c>
      <c r="S292">
        <v>9.5489580000000007</v>
      </c>
      <c r="U292" s="2">
        <f t="shared" si="74"/>
        <v>6.2654131753424727</v>
      </c>
      <c r="V292" s="2">
        <f t="shared" si="75"/>
        <v>-3.9323318027397276</v>
      </c>
      <c r="W292" s="2">
        <f t="shared" si="76"/>
        <v>0.90017202191780044</v>
      </c>
      <c r="X292">
        <f t="shared" si="77"/>
        <v>3.9323318027397276</v>
      </c>
      <c r="Y292">
        <f t="shared" si="78"/>
        <v>0.90017202191780044</v>
      </c>
      <c r="Z292">
        <f t="shared" si="79"/>
        <v>7.2169020977892053</v>
      </c>
      <c r="AA292">
        <v>8.4832826956478904</v>
      </c>
    </row>
    <row r="293" spans="4:27" x14ac:dyDescent="0.3">
      <c r="D293">
        <v>289</v>
      </c>
      <c r="E293">
        <v>12.699475</v>
      </c>
      <c r="F293">
        <v>10.854167</v>
      </c>
      <c r="G293" s="2">
        <f t="shared" si="65"/>
        <v>-1.8453079999999993</v>
      </c>
      <c r="H293" s="2">
        <f t="shared" si="66"/>
        <v>0.65642202191780008</v>
      </c>
      <c r="I293" s="2">
        <f t="shared" si="67"/>
        <v>2.7708751972602723</v>
      </c>
      <c r="J293" s="2">
        <f t="shared" si="68"/>
        <v>0.43088987085865282</v>
      </c>
      <c r="K293" s="2">
        <f t="shared" si="69"/>
        <v>7.6777493587921528</v>
      </c>
      <c r="L293" s="2">
        <f t="shared" si="70"/>
        <v>1.8188634994674711</v>
      </c>
      <c r="M293" s="2">
        <f t="shared" si="71"/>
        <v>3.4051616148639972</v>
      </c>
      <c r="N293" s="2">
        <f t="shared" si="72"/>
        <v>0.85667463664423715</v>
      </c>
      <c r="Q293">
        <v>6.0106469999999996</v>
      </c>
      <c r="R293">
        <f t="shared" si="73"/>
        <v>6.1735840377372151</v>
      </c>
      <c r="S293">
        <v>9.4270829999999997</v>
      </c>
      <c r="U293" s="2">
        <f t="shared" si="74"/>
        <v>6.2797921753424726</v>
      </c>
      <c r="V293" s="2">
        <f t="shared" si="75"/>
        <v>-3.9179528027397277</v>
      </c>
      <c r="W293" s="2">
        <f t="shared" si="76"/>
        <v>0.65642202191780008</v>
      </c>
      <c r="X293">
        <f t="shared" si="77"/>
        <v>3.9179528027397277</v>
      </c>
      <c r="Y293">
        <f t="shared" si="78"/>
        <v>0.65642202191780008</v>
      </c>
      <c r="Z293">
        <f t="shared" si="79"/>
        <v>7.2278018747983257</v>
      </c>
      <c r="AA293">
        <v>8.5316870461649419</v>
      </c>
    </row>
    <row r="294" spans="4:27" x14ac:dyDescent="0.3">
      <c r="D294">
        <v>290</v>
      </c>
      <c r="E294">
        <v>12.564802</v>
      </c>
      <c r="F294">
        <v>10.637499999999999</v>
      </c>
      <c r="G294" s="2">
        <f t="shared" si="65"/>
        <v>-1.927302000000001</v>
      </c>
      <c r="H294" s="2">
        <f t="shared" si="66"/>
        <v>0.43975502191779903</v>
      </c>
      <c r="I294" s="2">
        <f t="shared" si="67"/>
        <v>2.6362021972602729</v>
      </c>
      <c r="J294" s="2">
        <f t="shared" si="68"/>
        <v>0.1933844793019239</v>
      </c>
      <c r="K294" s="2">
        <f t="shared" si="69"/>
        <v>6.9495620248398913</v>
      </c>
      <c r="L294" s="2">
        <f t="shared" si="70"/>
        <v>1.1592831550359413</v>
      </c>
      <c r="M294" s="2">
        <f t="shared" si="71"/>
        <v>3.7144929992040039</v>
      </c>
      <c r="N294" s="2">
        <f t="shared" si="72"/>
        <v>0.50253948967565254</v>
      </c>
      <c r="Q294">
        <v>5.9831190000000003</v>
      </c>
      <c r="R294">
        <f t="shared" si="73"/>
        <v>6.1453098067948844</v>
      </c>
      <c r="S294">
        <v>8.626042</v>
      </c>
      <c r="U294" s="2">
        <f t="shared" si="74"/>
        <v>6.2522641753424733</v>
      </c>
      <c r="V294" s="2">
        <f t="shared" si="75"/>
        <v>-3.945480802739727</v>
      </c>
      <c r="W294" s="2">
        <f t="shared" si="76"/>
        <v>0.43975502191779903</v>
      </c>
      <c r="X294">
        <f t="shared" si="77"/>
        <v>3.945480802739727</v>
      </c>
      <c r="Y294">
        <f t="shared" si="78"/>
        <v>0.43975502191779903</v>
      </c>
      <c r="Z294">
        <f t="shared" si="79"/>
        <v>7.2069347031238671</v>
      </c>
      <c r="AA294">
        <v>8.4390189217450686</v>
      </c>
    </row>
    <row r="295" spans="4:27" x14ac:dyDescent="0.3">
      <c r="D295">
        <v>291</v>
      </c>
      <c r="E295">
        <v>12.594994</v>
      </c>
      <c r="F295">
        <v>10.420833</v>
      </c>
      <c r="G295" s="2">
        <f t="shared" si="65"/>
        <v>-2.1741609999999998</v>
      </c>
      <c r="H295" s="2">
        <f t="shared" si="66"/>
        <v>0.22308802191779975</v>
      </c>
      <c r="I295" s="2">
        <f t="shared" si="67"/>
        <v>2.6663941972602725</v>
      </c>
      <c r="J295" s="2">
        <f t="shared" si="68"/>
        <v>4.97682655231967E-2</v>
      </c>
      <c r="K295" s="2">
        <f t="shared" si="69"/>
        <v>7.1096580151832534</v>
      </c>
      <c r="L295" s="2">
        <f t="shared" si="70"/>
        <v>0.59484060711989373</v>
      </c>
      <c r="M295" s="2">
        <f t="shared" si="71"/>
        <v>4.7269760539209988</v>
      </c>
      <c r="N295" s="2">
        <f t="shared" si="72"/>
        <v>0.24229352048507055</v>
      </c>
      <c r="Q295">
        <v>6.0351509999999999</v>
      </c>
      <c r="R295">
        <f t="shared" si="73"/>
        <v>6.1987522938768143</v>
      </c>
      <c r="S295">
        <v>8.170833</v>
      </c>
      <c r="U295" s="2">
        <f t="shared" si="74"/>
        <v>6.3042961753424729</v>
      </c>
      <c r="V295" s="2">
        <f t="shared" si="75"/>
        <v>-3.8934488027397274</v>
      </c>
      <c r="W295" s="2">
        <f t="shared" si="76"/>
        <v>0.22308802191779975</v>
      </c>
      <c r="X295">
        <f t="shared" si="77"/>
        <v>3.8934488027397274</v>
      </c>
      <c r="Y295">
        <f t="shared" si="78"/>
        <v>0.22308802191779975</v>
      </c>
      <c r="Z295">
        <f t="shared" si="79"/>
        <v>7.2463767503690519</v>
      </c>
      <c r="AA295">
        <v>8.6141754114942284</v>
      </c>
    </row>
    <row r="296" spans="4:27" x14ac:dyDescent="0.3">
      <c r="D296">
        <v>292</v>
      </c>
      <c r="E296">
        <v>12.750059</v>
      </c>
      <c r="F296">
        <v>10.612500000000001</v>
      </c>
      <c r="G296" s="2">
        <f t="shared" si="65"/>
        <v>-2.1375589999999995</v>
      </c>
      <c r="H296" s="2">
        <f t="shared" si="66"/>
        <v>0.41475502191780045</v>
      </c>
      <c r="I296" s="2">
        <f t="shared" si="67"/>
        <v>2.8214591972602729</v>
      </c>
      <c r="J296" s="2">
        <f t="shared" si="68"/>
        <v>0.17202172820603512</v>
      </c>
      <c r="K296" s="2">
        <f t="shared" si="69"/>
        <v>7.9606320018045835</v>
      </c>
      <c r="L296" s="2">
        <f t="shared" si="70"/>
        <v>1.1702143711998643</v>
      </c>
      <c r="M296" s="2">
        <f t="shared" si="71"/>
        <v>4.5691584784809978</v>
      </c>
      <c r="N296" s="2">
        <f t="shared" si="72"/>
        <v>0.46771947981264089</v>
      </c>
      <c r="Q296">
        <v>6.1009450000000003</v>
      </c>
      <c r="R296">
        <f t="shared" si="73"/>
        <v>6.2663298422137714</v>
      </c>
      <c r="S296">
        <v>8.2520830000000007</v>
      </c>
      <c r="U296" s="2">
        <f t="shared" si="74"/>
        <v>6.3700901753424732</v>
      </c>
      <c r="V296" s="2">
        <f t="shared" si="75"/>
        <v>-3.827654802739727</v>
      </c>
      <c r="W296" s="2">
        <f t="shared" si="76"/>
        <v>0.41475502191780045</v>
      </c>
      <c r="X296">
        <f t="shared" si="77"/>
        <v>3.827654802739727</v>
      </c>
      <c r="Y296">
        <f t="shared" si="78"/>
        <v>0.41475502191780045</v>
      </c>
      <c r="Z296">
        <f t="shared" si="79"/>
        <v>7.2962508673826161</v>
      </c>
      <c r="AA296">
        <v>8.8356592308084281</v>
      </c>
    </row>
    <row r="297" spans="4:27" x14ac:dyDescent="0.3">
      <c r="D297">
        <v>293</v>
      </c>
      <c r="E297">
        <v>12.499658</v>
      </c>
      <c r="F297">
        <v>10.622916999999999</v>
      </c>
      <c r="G297" s="2">
        <f t="shared" si="65"/>
        <v>-1.8767410000000009</v>
      </c>
      <c r="H297" s="2">
        <f t="shared" si="66"/>
        <v>0.42517202191779901</v>
      </c>
      <c r="I297" s="2">
        <f t="shared" si="67"/>
        <v>2.5710581972602728</v>
      </c>
      <c r="J297" s="2">
        <f t="shared" si="68"/>
        <v>0.18077124822166937</v>
      </c>
      <c r="K297" s="2">
        <f t="shared" si="69"/>
        <v>6.6103402536992437</v>
      </c>
      <c r="L297" s="2">
        <f t="shared" si="70"/>
        <v>1.0931420121974815</v>
      </c>
      <c r="M297" s="2">
        <f t="shared" si="71"/>
        <v>3.5221567810810033</v>
      </c>
      <c r="N297" s="2">
        <f t="shared" si="72"/>
        <v>0.48207637041135942</v>
      </c>
      <c r="Q297">
        <v>6.0748819999999997</v>
      </c>
      <c r="R297">
        <f t="shared" si="73"/>
        <v>6.2395603245935298</v>
      </c>
      <c r="S297">
        <v>8.3947920000000007</v>
      </c>
      <c r="U297" s="2">
        <f t="shared" si="74"/>
        <v>6.3440271753424726</v>
      </c>
      <c r="V297" s="2">
        <f t="shared" si="75"/>
        <v>-3.8537178027397276</v>
      </c>
      <c r="W297" s="2">
        <f t="shared" si="76"/>
        <v>0.42517202191779901</v>
      </c>
      <c r="X297">
        <f t="shared" si="77"/>
        <v>3.8537178027397276</v>
      </c>
      <c r="Y297">
        <f t="shared" si="78"/>
        <v>0.42517202191779901</v>
      </c>
      <c r="Z297">
        <f t="shared" si="79"/>
        <v>7.2764942161420079</v>
      </c>
      <c r="AA297">
        <v>8.7479227687786683</v>
      </c>
    </row>
    <row r="298" spans="4:27" x14ac:dyDescent="0.3">
      <c r="D298">
        <v>294</v>
      </c>
      <c r="E298">
        <v>12.059984999999999</v>
      </c>
      <c r="F298">
        <v>10.872916999999999</v>
      </c>
      <c r="G298" s="2">
        <f t="shared" si="65"/>
        <v>-1.187068</v>
      </c>
      <c r="H298" s="2">
        <f t="shared" si="66"/>
        <v>0.67517202191779901</v>
      </c>
      <c r="I298" s="2">
        <f t="shared" si="67"/>
        <v>2.131385197260272</v>
      </c>
      <c r="J298" s="2">
        <f t="shared" si="68"/>
        <v>0.45585725918056885</v>
      </c>
      <c r="K298" s="2">
        <f t="shared" si="69"/>
        <v>4.5428028591002088</v>
      </c>
      <c r="L298" s="2">
        <f t="shared" si="70"/>
        <v>1.4390516531198847</v>
      </c>
      <c r="M298" s="2">
        <f t="shared" si="71"/>
        <v>1.4091304366240001</v>
      </c>
      <c r="N298" s="2">
        <f t="shared" si="72"/>
        <v>0.89173496904149541</v>
      </c>
      <c r="Q298">
        <v>5.969576</v>
      </c>
      <c r="R298">
        <f t="shared" si="73"/>
        <v>6.1313996822071193</v>
      </c>
      <c r="S298">
        <v>9.2614579999999993</v>
      </c>
      <c r="U298" s="2">
        <f t="shared" si="74"/>
        <v>6.2387211753424729</v>
      </c>
      <c r="V298" s="2">
        <f t="shared" si="75"/>
        <v>-3.9590238027397273</v>
      </c>
      <c r="W298" s="2">
        <f t="shared" si="76"/>
        <v>0.67517202191779901</v>
      </c>
      <c r="X298">
        <f t="shared" si="77"/>
        <v>3.9590238027397273</v>
      </c>
      <c r="Y298">
        <f t="shared" si="78"/>
        <v>0.67517202191779901</v>
      </c>
      <c r="Z298">
        <f t="shared" si="79"/>
        <v>7.1966686428947471</v>
      </c>
      <c r="AA298">
        <v>8.3934288167967104</v>
      </c>
    </row>
    <row r="299" spans="4:27" x14ac:dyDescent="0.3">
      <c r="D299">
        <v>295</v>
      </c>
      <c r="E299">
        <v>11.738675000000001</v>
      </c>
      <c r="F299">
        <v>10.920833</v>
      </c>
      <c r="G299" s="2">
        <f t="shared" si="65"/>
        <v>-0.81784200000000062</v>
      </c>
      <c r="H299" s="2">
        <f t="shared" si="66"/>
        <v>0.72308802191779975</v>
      </c>
      <c r="I299" s="2">
        <f t="shared" si="67"/>
        <v>1.8100751972602733</v>
      </c>
      <c r="J299" s="2">
        <f t="shared" si="68"/>
        <v>0.52285628744099644</v>
      </c>
      <c r="K299" s="2">
        <f t="shared" si="69"/>
        <v>3.2763722197368175</v>
      </c>
      <c r="L299" s="2">
        <f t="shared" si="70"/>
        <v>1.3088436939094021</v>
      </c>
      <c r="M299" s="2">
        <f t="shared" si="71"/>
        <v>0.66886553696400097</v>
      </c>
      <c r="N299" s="2">
        <f t="shared" si="72"/>
        <v>0.98452671774534328</v>
      </c>
      <c r="Q299">
        <v>6.2083180000000002</v>
      </c>
      <c r="R299">
        <f t="shared" si="73"/>
        <v>6.3766135169802247</v>
      </c>
      <c r="S299">
        <v>9.4864580000000007</v>
      </c>
      <c r="U299" s="2">
        <f t="shared" si="74"/>
        <v>6.4774631753424732</v>
      </c>
      <c r="V299" s="2">
        <f t="shared" si="75"/>
        <v>-3.7202818027397271</v>
      </c>
      <c r="W299" s="2">
        <f t="shared" si="76"/>
        <v>0.72308802191779975</v>
      </c>
      <c r="X299">
        <f t="shared" si="77"/>
        <v>3.7202818027397271</v>
      </c>
      <c r="Y299">
        <f t="shared" si="78"/>
        <v>0.72308802191779975</v>
      </c>
      <c r="Z299">
        <f t="shared" si="79"/>
        <v>7.377643297788083</v>
      </c>
      <c r="AA299">
        <v>9.1971113712957582</v>
      </c>
    </row>
    <row r="300" spans="4:27" x14ac:dyDescent="0.3">
      <c r="D300">
        <v>296</v>
      </c>
      <c r="E300">
        <v>10.632821</v>
      </c>
      <c r="F300">
        <v>10.839582999999999</v>
      </c>
      <c r="G300" s="2">
        <f t="shared" si="65"/>
        <v>0.20676199999999945</v>
      </c>
      <c r="H300" s="2">
        <f t="shared" si="66"/>
        <v>0.64183802191779904</v>
      </c>
      <c r="I300" s="2">
        <f t="shared" si="67"/>
        <v>0.70422119726027255</v>
      </c>
      <c r="J300" s="2">
        <f t="shared" si="68"/>
        <v>0.41195604637935307</v>
      </c>
      <c r="K300" s="2">
        <f t="shared" si="69"/>
        <v>0.49592749467069169</v>
      </c>
      <c r="L300" s="2">
        <f t="shared" si="70"/>
        <v>0.45199594024211748</v>
      </c>
      <c r="M300" s="2">
        <f t="shared" si="71"/>
        <v>4.2750524643999768E-2</v>
      </c>
      <c r="N300" s="2">
        <f t="shared" si="72"/>
        <v>0.82989038569054763</v>
      </c>
      <c r="Q300">
        <v>5.1578889999999999</v>
      </c>
      <c r="R300">
        <f t="shared" si="73"/>
        <v>5.2977094144474579</v>
      </c>
      <c r="S300">
        <v>9.1184779999999996</v>
      </c>
      <c r="U300" s="2">
        <f t="shared" si="74"/>
        <v>5.4270341753424729</v>
      </c>
      <c r="V300" s="2">
        <f t="shared" si="75"/>
        <v>-4.7707108027397274</v>
      </c>
      <c r="W300" s="2">
        <f t="shared" si="76"/>
        <v>0.64183802191779904</v>
      </c>
      <c r="X300">
        <f t="shared" si="77"/>
        <v>4.7707108027397274</v>
      </c>
      <c r="Y300">
        <f t="shared" si="78"/>
        <v>0.64183802191779904</v>
      </c>
      <c r="Z300">
        <f t="shared" si="79"/>
        <v>6.581381953889851</v>
      </c>
      <c r="AA300">
        <v>5.6610286458436851</v>
      </c>
    </row>
    <row r="301" spans="4:27" x14ac:dyDescent="0.3">
      <c r="D301">
        <v>297</v>
      </c>
      <c r="E301">
        <v>9.7628559999999993</v>
      </c>
      <c r="F301">
        <v>10.014583</v>
      </c>
      <c r="G301" s="2">
        <f t="shared" si="65"/>
        <v>0.2517270000000007</v>
      </c>
      <c r="H301" s="2">
        <f t="shared" si="66"/>
        <v>-0.18316197808220025</v>
      </c>
      <c r="I301" s="2">
        <f t="shared" si="67"/>
        <v>-0.165743802739728</v>
      </c>
      <c r="J301" s="2">
        <f t="shared" si="68"/>
        <v>3.3548310214984403E-2</v>
      </c>
      <c r="K301" s="2">
        <f t="shared" si="69"/>
        <v>2.7471008146625866E-2</v>
      </c>
      <c r="L301" s="2">
        <f t="shared" si="70"/>
        <v>3.0357962764674579E-2</v>
      </c>
      <c r="M301" s="2">
        <f t="shared" si="71"/>
        <v>6.3366482529000359E-2</v>
      </c>
      <c r="N301" s="2">
        <f t="shared" si="72"/>
        <v>7.3931102110989669E-3</v>
      </c>
      <c r="Q301">
        <v>5.0332150000000002</v>
      </c>
      <c r="R301">
        <f t="shared" si="73"/>
        <v>5.1696557429673575</v>
      </c>
      <c r="S301">
        <v>7.8187499999999996</v>
      </c>
      <c r="U301" s="2">
        <f t="shared" si="74"/>
        <v>5.3023601753424732</v>
      </c>
      <c r="V301" s="2">
        <f t="shared" si="75"/>
        <v>-4.8953848027397271</v>
      </c>
      <c r="W301" s="2">
        <f t="shared" si="76"/>
        <v>-0.18316197808220025</v>
      </c>
      <c r="X301">
        <f t="shared" si="77"/>
        <v>4.8953848027397271</v>
      </c>
      <c r="Y301">
        <f t="shared" si="78"/>
        <v>0.18316197808220025</v>
      </c>
      <c r="Z301">
        <f t="shared" si="79"/>
        <v>6.4868747698829665</v>
      </c>
      <c r="AA301">
        <v>5.2413357606386777</v>
      </c>
    </row>
    <row r="302" spans="4:27" x14ac:dyDescent="0.3">
      <c r="D302">
        <v>298</v>
      </c>
      <c r="E302">
        <v>9.2458139999999993</v>
      </c>
      <c r="F302">
        <v>9.172917</v>
      </c>
      <c r="G302" s="2">
        <f t="shared" si="65"/>
        <v>-7.2896999999999323E-2</v>
      </c>
      <c r="H302" s="2">
        <f t="shared" si="66"/>
        <v>-1.0248279780822003</v>
      </c>
      <c r="I302" s="2">
        <f t="shared" si="67"/>
        <v>-0.682785802739728</v>
      </c>
      <c r="J302" s="2">
        <f t="shared" si="68"/>
        <v>1.0502723846600508</v>
      </c>
      <c r="K302" s="2">
        <f t="shared" si="69"/>
        <v>0.46619645242293473</v>
      </c>
      <c r="L302" s="2">
        <f t="shared" si="70"/>
        <v>0.69973799368498746</v>
      </c>
      <c r="M302" s="2">
        <f t="shared" si="71"/>
        <v>5.313972608999901E-3</v>
      </c>
      <c r="N302" s="2">
        <f t="shared" si="72"/>
        <v>0.57105649835656969</v>
      </c>
      <c r="Q302">
        <v>4.9811920000000001</v>
      </c>
      <c r="R302">
        <f t="shared" si="73"/>
        <v>5.1162224998580541</v>
      </c>
      <c r="S302">
        <v>6.7895830000000004</v>
      </c>
      <c r="U302" s="2">
        <f t="shared" si="74"/>
        <v>5.250337175342473</v>
      </c>
      <c r="V302" s="2">
        <f t="shared" si="75"/>
        <v>-4.9474078027397272</v>
      </c>
      <c r="W302" s="2">
        <f t="shared" si="76"/>
        <v>-1.0248279780822003</v>
      </c>
      <c r="X302">
        <f t="shared" si="77"/>
        <v>4.9474078027397272</v>
      </c>
      <c r="Y302">
        <f t="shared" si="78"/>
        <v>1.0248279780822003</v>
      </c>
      <c r="Z302">
        <f t="shared" si="79"/>
        <v>6.4474395449476134</v>
      </c>
      <c r="AA302">
        <v>5.0662095677915708</v>
      </c>
    </row>
    <row r="303" spans="4:27" x14ac:dyDescent="0.3">
      <c r="D303">
        <v>299</v>
      </c>
      <c r="E303">
        <v>9.6131440000000001</v>
      </c>
      <c r="F303">
        <v>8.9375</v>
      </c>
      <c r="G303" s="2">
        <f t="shared" si="65"/>
        <v>-0.67564400000000013</v>
      </c>
      <c r="H303" s="2">
        <f t="shared" si="66"/>
        <v>-1.2602449780822003</v>
      </c>
      <c r="I303" s="2">
        <f t="shared" si="67"/>
        <v>-0.31545580273972718</v>
      </c>
      <c r="J303" s="2">
        <f t="shared" si="68"/>
        <v>1.5882174047814055</v>
      </c>
      <c r="K303" s="2">
        <f t="shared" si="69"/>
        <v>9.9512363482165661E-2</v>
      </c>
      <c r="L303" s="2">
        <f t="shared" si="70"/>
        <v>0.39755159120963035</v>
      </c>
      <c r="M303" s="2">
        <f t="shared" si="71"/>
        <v>0.45649481473600018</v>
      </c>
      <c r="N303" s="2">
        <f t="shared" si="72"/>
        <v>0.98227881899072633</v>
      </c>
      <c r="Q303">
        <v>5.118036</v>
      </c>
      <c r="R303">
        <f t="shared" si="73"/>
        <v>5.2567760765462399</v>
      </c>
      <c r="S303">
        <v>6.876042</v>
      </c>
      <c r="U303" s="2">
        <f t="shared" si="74"/>
        <v>5.387181175342473</v>
      </c>
      <c r="V303" s="2">
        <f t="shared" si="75"/>
        <v>-4.8105638027397273</v>
      </c>
      <c r="W303" s="2">
        <f t="shared" si="76"/>
        <v>-1.2602449780822003</v>
      </c>
      <c r="X303">
        <f t="shared" si="77"/>
        <v>4.8105638027397273</v>
      </c>
      <c r="Y303">
        <f t="shared" si="78"/>
        <v>1.2602449780822003</v>
      </c>
      <c r="Z303">
        <f t="shared" si="79"/>
        <v>6.5511720079169429</v>
      </c>
      <c r="AA303">
        <v>5.5268705972202739</v>
      </c>
    </row>
    <row r="304" spans="4:27" x14ac:dyDescent="0.3">
      <c r="D304">
        <v>300</v>
      </c>
      <c r="E304">
        <v>9.3937860000000004</v>
      </c>
      <c r="F304">
        <v>9.514583</v>
      </c>
      <c r="G304" s="2">
        <f t="shared" si="65"/>
        <v>0.1207969999999996</v>
      </c>
      <c r="H304" s="2">
        <f t="shared" si="66"/>
        <v>-0.68316197808220025</v>
      </c>
      <c r="I304" s="2">
        <f t="shared" si="67"/>
        <v>-0.5348138027397269</v>
      </c>
      <c r="J304" s="2">
        <f t="shared" si="68"/>
        <v>0.46671028829718464</v>
      </c>
      <c r="K304" s="2">
        <f t="shared" si="69"/>
        <v>0.2860258036009275</v>
      </c>
      <c r="L304" s="2">
        <f t="shared" si="70"/>
        <v>0.36536445538533546</v>
      </c>
      <c r="M304" s="2">
        <f t="shared" si="71"/>
        <v>1.4591915208999903E-2</v>
      </c>
      <c r="N304" s="2">
        <f t="shared" si="72"/>
        <v>0.17140991295082628</v>
      </c>
      <c r="Q304">
        <v>5.1056730000000003</v>
      </c>
      <c r="R304">
        <f t="shared" si="73"/>
        <v>5.2440779394807056</v>
      </c>
      <c r="S304">
        <v>7.4645830000000002</v>
      </c>
      <c r="U304" s="2">
        <f t="shared" si="74"/>
        <v>5.3748181753424733</v>
      </c>
      <c r="V304" s="2">
        <f t="shared" si="75"/>
        <v>-4.822926802739727</v>
      </c>
      <c r="W304" s="2">
        <f t="shared" si="76"/>
        <v>-0.68316197808220025</v>
      </c>
      <c r="X304">
        <f t="shared" si="77"/>
        <v>4.822926802739727</v>
      </c>
      <c r="Y304">
        <f t="shared" si="78"/>
        <v>0.68316197808220025</v>
      </c>
      <c r="Z304">
        <f t="shared" si="79"/>
        <v>6.5418004283103119</v>
      </c>
      <c r="AA304">
        <v>5.4852527527636159</v>
      </c>
    </row>
    <row r="305" spans="4:27" x14ac:dyDescent="0.3">
      <c r="D305">
        <v>301</v>
      </c>
      <c r="E305">
        <v>9.6553649999999998</v>
      </c>
      <c r="F305">
        <v>10.106249999999999</v>
      </c>
      <c r="G305" s="2">
        <f t="shared" si="65"/>
        <v>0.45088499999999954</v>
      </c>
      <c r="H305" s="2">
        <f t="shared" si="66"/>
        <v>-9.1494978082200973E-2</v>
      </c>
      <c r="I305" s="2">
        <f t="shared" si="67"/>
        <v>-0.27323480273972756</v>
      </c>
      <c r="J305" s="2">
        <f t="shared" si="68"/>
        <v>8.3713310142624359E-3</v>
      </c>
      <c r="K305" s="2">
        <f t="shared" si="69"/>
        <v>7.4657257428217827E-2</v>
      </c>
      <c r="L305" s="2">
        <f t="shared" si="70"/>
        <v>2.4999612287965878E-2</v>
      </c>
      <c r="M305" s="2">
        <f t="shared" si="71"/>
        <v>0.20329728322499957</v>
      </c>
      <c r="N305" s="2">
        <f t="shared" si="72"/>
        <v>3.1559592586613547E-2</v>
      </c>
      <c r="Q305">
        <v>5.1265140000000002</v>
      </c>
      <c r="R305">
        <f t="shared" si="73"/>
        <v>5.2654838987610422</v>
      </c>
      <c r="S305">
        <v>7.5895830000000002</v>
      </c>
      <c r="U305" s="2">
        <f t="shared" si="74"/>
        <v>5.3956591753424732</v>
      </c>
      <c r="V305" s="2">
        <f t="shared" si="75"/>
        <v>-4.8020858027397271</v>
      </c>
      <c r="W305" s="2">
        <f t="shared" si="76"/>
        <v>-9.1494978082200973E-2</v>
      </c>
      <c r="X305">
        <f t="shared" si="77"/>
        <v>4.8020858027397271</v>
      </c>
      <c r="Y305">
        <f t="shared" si="78"/>
        <v>9.1494978082200973E-2</v>
      </c>
      <c r="Z305">
        <f t="shared" si="79"/>
        <v>6.557598623779195</v>
      </c>
      <c r="AA305">
        <v>5.5554102789563871</v>
      </c>
    </row>
    <row r="306" spans="4:27" x14ac:dyDescent="0.3">
      <c r="D306">
        <v>302</v>
      </c>
      <c r="E306">
        <v>9.2817860000000003</v>
      </c>
      <c r="F306">
        <v>9.8812499999999996</v>
      </c>
      <c r="G306" s="2">
        <f t="shared" si="65"/>
        <v>0.59946399999999933</v>
      </c>
      <c r="H306" s="2">
        <f t="shared" si="66"/>
        <v>-0.31649497808220062</v>
      </c>
      <c r="I306" s="2">
        <f t="shared" si="67"/>
        <v>-0.646813802739727</v>
      </c>
      <c r="J306" s="2">
        <f t="shared" si="68"/>
        <v>0.10016907115125265</v>
      </c>
      <c r="K306" s="2">
        <f t="shared" si="69"/>
        <v>0.41836809541462644</v>
      </c>
      <c r="L306" s="2">
        <f t="shared" si="70"/>
        <v>0.20471332032137474</v>
      </c>
      <c r="M306" s="2">
        <f t="shared" si="71"/>
        <v>0.35935708729599919</v>
      </c>
      <c r="N306" s="2">
        <f t="shared" si="72"/>
        <v>2.2420038194911215E-3</v>
      </c>
      <c r="Q306">
        <v>5.0753069999999996</v>
      </c>
      <c r="R306">
        <f t="shared" si="73"/>
        <v>5.2128887758366034</v>
      </c>
      <c r="S306">
        <v>7.5625</v>
      </c>
      <c r="U306" s="2">
        <f t="shared" si="74"/>
        <v>5.3444521753424725</v>
      </c>
      <c r="V306" s="2">
        <f t="shared" si="75"/>
        <v>-4.8532928027397277</v>
      </c>
      <c r="W306" s="2">
        <f t="shared" si="76"/>
        <v>-0.31649497808220062</v>
      </c>
      <c r="X306">
        <f t="shared" si="77"/>
        <v>4.8532928027397277</v>
      </c>
      <c r="Y306">
        <f t="shared" si="78"/>
        <v>0.31649497808220062</v>
      </c>
      <c r="Z306">
        <f t="shared" si="79"/>
        <v>6.5187819549353252</v>
      </c>
      <c r="AA306">
        <v>5.3830310052289612</v>
      </c>
    </row>
    <row r="307" spans="4:27" x14ac:dyDescent="0.3">
      <c r="D307">
        <v>303</v>
      </c>
      <c r="E307">
        <v>8.7852940000000004</v>
      </c>
      <c r="F307">
        <v>9.9020829999999993</v>
      </c>
      <c r="G307" s="2">
        <f t="shared" si="65"/>
        <v>1.1167889999999989</v>
      </c>
      <c r="H307" s="2">
        <f t="shared" si="66"/>
        <v>-0.29566197808220096</v>
      </c>
      <c r="I307" s="2">
        <f t="shared" si="67"/>
        <v>-1.1433058027397269</v>
      </c>
      <c r="J307" s="2">
        <f t="shared" si="68"/>
        <v>8.7416005283479883E-2</v>
      </c>
      <c r="K307" s="2">
        <f t="shared" si="69"/>
        <v>1.3071481585783313</v>
      </c>
      <c r="L307" s="2">
        <f t="shared" si="70"/>
        <v>0.3380320551908863</v>
      </c>
      <c r="M307" s="2">
        <f t="shared" si="71"/>
        <v>1.2472176705209976</v>
      </c>
      <c r="N307" s="2">
        <f t="shared" si="72"/>
        <v>7.0314082753764669E-4</v>
      </c>
      <c r="Q307">
        <v>5.0807589999999996</v>
      </c>
      <c r="R307">
        <f t="shared" si="73"/>
        <v>5.2184885690325338</v>
      </c>
      <c r="S307">
        <v>7.9968750000000002</v>
      </c>
      <c r="U307" s="2">
        <f t="shared" si="74"/>
        <v>5.3499041753424725</v>
      </c>
      <c r="V307" s="2">
        <f t="shared" si="75"/>
        <v>-4.8478408027397277</v>
      </c>
      <c r="W307" s="2">
        <f t="shared" si="76"/>
        <v>-0.29566197808220096</v>
      </c>
      <c r="X307">
        <f t="shared" si="77"/>
        <v>4.8478408027397277</v>
      </c>
      <c r="Y307">
        <f t="shared" si="78"/>
        <v>0.29566197808220096</v>
      </c>
      <c r="Z307">
        <f t="shared" si="79"/>
        <v>6.5229147586249923</v>
      </c>
      <c r="AA307">
        <v>5.4013841952295838</v>
      </c>
    </row>
    <row r="308" spans="4:27" x14ac:dyDescent="0.3">
      <c r="D308">
        <v>304</v>
      </c>
      <c r="E308">
        <v>8.8652770000000007</v>
      </c>
      <c r="F308">
        <v>10.108333</v>
      </c>
      <c r="G308" s="2">
        <f t="shared" si="65"/>
        <v>1.2430559999999993</v>
      </c>
      <c r="H308" s="2">
        <f t="shared" si="66"/>
        <v>-8.941197808220025E-2</v>
      </c>
      <c r="I308" s="2">
        <f t="shared" si="67"/>
        <v>-1.0633228027397266</v>
      </c>
      <c r="J308" s="2">
        <f t="shared" si="68"/>
        <v>7.9945018245718581E-3</v>
      </c>
      <c r="K308" s="2">
        <f t="shared" si="69"/>
        <v>1.1306553828262675</v>
      </c>
      <c r="L308" s="2">
        <f t="shared" si="70"/>
        <v>9.5073795132868177E-2</v>
      </c>
      <c r="M308" s="2">
        <f t="shared" si="71"/>
        <v>1.5451882191359982</v>
      </c>
      <c r="N308" s="2">
        <f t="shared" si="72"/>
        <v>3.2304022197400098E-2</v>
      </c>
      <c r="Q308">
        <v>5.1261469999999996</v>
      </c>
      <c r="R308">
        <f t="shared" si="73"/>
        <v>5.2651069500994669</v>
      </c>
      <c r="S308">
        <v>8.359375</v>
      </c>
      <c r="U308" s="2">
        <f t="shared" si="74"/>
        <v>5.3952921753424725</v>
      </c>
      <c r="V308" s="2">
        <f t="shared" si="75"/>
        <v>-4.8024528027397277</v>
      </c>
      <c r="W308" s="2">
        <f t="shared" si="76"/>
        <v>-8.941197808220025E-2</v>
      </c>
      <c r="X308">
        <f t="shared" si="77"/>
        <v>4.8024528027397277</v>
      </c>
      <c r="Y308">
        <f t="shared" si="78"/>
        <v>8.941197808220025E-2</v>
      </c>
      <c r="Z308">
        <f t="shared" si="79"/>
        <v>6.557320425144912</v>
      </c>
      <c r="AA308">
        <v>5.5541748386170173</v>
      </c>
    </row>
    <row r="309" spans="4:27" x14ac:dyDescent="0.3">
      <c r="D309">
        <v>305</v>
      </c>
      <c r="E309">
        <v>9.4505619999999997</v>
      </c>
      <c r="F309">
        <v>10.391667</v>
      </c>
      <c r="G309" s="2">
        <f t="shared" si="65"/>
        <v>0.9411050000000003</v>
      </c>
      <c r="H309" s="2">
        <f t="shared" si="66"/>
        <v>0.19392202191779973</v>
      </c>
      <c r="I309" s="2">
        <f t="shared" si="67"/>
        <v>-0.47803780273972762</v>
      </c>
      <c r="J309" s="2">
        <f t="shared" si="68"/>
        <v>3.7605750584687597E-2</v>
      </c>
      <c r="K309" s="2">
        <f t="shared" si="69"/>
        <v>0.22852014084822675</v>
      </c>
      <c r="L309" s="2">
        <f t="shared" si="70"/>
        <v>-9.2702057260430279E-2</v>
      </c>
      <c r="M309" s="2">
        <f t="shared" si="71"/>
        <v>0.88567862102500061</v>
      </c>
      <c r="N309" s="2">
        <f t="shared" si="72"/>
        <v>0.21443122917848428</v>
      </c>
      <c r="Q309">
        <v>5.3489329999999997</v>
      </c>
      <c r="R309">
        <f t="shared" si="73"/>
        <v>5.4939322485126532</v>
      </c>
      <c r="S309">
        <v>8.9031249999999993</v>
      </c>
      <c r="U309" s="2">
        <f t="shared" si="74"/>
        <v>5.6180781753424727</v>
      </c>
      <c r="V309" s="2">
        <f t="shared" si="75"/>
        <v>-4.5796668027397276</v>
      </c>
      <c r="W309" s="2">
        <f t="shared" si="76"/>
        <v>0.19392202191779973</v>
      </c>
      <c r="X309">
        <f t="shared" si="77"/>
        <v>4.5796668027397276</v>
      </c>
      <c r="Y309">
        <f t="shared" si="78"/>
        <v>0.19392202191779973</v>
      </c>
      <c r="Z309">
        <f t="shared" si="79"/>
        <v>6.7261998827395821</v>
      </c>
      <c r="AA309">
        <v>6.3041443520944309</v>
      </c>
    </row>
    <row r="310" spans="4:27" x14ac:dyDescent="0.3">
      <c r="D310">
        <v>306</v>
      </c>
      <c r="E310">
        <v>10.311166</v>
      </c>
      <c r="F310">
        <v>10.322917</v>
      </c>
      <c r="G310" s="2">
        <f t="shared" si="65"/>
        <v>1.1751000000000289E-2</v>
      </c>
      <c r="H310" s="2">
        <f t="shared" si="66"/>
        <v>0.12517202191780008</v>
      </c>
      <c r="I310" s="2">
        <f t="shared" si="67"/>
        <v>0.38256619726027274</v>
      </c>
      <c r="J310" s="2">
        <f t="shared" si="68"/>
        <v>1.5668035070990224E-2</v>
      </c>
      <c r="K310" s="2">
        <f t="shared" si="69"/>
        <v>0.14635689528618592</v>
      </c>
      <c r="L310" s="2">
        <f t="shared" si="70"/>
        <v>4.7886584428472288E-2</v>
      </c>
      <c r="M310" s="2">
        <f t="shared" si="71"/>
        <v>1.3808600100000679E-4</v>
      </c>
      <c r="N310" s="2">
        <f t="shared" si="72"/>
        <v>0.15548605205519708</v>
      </c>
      <c r="Q310">
        <v>5.5811960000000003</v>
      </c>
      <c r="R310">
        <f t="shared" si="73"/>
        <v>5.7324914501022599</v>
      </c>
      <c r="S310">
        <v>8.8104169999999993</v>
      </c>
      <c r="U310" s="2">
        <f t="shared" si="74"/>
        <v>5.8503411753424732</v>
      </c>
      <c r="V310" s="2">
        <f t="shared" si="75"/>
        <v>-4.347403802739727</v>
      </c>
      <c r="W310" s="2">
        <f t="shared" si="76"/>
        <v>0.12517202191780008</v>
      </c>
      <c r="X310">
        <f t="shared" si="77"/>
        <v>4.347403802739727</v>
      </c>
      <c r="Y310">
        <f t="shared" si="78"/>
        <v>0.12517202191780008</v>
      </c>
      <c r="Z310">
        <f t="shared" si="79"/>
        <v>6.9022632325879156</v>
      </c>
      <c r="AA310">
        <v>7.0860165034360989</v>
      </c>
    </row>
    <row r="311" spans="4:27" x14ac:dyDescent="0.3">
      <c r="D311">
        <v>307</v>
      </c>
      <c r="E311">
        <v>10.649993</v>
      </c>
      <c r="F311">
        <v>9.8104169999999993</v>
      </c>
      <c r="G311" s="2">
        <f t="shared" si="65"/>
        <v>-0.83957600000000099</v>
      </c>
      <c r="H311" s="2">
        <f t="shared" si="66"/>
        <v>-0.38732797808220099</v>
      </c>
      <c r="I311" s="2">
        <f t="shared" si="67"/>
        <v>0.72139319726027296</v>
      </c>
      <c r="J311" s="2">
        <f t="shared" si="68"/>
        <v>0.15002296260524597</v>
      </c>
      <c r="K311" s="2">
        <f t="shared" si="69"/>
        <v>0.52040814505339905</v>
      </c>
      <c r="L311" s="2">
        <f t="shared" si="70"/>
        <v>-0.27941576849707589</v>
      </c>
      <c r="M311" s="2">
        <f t="shared" si="71"/>
        <v>0.70488785977600166</v>
      </c>
      <c r="N311" s="2">
        <f t="shared" si="72"/>
        <v>1.3967174863417468E-2</v>
      </c>
      <c r="Q311">
        <v>5.6242229999999998</v>
      </c>
      <c r="R311">
        <f t="shared" si="73"/>
        <v>5.7766848290166619</v>
      </c>
      <c r="S311">
        <v>8.6583330000000007</v>
      </c>
      <c r="U311" s="2">
        <f t="shared" si="74"/>
        <v>5.8933681753424727</v>
      </c>
      <c r="V311" s="2">
        <f t="shared" si="75"/>
        <v>-4.3043768027397276</v>
      </c>
      <c r="W311" s="2">
        <f t="shared" si="76"/>
        <v>-0.38732797808220099</v>
      </c>
      <c r="X311">
        <f t="shared" si="77"/>
        <v>4.3043768027397276</v>
      </c>
      <c r="Y311">
        <f t="shared" si="78"/>
        <v>0.38732797808220099</v>
      </c>
      <c r="Z311">
        <f t="shared" si="79"/>
        <v>6.9348791798284317</v>
      </c>
      <c r="AA311">
        <v>7.2308592595176844</v>
      </c>
    </row>
    <row r="312" spans="4:27" x14ac:dyDescent="0.3">
      <c r="D312">
        <v>308</v>
      </c>
      <c r="E312">
        <v>10.482016</v>
      </c>
      <c r="F312">
        <v>9.579167</v>
      </c>
      <c r="G312" s="2">
        <f t="shared" si="65"/>
        <v>-0.90284899999999979</v>
      </c>
      <c r="H312" s="2">
        <f t="shared" si="66"/>
        <v>-0.61857797808220027</v>
      </c>
      <c r="I312" s="2">
        <f t="shared" si="67"/>
        <v>0.55341619726027247</v>
      </c>
      <c r="J312" s="2">
        <f t="shared" si="68"/>
        <v>0.38263871496826302</v>
      </c>
      <c r="K312" s="2">
        <f t="shared" si="69"/>
        <v>0.3062694873900208</v>
      </c>
      <c r="L312" s="2">
        <f t="shared" si="70"/>
        <v>-0.34233107233919946</v>
      </c>
      <c r="M312" s="2">
        <f t="shared" si="71"/>
        <v>0.81513631680099963</v>
      </c>
      <c r="N312" s="2">
        <f t="shared" si="72"/>
        <v>0.12210328363054118</v>
      </c>
      <c r="Q312">
        <v>5.6371710000000004</v>
      </c>
      <c r="R312">
        <f t="shared" si="73"/>
        <v>5.789983824302964</v>
      </c>
      <c r="S312">
        <v>8.9406250000000007</v>
      </c>
      <c r="U312" s="2">
        <f t="shared" si="74"/>
        <v>5.9063161753424733</v>
      </c>
      <c r="V312" s="2">
        <f t="shared" si="75"/>
        <v>-4.2914288027397269</v>
      </c>
      <c r="W312" s="2">
        <f t="shared" si="76"/>
        <v>-0.61857797808220027</v>
      </c>
      <c r="X312">
        <f t="shared" si="77"/>
        <v>4.2914288027397269</v>
      </c>
      <c r="Y312">
        <f t="shared" si="78"/>
        <v>0.61857797808220027</v>
      </c>
      <c r="Z312">
        <f t="shared" si="79"/>
        <v>6.9446942095741786</v>
      </c>
      <c r="AA312">
        <v>7.2744464026079418</v>
      </c>
    </row>
    <row r="313" spans="4:27" x14ac:dyDescent="0.3">
      <c r="D313">
        <v>309</v>
      </c>
      <c r="E313">
        <v>10.19647</v>
      </c>
      <c r="F313">
        <v>9.733333</v>
      </c>
      <c r="G313" s="2">
        <f t="shared" si="65"/>
        <v>-0.46313699999999969</v>
      </c>
      <c r="H313" s="2">
        <f t="shared" si="66"/>
        <v>-0.46441197808220025</v>
      </c>
      <c r="I313" s="2">
        <f t="shared" si="67"/>
        <v>0.26787019726027239</v>
      </c>
      <c r="J313" s="2">
        <f t="shared" si="68"/>
        <v>0.21567848538622206</v>
      </c>
      <c r="K313" s="2">
        <f t="shared" si="69"/>
        <v>7.1754442580257247E-2</v>
      </c>
      <c r="L313" s="2">
        <f t="shared" si="70"/>
        <v>-0.12440212817891227</v>
      </c>
      <c r="M313" s="2">
        <f t="shared" si="71"/>
        <v>0.2144958807689997</v>
      </c>
      <c r="N313" s="2">
        <f t="shared" si="72"/>
        <v>3.812912425219557E-2</v>
      </c>
      <c r="Q313">
        <v>5.6498059999999999</v>
      </c>
      <c r="R313">
        <f t="shared" si="73"/>
        <v>5.8029613347634532</v>
      </c>
      <c r="S313">
        <v>9.4135419999999996</v>
      </c>
      <c r="U313" s="2">
        <f t="shared" si="74"/>
        <v>5.9189511753424728</v>
      </c>
      <c r="V313" s="2">
        <f t="shared" si="75"/>
        <v>-4.2787938027397274</v>
      </c>
      <c r="W313" s="2">
        <f t="shared" si="76"/>
        <v>-0.46441197808220025</v>
      </c>
      <c r="X313">
        <f t="shared" si="77"/>
        <v>4.2787938027397274</v>
      </c>
      <c r="Y313">
        <f t="shared" si="78"/>
        <v>0.46441197808220025</v>
      </c>
      <c r="Z313">
        <f t="shared" si="79"/>
        <v>6.9542719745446373</v>
      </c>
      <c r="AA313">
        <v>7.3169798867711595</v>
      </c>
    </row>
    <row r="314" spans="4:27" x14ac:dyDescent="0.3">
      <c r="D314">
        <v>310</v>
      </c>
      <c r="E314">
        <v>8.1060079999999992</v>
      </c>
      <c r="F314">
        <v>9.8800000000000008</v>
      </c>
      <c r="G314" s="2">
        <f t="shared" si="65"/>
        <v>1.7739920000000016</v>
      </c>
      <c r="H314" s="2">
        <f t="shared" si="66"/>
        <v>-0.31774497808219948</v>
      </c>
      <c r="I314" s="2">
        <f t="shared" si="67"/>
        <v>-1.8225918027397281</v>
      </c>
      <c r="J314" s="2">
        <f t="shared" si="68"/>
        <v>0.10096187109645743</v>
      </c>
      <c r="K314" s="2">
        <f t="shared" si="69"/>
        <v>3.3218408794140522</v>
      </c>
      <c r="L314" s="2">
        <f t="shared" si="70"/>
        <v>0.5791193924143313</v>
      </c>
      <c r="M314" s="2">
        <f t="shared" si="71"/>
        <v>3.1470476160640057</v>
      </c>
      <c r="N314" s="2">
        <f t="shared" si="72"/>
        <v>2.3619408263403302E-3</v>
      </c>
      <c r="Q314">
        <v>5.0797800000000004</v>
      </c>
      <c r="R314">
        <f t="shared" si="73"/>
        <v>5.2174830302323114</v>
      </c>
      <c r="S314">
        <v>8.734</v>
      </c>
      <c r="U314" s="2">
        <f t="shared" si="74"/>
        <v>5.3489251753424734</v>
      </c>
      <c r="V314" s="2">
        <f t="shared" si="75"/>
        <v>-4.8488198027397269</v>
      </c>
      <c r="W314" s="2">
        <f t="shared" si="76"/>
        <v>-0.31774497808219948</v>
      </c>
      <c r="X314">
        <f t="shared" si="77"/>
        <v>4.8488198027397269</v>
      </c>
      <c r="Y314">
        <f t="shared" si="78"/>
        <v>0.31774497808219948</v>
      </c>
      <c r="Z314">
        <f t="shared" si="79"/>
        <v>6.5221726429220972</v>
      </c>
      <c r="AA314">
        <v>5.3980885655504576</v>
      </c>
    </row>
    <row r="315" spans="4:27" x14ac:dyDescent="0.3">
      <c r="D315">
        <v>311</v>
      </c>
      <c r="E315">
        <v>7.3636210000000002</v>
      </c>
      <c r="F315">
        <v>9.2083329999999997</v>
      </c>
      <c r="G315" s="2">
        <f t="shared" si="65"/>
        <v>1.8447119999999995</v>
      </c>
      <c r="H315" s="2">
        <f t="shared" si="66"/>
        <v>-0.9894119780822006</v>
      </c>
      <c r="I315" s="2">
        <f t="shared" si="67"/>
        <v>-2.5649788027397271</v>
      </c>
      <c r="J315" s="2">
        <f t="shared" si="68"/>
        <v>0.97893606237253306</v>
      </c>
      <c r="K315" s="2">
        <f t="shared" si="69"/>
        <v>6.5791162585041238</v>
      </c>
      <c r="L315" s="2">
        <f t="shared" si="70"/>
        <v>2.537820750957628</v>
      </c>
      <c r="M315" s="2">
        <f t="shared" si="71"/>
        <v>3.402962362943998</v>
      </c>
      <c r="N315" s="2">
        <f t="shared" si="72"/>
        <v>0.51878426712890979</v>
      </c>
      <c r="Q315">
        <v>5.0011029999999996</v>
      </c>
      <c r="R315">
        <f t="shared" si="73"/>
        <v>5.1366732486335831</v>
      </c>
      <c r="S315">
        <v>7.4302080000000004</v>
      </c>
      <c r="U315" s="2">
        <f t="shared" si="74"/>
        <v>5.2702481753424726</v>
      </c>
      <c r="V315" s="2">
        <f t="shared" si="75"/>
        <v>-4.9274968027397277</v>
      </c>
      <c r="W315" s="2">
        <f t="shared" si="76"/>
        <v>-0.9894119780822006</v>
      </c>
      <c r="X315">
        <f t="shared" si="77"/>
        <v>4.9274968027397277</v>
      </c>
      <c r="Y315">
        <f t="shared" si="78"/>
        <v>0.9894119780822006</v>
      </c>
      <c r="Z315">
        <f t="shared" si="79"/>
        <v>6.4625327684004672</v>
      </c>
      <c r="AA315">
        <v>5.1332364141052906</v>
      </c>
    </row>
    <row r="316" spans="4:27" x14ac:dyDescent="0.3">
      <c r="D316">
        <v>312</v>
      </c>
      <c r="E316">
        <v>7.0643140000000004</v>
      </c>
      <c r="F316">
        <v>8.40625</v>
      </c>
      <c r="G316" s="2">
        <f t="shared" si="65"/>
        <v>1.3419359999999996</v>
      </c>
      <c r="H316" s="2">
        <f t="shared" si="66"/>
        <v>-1.7914949780822003</v>
      </c>
      <c r="I316" s="2">
        <f t="shared" si="67"/>
        <v>-2.8642858027397269</v>
      </c>
      <c r="J316" s="2">
        <f t="shared" si="68"/>
        <v>3.2094542564937432</v>
      </c>
      <c r="K316" s="2">
        <f t="shared" si="69"/>
        <v>8.2041331597763616</v>
      </c>
      <c r="L316" s="2">
        <f t="shared" si="70"/>
        <v>5.1313536314003647</v>
      </c>
      <c r="M316" s="2">
        <f t="shared" si="71"/>
        <v>1.8007922280959989</v>
      </c>
      <c r="N316" s="2">
        <f t="shared" si="72"/>
        <v>2.3175489219016865</v>
      </c>
      <c r="Q316">
        <v>4.8632369999999998</v>
      </c>
      <c r="R316">
        <f t="shared" si="73"/>
        <v>4.9950699674981776</v>
      </c>
      <c r="S316">
        <v>6.5677079999999997</v>
      </c>
      <c r="U316" s="2">
        <f t="shared" si="74"/>
        <v>5.1323821753424728</v>
      </c>
      <c r="V316" s="2">
        <f t="shared" si="75"/>
        <v>-5.0653628027397275</v>
      </c>
      <c r="W316" s="2">
        <f t="shared" si="76"/>
        <v>-1.7914949780822003</v>
      </c>
      <c r="X316">
        <f t="shared" si="77"/>
        <v>5.0653628027397275</v>
      </c>
      <c r="Y316">
        <f t="shared" si="78"/>
        <v>1.7914949780822003</v>
      </c>
      <c r="Z316">
        <f t="shared" si="79"/>
        <v>6.3580255942479322</v>
      </c>
      <c r="AA316">
        <v>4.6691350031320837</v>
      </c>
    </row>
    <row r="317" spans="4:27" x14ac:dyDescent="0.3">
      <c r="D317">
        <v>313</v>
      </c>
      <c r="E317">
        <v>6.9068500000000004</v>
      </c>
      <c r="F317">
        <v>8.2937499999999993</v>
      </c>
      <c r="G317" s="2">
        <f t="shared" si="65"/>
        <v>1.3868999999999989</v>
      </c>
      <c r="H317" s="2">
        <f t="shared" si="66"/>
        <v>-1.903994978082201</v>
      </c>
      <c r="I317" s="2">
        <f t="shared" si="67"/>
        <v>-3.0217498027397269</v>
      </c>
      <c r="J317" s="2">
        <f t="shared" si="68"/>
        <v>3.6251968765622409</v>
      </c>
      <c r="K317" s="2">
        <f t="shared" si="69"/>
        <v>9.1309718703575786</v>
      </c>
      <c r="L317" s="2">
        <f t="shared" si="70"/>
        <v>5.7533964494373215</v>
      </c>
      <c r="M317" s="2">
        <f t="shared" si="71"/>
        <v>1.923491609999997</v>
      </c>
      <c r="N317" s="2">
        <f t="shared" si="72"/>
        <v>2.6727338775181275</v>
      </c>
      <c r="Q317">
        <v>4.9702489999999999</v>
      </c>
      <c r="R317">
        <f t="shared" si="73"/>
        <v>5.1049828562514747</v>
      </c>
      <c r="S317">
        <v>6.9312500000000004</v>
      </c>
      <c r="U317" s="2">
        <f t="shared" si="74"/>
        <v>5.2393941753424729</v>
      </c>
      <c r="V317" s="2">
        <f t="shared" si="75"/>
        <v>-4.9583508027397274</v>
      </c>
      <c r="W317" s="2">
        <f t="shared" si="76"/>
        <v>-1.903994978082201</v>
      </c>
      <c r="X317">
        <f t="shared" si="77"/>
        <v>4.9583508027397274</v>
      </c>
      <c r="Y317">
        <f t="shared" si="78"/>
        <v>1.903994978082201</v>
      </c>
      <c r="Z317">
        <f t="shared" si="79"/>
        <v>6.4391443742256724</v>
      </c>
      <c r="AA317">
        <v>5.0293719012147502</v>
      </c>
    </row>
    <row r="318" spans="4:27" x14ac:dyDescent="0.3">
      <c r="D318">
        <v>314</v>
      </c>
      <c r="E318">
        <v>7.4324859999999999</v>
      </c>
      <c r="F318">
        <v>8.0500000000000007</v>
      </c>
      <c r="G318" s="2">
        <f t="shared" si="65"/>
        <v>0.61751400000000078</v>
      </c>
      <c r="H318" s="2">
        <f t="shared" si="66"/>
        <v>-2.1477449780821996</v>
      </c>
      <c r="I318" s="2">
        <f t="shared" si="67"/>
        <v>-2.4961138027397274</v>
      </c>
      <c r="J318" s="2">
        <f t="shared" si="68"/>
        <v>4.6128084908773079</v>
      </c>
      <c r="K318" s="2">
        <f t="shared" si="69"/>
        <v>6.2305841162277824</v>
      </c>
      <c r="L318" s="2">
        <f t="shared" si="70"/>
        <v>5.3610158845559113</v>
      </c>
      <c r="M318" s="2">
        <f t="shared" si="71"/>
        <v>0.38132354019600095</v>
      </c>
      <c r="N318" s="2">
        <f t="shared" si="72"/>
        <v>3.5291372188537395</v>
      </c>
      <c r="Q318">
        <v>5.1306510000000003</v>
      </c>
      <c r="R318">
        <f t="shared" si="73"/>
        <v>5.2697330448453359</v>
      </c>
      <c r="S318">
        <v>6.8875000000000002</v>
      </c>
      <c r="U318" s="2">
        <f t="shared" si="74"/>
        <v>5.3997961753424732</v>
      </c>
      <c r="V318" s="2">
        <f t="shared" si="75"/>
        <v>-4.797948802739727</v>
      </c>
      <c r="W318" s="2">
        <f t="shared" si="76"/>
        <v>-2.1477449780821996</v>
      </c>
      <c r="X318">
        <f t="shared" si="77"/>
        <v>4.797948802739727</v>
      </c>
      <c r="Y318">
        <f t="shared" si="78"/>
        <v>2.1477449780821996</v>
      </c>
      <c r="Z318">
        <f t="shared" si="79"/>
        <v>6.5607346121988854</v>
      </c>
      <c r="AA318">
        <v>5.5693367549344828</v>
      </c>
    </row>
    <row r="319" spans="4:27" x14ac:dyDescent="0.3">
      <c r="D319">
        <v>315</v>
      </c>
      <c r="E319">
        <v>7.3505659999999997</v>
      </c>
      <c r="F319">
        <v>8.3125</v>
      </c>
      <c r="G319" s="2">
        <f t="shared" si="65"/>
        <v>0.96193400000000029</v>
      </c>
      <c r="H319" s="2">
        <f t="shared" si="66"/>
        <v>-1.8852449780822003</v>
      </c>
      <c r="I319" s="2">
        <f t="shared" si="67"/>
        <v>-2.5780338027397276</v>
      </c>
      <c r="J319" s="2">
        <f t="shared" si="68"/>
        <v>3.5541486273841558</v>
      </c>
      <c r="K319" s="2">
        <f t="shared" si="69"/>
        <v>6.6462582880686609</v>
      </c>
      <c r="L319" s="2">
        <f t="shared" si="70"/>
        <v>4.8602252799412291</v>
      </c>
      <c r="M319" s="2">
        <f t="shared" si="71"/>
        <v>0.92531702035600061</v>
      </c>
      <c r="N319" s="2">
        <f t="shared" si="72"/>
        <v>2.6117785724153855</v>
      </c>
      <c r="Q319">
        <v>5.0540909999999997</v>
      </c>
      <c r="R319">
        <f t="shared" si="73"/>
        <v>5.191097651030133</v>
      </c>
      <c r="S319">
        <v>6.6822920000000003</v>
      </c>
      <c r="U319" s="2">
        <f t="shared" si="74"/>
        <v>5.3232361753424726</v>
      </c>
      <c r="V319" s="2">
        <f t="shared" si="75"/>
        <v>-4.8745088027397276</v>
      </c>
      <c r="W319" s="2">
        <f t="shared" si="76"/>
        <v>-1.8852449780822003</v>
      </c>
      <c r="X319">
        <f t="shared" si="77"/>
        <v>4.8745088027397276</v>
      </c>
      <c r="Y319">
        <f t="shared" si="78"/>
        <v>1.8852449780822003</v>
      </c>
      <c r="Z319">
        <f t="shared" si="79"/>
        <v>6.5026994965567528</v>
      </c>
      <c r="AA319">
        <v>5.3116111081172175</v>
      </c>
    </row>
    <row r="320" spans="4:27" x14ac:dyDescent="0.3">
      <c r="D320">
        <v>316</v>
      </c>
      <c r="E320">
        <v>6.8434270000000001</v>
      </c>
      <c r="F320">
        <v>7.7062499999999998</v>
      </c>
      <c r="G320" s="2">
        <f t="shared" si="65"/>
        <v>0.86282299999999967</v>
      </c>
      <c r="H320" s="2">
        <f t="shared" si="66"/>
        <v>-2.4914949780822004</v>
      </c>
      <c r="I320" s="2">
        <f t="shared" si="67"/>
        <v>-3.0851728027397272</v>
      </c>
      <c r="J320" s="2">
        <f t="shared" si="68"/>
        <v>6.207547225808824</v>
      </c>
      <c r="K320" s="2">
        <f t="shared" si="69"/>
        <v>9.518291222764903</v>
      </c>
      <c r="L320" s="2">
        <f t="shared" si="70"/>
        <v>7.6866925445418177</v>
      </c>
      <c r="M320" s="2">
        <f t="shared" si="71"/>
        <v>0.7444635293289994</v>
      </c>
      <c r="N320" s="2">
        <f t="shared" si="72"/>
        <v>4.9388386457373059</v>
      </c>
      <c r="Q320">
        <v>4.9442170000000001</v>
      </c>
      <c r="R320">
        <f t="shared" si="73"/>
        <v>5.0782451789813949</v>
      </c>
      <c r="S320">
        <v>6.3250000000000002</v>
      </c>
      <c r="U320" s="2">
        <f t="shared" si="74"/>
        <v>5.213362175342473</v>
      </c>
      <c r="V320" s="2">
        <f t="shared" si="75"/>
        <v>-4.9843828027397272</v>
      </c>
      <c r="W320" s="2">
        <f t="shared" si="76"/>
        <v>-2.4914949780822004</v>
      </c>
      <c r="X320">
        <f t="shared" si="77"/>
        <v>4.9843828027397272</v>
      </c>
      <c r="Y320">
        <f t="shared" si="78"/>
        <v>2.4914949780822004</v>
      </c>
      <c r="Z320">
        <f t="shared" si="79"/>
        <v>6.4194112220522666</v>
      </c>
      <c r="AA320">
        <v>4.9417397951809612</v>
      </c>
    </row>
    <row r="321" spans="4:27" x14ac:dyDescent="0.3">
      <c r="D321">
        <v>317</v>
      </c>
      <c r="E321">
        <v>6.8544919999999996</v>
      </c>
      <c r="F321">
        <v>8.077083</v>
      </c>
      <c r="G321" s="2">
        <f t="shared" si="65"/>
        <v>1.2225910000000004</v>
      </c>
      <c r="H321" s="2">
        <f t="shared" si="66"/>
        <v>-2.1206619780822002</v>
      </c>
      <c r="I321" s="2">
        <f t="shared" si="67"/>
        <v>-3.0741078027397277</v>
      </c>
      <c r="J321" s="2">
        <f t="shared" si="68"/>
        <v>4.4972072252835105</v>
      </c>
      <c r="K321" s="2">
        <f t="shared" si="69"/>
        <v>9.4501387828652774</v>
      </c>
      <c r="L321" s="2">
        <f t="shared" si="70"/>
        <v>6.5191435337959573</v>
      </c>
      <c r="M321" s="2">
        <f t="shared" si="71"/>
        <v>1.494728753281001</v>
      </c>
      <c r="N321" s="2">
        <f t="shared" si="72"/>
        <v>3.4281144708275422</v>
      </c>
      <c r="Q321">
        <v>5.0318820000000004</v>
      </c>
      <c r="R321">
        <f t="shared" si="73"/>
        <v>5.1682866079104661</v>
      </c>
      <c r="S321">
        <v>7.2677079999999998</v>
      </c>
      <c r="U321" s="2">
        <f t="shared" si="74"/>
        <v>5.3010271753424734</v>
      </c>
      <c r="V321" s="2">
        <f t="shared" si="75"/>
        <v>-4.8967178027397269</v>
      </c>
      <c r="W321" s="2">
        <f t="shared" si="76"/>
        <v>-2.1206619780822002</v>
      </c>
      <c r="X321">
        <f t="shared" si="77"/>
        <v>4.8967178027397269</v>
      </c>
      <c r="Y321">
        <f t="shared" si="78"/>
        <v>2.1206619780822002</v>
      </c>
      <c r="Z321">
        <f t="shared" si="79"/>
        <v>6.4858643099933255</v>
      </c>
      <c r="AA321">
        <v>5.2368484528120405</v>
      </c>
    </row>
    <row r="322" spans="4:27" x14ac:dyDescent="0.3">
      <c r="D322">
        <v>318</v>
      </c>
      <c r="E322">
        <v>6.850263</v>
      </c>
      <c r="F322">
        <v>8.5333330000000007</v>
      </c>
      <c r="G322" s="2">
        <f t="shared" si="65"/>
        <v>1.6830700000000007</v>
      </c>
      <c r="H322" s="2">
        <f t="shared" si="66"/>
        <v>-1.6644119780821995</v>
      </c>
      <c r="I322" s="2">
        <f t="shared" si="67"/>
        <v>-3.0783368027397273</v>
      </c>
      <c r="J322" s="2">
        <f t="shared" si="68"/>
        <v>2.7702672327835001</v>
      </c>
      <c r="K322" s="2">
        <f t="shared" si="69"/>
        <v>9.4761574711018461</v>
      </c>
      <c r="L322" s="2">
        <f t="shared" si="70"/>
        <v>5.1236206470512631</v>
      </c>
      <c r="M322" s="2">
        <f t="shared" si="71"/>
        <v>2.8327246249000027</v>
      </c>
      <c r="N322" s="2">
        <f t="shared" si="72"/>
        <v>1.946769450827539</v>
      </c>
      <c r="Q322">
        <v>5.0369820000000001</v>
      </c>
      <c r="R322">
        <f t="shared" si="73"/>
        <v>5.1735248590658669</v>
      </c>
      <c r="S322">
        <v>7.8177079999999997</v>
      </c>
      <c r="U322" s="2">
        <f t="shared" si="74"/>
        <v>5.306127175342473</v>
      </c>
      <c r="V322" s="2">
        <f t="shared" si="75"/>
        <v>-4.8916178027397272</v>
      </c>
      <c r="W322" s="2">
        <f t="shared" si="76"/>
        <v>-1.6644119780821995</v>
      </c>
      <c r="X322">
        <f t="shared" si="77"/>
        <v>4.8916178027397272</v>
      </c>
      <c r="Y322">
        <f t="shared" si="78"/>
        <v>1.6644119780821995</v>
      </c>
      <c r="Z322">
        <f t="shared" si="79"/>
        <v>6.4897302855650967</v>
      </c>
      <c r="AA322">
        <v>5.2540166973100542</v>
      </c>
    </row>
    <row r="323" spans="4:27" x14ac:dyDescent="0.3">
      <c r="D323">
        <v>319</v>
      </c>
      <c r="E323">
        <v>6.6869189999999996</v>
      </c>
      <c r="F323">
        <v>8.7416669999999996</v>
      </c>
      <c r="G323" s="2">
        <f t="shared" si="65"/>
        <v>2.054748</v>
      </c>
      <c r="H323" s="2">
        <f t="shared" si="66"/>
        <v>-1.4560779780822006</v>
      </c>
      <c r="I323" s="2">
        <f t="shared" si="67"/>
        <v>-3.2416808027397277</v>
      </c>
      <c r="J323" s="2">
        <f t="shared" si="68"/>
        <v>2.1201630782559495</v>
      </c>
      <c r="K323" s="2">
        <f t="shared" si="69"/>
        <v>10.508494426851286</v>
      </c>
      <c r="L323" s="2">
        <f t="shared" si="70"/>
        <v>4.7201400288411479</v>
      </c>
      <c r="M323" s="2">
        <f t="shared" si="71"/>
        <v>4.2219893435040001</v>
      </c>
      <c r="N323" s="2">
        <f t="shared" si="72"/>
        <v>1.4088094782195852</v>
      </c>
      <c r="Q323">
        <v>5.0252600000000003</v>
      </c>
      <c r="R323">
        <f t="shared" si="73"/>
        <v>5.1614850982730012</v>
      </c>
      <c r="S323">
        <v>7.5906250000000002</v>
      </c>
      <c r="U323" s="2">
        <f t="shared" si="74"/>
        <v>5.2944051753424732</v>
      </c>
      <c r="V323" s="2">
        <f t="shared" si="75"/>
        <v>-4.903339802739727</v>
      </c>
      <c r="W323" s="2">
        <f t="shared" si="76"/>
        <v>-1.4560779780822006</v>
      </c>
      <c r="X323">
        <f t="shared" si="77"/>
        <v>4.903339802739727</v>
      </c>
      <c r="Y323">
        <f t="shared" si="78"/>
        <v>1.4560779780822006</v>
      </c>
      <c r="Z323">
        <f t="shared" si="79"/>
        <v>6.4808446060254283</v>
      </c>
      <c r="AA323">
        <v>5.214556665544225</v>
      </c>
    </row>
    <row r="324" spans="4:27" x14ac:dyDescent="0.3">
      <c r="D324">
        <v>320</v>
      </c>
      <c r="E324">
        <v>6.8840000000000003</v>
      </c>
      <c r="F324">
        <v>8.1145829999999997</v>
      </c>
      <c r="G324" s="2">
        <f t="shared" si="65"/>
        <v>1.2305829999999993</v>
      </c>
      <c r="H324" s="2">
        <f t="shared" si="66"/>
        <v>-2.0831619780822006</v>
      </c>
      <c r="I324" s="2">
        <f t="shared" si="67"/>
        <v>-3.044599802739727</v>
      </c>
      <c r="J324" s="2">
        <f t="shared" si="68"/>
        <v>4.3395638269273471</v>
      </c>
      <c r="K324" s="2">
        <f t="shared" si="69"/>
        <v>9.2695879588427843</v>
      </c>
      <c r="L324" s="2">
        <f t="shared" si="70"/>
        <v>6.3423945475439671</v>
      </c>
      <c r="M324" s="2">
        <f t="shared" si="71"/>
        <v>1.5143345198889984</v>
      </c>
      <c r="N324" s="2">
        <f t="shared" si="72"/>
        <v>3.2906569606220639</v>
      </c>
      <c r="Q324">
        <v>5.0966690000000003</v>
      </c>
      <c r="R324">
        <f t="shared" si="73"/>
        <v>5.2348298584212474</v>
      </c>
      <c r="S324">
        <v>6.9428570000000001</v>
      </c>
      <c r="U324" s="2">
        <f t="shared" si="74"/>
        <v>5.3658141753424733</v>
      </c>
      <c r="V324" s="2">
        <f t="shared" si="75"/>
        <v>-4.831930802739727</v>
      </c>
      <c r="W324" s="2">
        <f t="shared" si="76"/>
        <v>-2.0831619780822006</v>
      </c>
      <c r="X324">
        <f t="shared" si="77"/>
        <v>4.831930802739727</v>
      </c>
      <c r="Y324">
        <f t="shared" si="78"/>
        <v>2.0831619780822006</v>
      </c>
      <c r="Z324">
        <f t="shared" si="79"/>
        <v>6.5349750863400704</v>
      </c>
      <c r="AA324">
        <v>5.4549423854184926</v>
      </c>
    </row>
    <row r="325" spans="4:27" x14ac:dyDescent="0.3">
      <c r="D325">
        <v>321</v>
      </c>
      <c r="E325">
        <v>6.3324170000000004</v>
      </c>
      <c r="F325">
        <v>7.9479170000000003</v>
      </c>
      <c r="G325" s="2">
        <f t="shared" ref="G325:G368" si="80">F325-E325</f>
        <v>1.6154999999999999</v>
      </c>
      <c r="H325" s="2">
        <f t="shared" ref="H325:H368" si="81">F325-F$1</f>
        <v>-2.2498279780821999</v>
      </c>
      <c r="I325" s="2">
        <f t="shared" ref="I325:I368" si="82">E325-E$1</f>
        <v>-3.5961828027397269</v>
      </c>
      <c r="J325" s="2">
        <f t="shared" ref="J325:J368" si="83">H325*H325</f>
        <v>5.0617259309614395</v>
      </c>
      <c r="K325" s="2">
        <f t="shared" ref="K325:K368" si="84">I325*I325</f>
        <v>12.932530750720957</v>
      </c>
      <c r="L325" s="2">
        <f t="shared" ref="L325:L368" si="85">H325*I325</f>
        <v>8.0907926839018991</v>
      </c>
      <c r="M325" s="2">
        <f t="shared" ref="M325:M368" si="86">G325*G325</f>
        <v>2.60984025</v>
      </c>
      <c r="N325" s="2">
        <f t="shared" ref="N325:N368" si="87">(F325-E$1)*(F325-E$1)</f>
        <v>3.9231043650689004</v>
      </c>
      <c r="Q325">
        <v>4.9877159999999998</v>
      </c>
      <c r="R325">
        <f t="shared" ref="R325:R368" si="88">Q325*B$1</f>
        <v>5.1229233529046896</v>
      </c>
      <c r="S325">
        <v>6.514583</v>
      </c>
      <c r="U325" s="2">
        <f t="shared" ref="U325:U368" si="89">Q325+G$1</f>
        <v>5.2568611753424728</v>
      </c>
      <c r="V325" s="2">
        <f t="shared" ref="V325:V368" si="90">Q325-E$1</f>
        <v>-4.9408838027397275</v>
      </c>
      <c r="W325" s="2">
        <f t="shared" ref="W325:W368" si="91">F325-F$1</f>
        <v>-2.2498279780821999</v>
      </c>
      <c r="X325">
        <f t="shared" ref="X325:X368" si="92">ABS(V325)</f>
        <v>4.9408838027397275</v>
      </c>
      <c r="Y325">
        <f t="shared" ref="Y325:Y368" si="93">ABS(W325)</f>
        <v>2.2498279780821999</v>
      </c>
      <c r="Z325">
        <f t="shared" ref="Z325:Z368" si="94">(Y$1/X$1)*V325+F$1</f>
        <v>6.4523849615417781</v>
      </c>
      <c r="AA325">
        <v>5.0881714554592268</v>
      </c>
    </row>
    <row r="326" spans="4:27" x14ac:dyDescent="0.3">
      <c r="D326">
        <v>322</v>
      </c>
      <c r="E326">
        <v>5.8508659999999999</v>
      </c>
      <c r="F326">
        <v>7.3541670000000003</v>
      </c>
      <c r="G326" s="2">
        <f t="shared" si="80"/>
        <v>1.5033010000000004</v>
      </c>
      <c r="H326" s="2">
        <f t="shared" si="81"/>
        <v>-2.8435779780821999</v>
      </c>
      <c r="I326" s="2">
        <f t="shared" si="82"/>
        <v>-4.0777338027397274</v>
      </c>
      <c r="J326" s="2">
        <f t="shared" si="83"/>
        <v>8.0859357174340527</v>
      </c>
      <c r="K326" s="2">
        <f t="shared" si="84"/>
        <v>16.6279129660062</v>
      </c>
      <c r="L326" s="2">
        <f t="shared" si="85"/>
        <v>11.595354041952074</v>
      </c>
      <c r="M326" s="2">
        <f t="shared" si="86"/>
        <v>2.2599138966010015</v>
      </c>
      <c r="N326" s="2">
        <f t="shared" si="87"/>
        <v>6.6277042558223256</v>
      </c>
      <c r="Q326">
        <v>4.8984490000000003</v>
      </c>
      <c r="R326">
        <f t="shared" si="88"/>
        <v>5.0312364968479812</v>
      </c>
      <c r="S326">
        <v>6.1947919999999996</v>
      </c>
      <c r="U326" s="2">
        <f t="shared" si="89"/>
        <v>5.1675941753424732</v>
      </c>
      <c r="V326" s="2">
        <f t="shared" si="90"/>
        <v>-5.030150802739727</v>
      </c>
      <c r="W326" s="2">
        <f t="shared" si="91"/>
        <v>-2.8435779780821999</v>
      </c>
      <c r="X326">
        <f t="shared" si="92"/>
        <v>5.030150802739727</v>
      </c>
      <c r="Y326">
        <f t="shared" si="93"/>
        <v>2.8435779780821999</v>
      </c>
      <c r="Z326">
        <f t="shared" si="94"/>
        <v>6.3847175024505276</v>
      </c>
      <c r="AA326">
        <v>4.7876699492623036</v>
      </c>
    </row>
    <row r="327" spans="4:27" x14ac:dyDescent="0.3">
      <c r="D327">
        <v>323</v>
      </c>
      <c r="E327">
        <v>5.9421989999999996</v>
      </c>
      <c r="F327">
        <v>7.15</v>
      </c>
      <c r="G327" s="2">
        <f t="shared" si="80"/>
        <v>1.2078010000000008</v>
      </c>
      <c r="H327" s="2">
        <f t="shared" si="81"/>
        <v>-3.0477449780821999</v>
      </c>
      <c r="I327" s="2">
        <f t="shared" si="82"/>
        <v>-3.9864008027397277</v>
      </c>
      <c r="J327" s="2">
        <f t="shared" si="83"/>
        <v>9.2887494514252698</v>
      </c>
      <c r="K327" s="2">
        <f t="shared" si="84"/>
        <v>15.891391360083945</v>
      </c>
      <c r="L327" s="2">
        <f t="shared" si="85"/>
        <v>12.149533027172856</v>
      </c>
      <c r="M327" s="2">
        <f t="shared" si="86"/>
        <v>1.4587832556010019</v>
      </c>
      <c r="N327" s="2">
        <f t="shared" si="87"/>
        <v>7.7206168637852493</v>
      </c>
      <c r="Q327">
        <v>4.9558799999999996</v>
      </c>
      <c r="R327">
        <f t="shared" si="88"/>
        <v>5.090224340398148</v>
      </c>
      <c r="S327">
        <v>5.860417</v>
      </c>
      <c r="U327" s="2">
        <f t="shared" si="89"/>
        <v>5.2250251753424726</v>
      </c>
      <c r="V327" s="2">
        <f t="shared" si="90"/>
        <v>-4.9727198027397277</v>
      </c>
      <c r="W327" s="2">
        <f t="shared" si="91"/>
        <v>-3.0477449780821999</v>
      </c>
      <c r="X327">
        <f t="shared" si="92"/>
        <v>4.9727198027397277</v>
      </c>
      <c r="Y327">
        <f t="shared" si="93"/>
        <v>3.0477449780821999</v>
      </c>
      <c r="Z327">
        <f t="shared" si="94"/>
        <v>6.428252177560811</v>
      </c>
      <c r="AA327">
        <v>4.9810012139222053</v>
      </c>
    </row>
    <row r="328" spans="4:27" x14ac:dyDescent="0.3">
      <c r="D328">
        <v>324</v>
      </c>
      <c r="E328">
        <v>6.0821459999999998</v>
      </c>
      <c r="F328">
        <v>6.6124999999999998</v>
      </c>
      <c r="G328" s="2">
        <f t="shared" si="80"/>
        <v>0.53035399999999999</v>
      </c>
      <c r="H328" s="2">
        <f t="shared" si="81"/>
        <v>-3.5852449780822004</v>
      </c>
      <c r="I328" s="2">
        <f t="shared" si="82"/>
        <v>-3.8464538027397275</v>
      </c>
      <c r="J328" s="2">
        <f t="shared" si="83"/>
        <v>12.853981552863639</v>
      </c>
      <c r="K328" s="2">
        <f t="shared" si="84"/>
        <v>14.795206856610911</v>
      </c>
      <c r="L328" s="2">
        <f t="shared" si="85"/>
        <v>13.79047917969779</v>
      </c>
      <c r="M328" s="2">
        <f t="shared" si="86"/>
        <v>0.281275365316</v>
      </c>
      <c r="N328" s="2">
        <f t="shared" si="87"/>
        <v>10.99651790173046</v>
      </c>
      <c r="Q328">
        <v>4.8630389999999997</v>
      </c>
      <c r="R328">
        <f t="shared" si="88"/>
        <v>4.9948666001003801</v>
      </c>
      <c r="S328">
        <v>4.8958329999999997</v>
      </c>
      <c r="U328" s="2">
        <f t="shared" si="89"/>
        <v>5.1321841753424726</v>
      </c>
      <c r="V328" s="2">
        <f t="shared" si="90"/>
        <v>-5.0655608027397276</v>
      </c>
      <c r="W328" s="2">
        <f t="shared" si="91"/>
        <v>-3.5852449780822004</v>
      </c>
      <c r="X328">
        <f t="shared" si="92"/>
        <v>5.0655608027397276</v>
      </c>
      <c r="Y328">
        <f t="shared" si="93"/>
        <v>3.5852449780822004</v>
      </c>
      <c r="Z328">
        <f t="shared" si="94"/>
        <v>6.3578755034316163</v>
      </c>
      <c r="AA328">
        <v>4.6684684712868663</v>
      </c>
    </row>
    <row r="329" spans="4:27" x14ac:dyDescent="0.3">
      <c r="D329">
        <v>325</v>
      </c>
      <c r="E329">
        <v>5.8841060000000001</v>
      </c>
      <c r="F329">
        <v>6.0750000000000002</v>
      </c>
      <c r="G329" s="2">
        <f t="shared" si="80"/>
        <v>0.19089400000000012</v>
      </c>
      <c r="H329" s="2">
        <f t="shared" si="81"/>
        <v>-4.1227449780822001</v>
      </c>
      <c r="I329" s="2">
        <f t="shared" si="82"/>
        <v>-4.0444938027397273</v>
      </c>
      <c r="J329" s="2">
        <f t="shared" si="83"/>
        <v>16.997026154301999</v>
      </c>
      <c r="K329" s="2">
        <f t="shared" si="84"/>
        <v>16.357930120400059</v>
      </c>
      <c r="L329" s="2">
        <f t="shared" si="85"/>
        <v>16.674416514129792</v>
      </c>
      <c r="M329" s="2">
        <f t="shared" si="86"/>
        <v>3.6440519236000044E-2</v>
      </c>
      <c r="N329" s="2">
        <f t="shared" si="87"/>
        <v>14.850231439675664</v>
      </c>
      <c r="Q329">
        <v>4.7879680000000002</v>
      </c>
      <c r="R329">
        <f t="shared" si="88"/>
        <v>4.9177605702009419</v>
      </c>
      <c r="S329">
        <v>3.2104170000000001</v>
      </c>
      <c r="U329" s="2">
        <f t="shared" si="89"/>
        <v>5.0571131753424732</v>
      </c>
      <c r="V329" s="2">
        <f t="shared" si="90"/>
        <v>-5.1406318027397271</v>
      </c>
      <c r="W329" s="2">
        <f t="shared" si="91"/>
        <v>-4.1227449780822001</v>
      </c>
      <c r="X329">
        <f t="shared" si="92"/>
        <v>5.1406318027397271</v>
      </c>
      <c r="Y329">
        <f t="shared" si="93"/>
        <v>4.1227449780822001</v>
      </c>
      <c r="Z329">
        <f t="shared" si="94"/>
        <v>6.3009691010495574</v>
      </c>
      <c r="AA329">
        <v>4.4157552785985361</v>
      </c>
    </row>
    <row r="330" spans="4:27" x14ac:dyDescent="0.3">
      <c r="D330">
        <v>326</v>
      </c>
      <c r="E330">
        <v>5.7015859999999998</v>
      </c>
      <c r="F330">
        <v>5.2104169999999996</v>
      </c>
      <c r="G330" s="2">
        <f t="shared" si="80"/>
        <v>-0.49116900000000019</v>
      </c>
      <c r="H330" s="2">
        <f t="shared" si="81"/>
        <v>-4.9873279780822006</v>
      </c>
      <c r="I330" s="2">
        <f t="shared" si="82"/>
        <v>-4.2270138027397275</v>
      </c>
      <c r="J330" s="2">
        <f t="shared" si="83"/>
        <v>24.873440360961492</v>
      </c>
      <c r="K330" s="2">
        <f t="shared" si="84"/>
        <v>17.867645688552173</v>
      </c>
      <c r="L330" s="2">
        <f t="shared" si="85"/>
        <v>21.081504202143478</v>
      </c>
      <c r="M330" s="2">
        <f t="shared" si="86"/>
        <v>0.24124698656100019</v>
      </c>
      <c r="N330" s="2">
        <f t="shared" si="87"/>
        <v>22.261248960068912</v>
      </c>
      <c r="Q330">
        <v>4.6786799999999999</v>
      </c>
      <c r="R330">
        <f t="shared" si="88"/>
        <v>4.8055099834810386</v>
      </c>
      <c r="S330">
        <v>2.3677079999999999</v>
      </c>
      <c r="U330" s="2">
        <f t="shared" si="89"/>
        <v>4.9478251753424729</v>
      </c>
      <c r="V330" s="2">
        <f t="shared" si="90"/>
        <v>-5.2499198027397274</v>
      </c>
      <c r="W330" s="2">
        <f t="shared" si="91"/>
        <v>-4.9873279780822006</v>
      </c>
      <c r="X330">
        <f t="shared" si="92"/>
        <v>5.2499198027397274</v>
      </c>
      <c r="Y330">
        <f t="shared" si="93"/>
        <v>4.9873279780822006</v>
      </c>
      <c r="Z330">
        <f t="shared" si="94"/>
        <v>6.2181250347186108</v>
      </c>
      <c r="AA330">
        <v>4.0478566306183232</v>
      </c>
    </row>
    <row r="331" spans="4:27" x14ac:dyDescent="0.3">
      <c r="D331">
        <v>327</v>
      </c>
      <c r="E331">
        <v>5.7967979999999999</v>
      </c>
      <c r="F331">
        <v>4.8854170000000003</v>
      </c>
      <c r="G331" s="2">
        <f t="shared" si="80"/>
        <v>-0.91138099999999955</v>
      </c>
      <c r="H331" s="2">
        <f t="shared" si="81"/>
        <v>-5.3123279780821999</v>
      </c>
      <c r="I331" s="2">
        <f t="shared" si="82"/>
        <v>-4.1318018027397274</v>
      </c>
      <c r="J331" s="2">
        <f t="shared" si="83"/>
        <v>28.220828546714916</v>
      </c>
      <c r="K331" s="2">
        <f t="shared" si="84"/>
        <v>17.071786137123262</v>
      </c>
      <c r="L331" s="2">
        <f t="shared" si="85"/>
        <v>21.949486316584725</v>
      </c>
      <c r="M331" s="2">
        <f t="shared" si="86"/>
        <v>0.83061532716099917</v>
      </c>
      <c r="N331" s="2">
        <f t="shared" si="87"/>
        <v>25.433692781849729</v>
      </c>
      <c r="Q331">
        <v>4.5903939999999999</v>
      </c>
      <c r="R331">
        <f t="shared" si="88"/>
        <v>4.7148307204406921</v>
      </c>
      <c r="S331">
        <v>2.766667</v>
      </c>
      <c r="U331" s="2">
        <f t="shared" si="89"/>
        <v>4.8595391753424728</v>
      </c>
      <c r="V331" s="2">
        <f t="shared" si="90"/>
        <v>-5.3382058027397274</v>
      </c>
      <c r="W331" s="2">
        <f t="shared" si="91"/>
        <v>-5.3123279780821999</v>
      </c>
      <c r="X331">
        <f t="shared" si="92"/>
        <v>5.3382058027397274</v>
      </c>
      <c r="Y331">
        <f t="shared" si="93"/>
        <v>5.3123279780821999</v>
      </c>
      <c r="Z331">
        <f t="shared" si="94"/>
        <v>6.1512012073991063</v>
      </c>
      <c r="AA331">
        <v>3.7506574867454274</v>
      </c>
    </row>
    <row r="332" spans="4:27" x14ac:dyDescent="0.3">
      <c r="D332">
        <v>328</v>
      </c>
      <c r="E332">
        <v>6.4637880000000001</v>
      </c>
      <c r="F332">
        <v>5.172917</v>
      </c>
      <c r="G332" s="2">
        <f t="shared" si="80"/>
        <v>-1.2908710000000001</v>
      </c>
      <c r="H332" s="2">
        <f t="shared" si="81"/>
        <v>-5.0248279780822003</v>
      </c>
      <c r="I332" s="2">
        <f t="shared" si="82"/>
        <v>-3.4648118027397272</v>
      </c>
      <c r="J332" s="2">
        <f t="shared" si="83"/>
        <v>25.248896209317653</v>
      </c>
      <c r="K332" s="2">
        <f t="shared" si="84"/>
        <v>12.004920828404519</v>
      </c>
      <c r="L332" s="2">
        <f t="shared" si="85"/>
        <v>17.410083285196006</v>
      </c>
      <c r="M332" s="2">
        <f t="shared" si="86"/>
        <v>1.6663479386410003</v>
      </c>
      <c r="N332" s="2">
        <f t="shared" si="87"/>
        <v>22.616518920274387</v>
      </c>
      <c r="Q332">
        <v>4.7416799999999997</v>
      </c>
      <c r="R332">
        <f t="shared" si="88"/>
        <v>4.8702177918712906</v>
      </c>
      <c r="S332">
        <v>3.3968750000000001</v>
      </c>
      <c r="U332" s="2">
        <f t="shared" si="89"/>
        <v>5.0108251753424726</v>
      </c>
      <c r="V332" s="2">
        <f t="shared" si="90"/>
        <v>-5.1869198027397276</v>
      </c>
      <c r="W332" s="2">
        <f t="shared" si="91"/>
        <v>-5.0248279780822003</v>
      </c>
      <c r="X332">
        <f t="shared" si="92"/>
        <v>5.1869198027397276</v>
      </c>
      <c r="Y332">
        <f t="shared" si="93"/>
        <v>5.0248279780822003</v>
      </c>
      <c r="Z332">
        <f t="shared" si="94"/>
        <v>6.2658812035463836</v>
      </c>
      <c r="AA332">
        <v>4.2599349450055684</v>
      </c>
    </row>
    <row r="333" spans="4:27" x14ac:dyDescent="0.3">
      <c r="D333">
        <v>329</v>
      </c>
      <c r="E333">
        <v>6.4602589999999998</v>
      </c>
      <c r="F333">
        <v>5.5374999999999996</v>
      </c>
      <c r="G333" s="2">
        <f t="shared" si="80"/>
        <v>-0.92275900000000011</v>
      </c>
      <c r="H333" s="2">
        <f t="shared" si="81"/>
        <v>-4.6602449780822006</v>
      </c>
      <c r="I333" s="2">
        <f t="shared" si="82"/>
        <v>-3.4683408027397276</v>
      </c>
      <c r="J333" s="2">
        <f t="shared" si="83"/>
        <v>21.717883255740372</v>
      </c>
      <c r="K333" s="2">
        <f t="shared" si="84"/>
        <v>12.029387923949258</v>
      </c>
      <c r="L333" s="2">
        <f t="shared" si="85"/>
        <v>16.163317808245402</v>
      </c>
      <c r="M333" s="2">
        <f t="shared" si="86"/>
        <v>0.85148417208100025</v>
      </c>
      <c r="N333" s="2">
        <f t="shared" si="87"/>
        <v>19.281757477620875</v>
      </c>
      <c r="Q333">
        <v>4.7456769999999997</v>
      </c>
      <c r="R333">
        <f t="shared" si="88"/>
        <v>4.874323142825828</v>
      </c>
      <c r="S333">
        <v>3.9427080000000001</v>
      </c>
      <c r="U333" s="2">
        <f t="shared" si="89"/>
        <v>5.0148221753424727</v>
      </c>
      <c r="V333" s="2">
        <f t="shared" si="90"/>
        <v>-5.1829228027397276</v>
      </c>
      <c r="W333" s="2">
        <f t="shared" si="91"/>
        <v>-4.6602449780822006</v>
      </c>
      <c r="X333">
        <f t="shared" si="92"/>
        <v>5.1829228027397276</v>
      </c>
      <c r="Y333">
        <f t="shared" si="93"/>
        <v>4.6602449780822006</v>
      </c>
      <c r="Z333">
        <f t="shared" si="94"/>
        <v>6.2689110671464565</v>
      </c>
      <c r="AA333">
        <v>4.2733901358405815</v>
      </c>
    </row>
    <row r="334" spans="4:27" x14ac:dyDescent="0.3">
      <c r="D334">
        <v>330</v>
      </c>
      <c r="E334">
        <v>6.033023</v>
      </c>
      <c r="F334">
        <v>5.920833</v>
      </c>
      <c r="G334" s="2">
        <f t="shared" si="80"/>
        <v>-0.11219000000000001</v>
      </c>
      <c r="H334" s="2">
        <f t="shared" si="81"/>
        <v>-4.2769119780822002</v>
      </c>
      <c r="I334" s="2">
        <f t="shared" si="82"/>
        <v>-3.8955768027397273</v>
      </c>
      <c r="J334" s="2">
        <f t="shared" si="83"/>
        <v>18.291976068263001</v>
      </c>
      <c r="K334" s="2">
        <f t="shared" si="84"/>
        <v>15.175518626043877</v>
      </c>
      <c r="L334" s="2">
        <f t="shared" si="85"/>
        <v>16.6610390891767</v>
      </c>
      <c r="M334" s="2">
        <f t="shared" si="86"/>
        <v>1.2586596100000003E-2</v>
      </c>
      <c r="N334" s="2">
        <f t="shared" si="87"/>
        <v>16.062194745142616</v>
      </c>
      <c r="Q334">
        <v>4.7226169999999996</v>
      </c>
      <c r="R334">
        <f t="shared" si="88"/>
        <v>4.8506380307388559</v>
      </c>
      <c r="S334">
        <v>4.8187499999999996</v>
      </c>
      <c r="U334" s="2">
        <f t="shared" si="89"/>
        <v>4.9917621753424726</v>
      </c>
      <c r="V334" s="2">
        <f t="shared" si="90"/>
        <v>-5.2059828027397277</v>
      </c>
      <c r="W334" s="2">
        <f t="shared" si="91"/>
        <v>-4.2769119780822002</v>
      </c>
      <c r="X334">
        <f t="shared" si="92"/>
        <v>5.2059828027397277</v>
      </c>
      <c r="Y334">
        <f t="shared" si="93"/>
        <v>4.2769119780822002</v>
      </c>
      <c r="Z334">
        <f t="shared" si="94"/>
        <v>6.2514307932866391</v>
      </c>
      <c r="AA334">
        <v>4.1957627401299478</v>
      </c>
    </row>
    <row r="335" spans="4:27" x14ac:dyDescent="0.3">
      <c r="D335">
        <v>331</v>
      </c>
      <c r="E335">
        <v>5.6374519999999997</v>
      </c>
      <c r="F335">
        <v>5.8854170000000003</v>
      </c>
      <c r="G335" s="2">
        <f t="shared" si="80"/>
        <v>0.24796500000000066</v>
      </c>
      <c r="H335" s="2">
        <f t="shared" si="81"/>
        <v>-4.3123279780821999</v>
      </c>
      <c r="I335" s="2">
        <f t="shared" si="82"/>
        <v>-4.2911478027397276</v>
      </c>
      <c r="J335" s="2">
        <f t="shared" si="83"/>
        <v>18.596172590550516</v>
      </c>
      <c r="K335" s="2">
        <f t="shared" si="84"/>
        <v>18.413949464957991</v>
      </c>
      <c r="L335" s="2">
        <f t="shared" si="85"/>
        <v>18.504836727840484</v>
      </c>
      <c r="M335" s="2">
        <f t="shared" si="86"/>
        <v>6.1486641225000326E-2</v>
      </c>
      <c r="N335" s="2">
        <f t="shared" si="87"/>
        <v>16.347327176370275</v>
      </c>
      <c r="Q335">
        <v>4.7493720000000001</v>
      </c>
      <c r="R335">
        <f t="shared" si="88"/>
        <v>4.8781183071433203</v>
      </c>
      <c r="S335">
        <v>4.9614580000000004</v>
      </c>
      <c r="U335" s="2">
        <f t="shared" si="89"/>
        <v>5.0185171753424731</v>
      </c>
      <c r="V335" s="2">
        <f t="shared" si="90"/>
        <v>-5.1792278027397272</v>
      </c>
      <c r="W335" s="2">
        <f t="shared" si="91"/>
        <v>-4.3123279780821999</v>
      </c>
      <c r="X335">
        <f t="shared" si="92"/>
        <v>5.1792278027397272</v>
      </c>
      <c r="Y335">
        <f t="shared" si="93"/>
        <v>4.3123279780821999</v>
      </c>
      <c r="Z335">
        <f t="shared" si="94"/>
        <v>6.2717120043499266</v>
      </c>
      <c r="AA335">
        <v>4.2858286972955177</v>
      </c>
    </row>
    <row r="336" spans="4:27" x14ac:dyDescent="0.3">
      <c r="D336">
        <v>332</v>
      </c>
      <c r="E336">
        <v>5.5920759999999996</v>
      </c>
      <c r="F336">
        <v>5.9187500000000002</v>
      </c>
      <c r="G336" s="2">
        <f t="shared" si="80"/>
        <v>0.32667400000000058</v>
      </c>
      <c r="H336" s="2">
        <f t="shared" si="81"/>
        <v>-4.2789949780822001</v>
      </c>
      <c r="I336" s="2">
        <f t="shared" si="82"/>
        <v>-4.3365238027397277</v>
      </c>
      <c r="J336" s="2">
        <f t="shared" si="83"/>
        <v>18.309798022452689</v>
      </c>
      <c r="K336" s="2">
        <f t="shared" si="84"/>
        <v>18.805438691728227</v>
      </c>
      <c r="L336" s="2">
        <f t="shared" si="85"/>
        <v>18.55596357425722</v>
      </c>
      <c r="M336" s="2">
        <f t="shared" si="86"/>
        <v>0.10671590227600038</v>
      </c>
      <c r="N336" s="2">
        <f t="shared" si="87"/>
        <v>16.078895440531827</v>
      </c>
      <c r="Q336">
        <v>4.8637449999999998</v>
      </c>
      <c r="R336">
        <f t="shared" si="88"/>
        <v>4.9955917383975788</v>
      </c>
      <c r="S336">
        <v>5.0177079999999998</v>
      </c>
      <c r="U336" s="2">
        <f t="shared" si="89"/>
        <v>5.1328901753424727</v>
      </c>
      <c r="V336" s="2">
        <f t="shared" si="90"/>
        <v>-5.0648548027397275</v>
      </c>
      <c r="W336" s="2">
        <f t="shared" si="91"/>
        <v>-4.2789949780822001</v>
      </c>
      <c r="X336">
        <f t="shared" si="92"/>
        <v>5.0648548027397275</v>
      </c>
      <c r="Y336">
        <f t="shared" si="93"/>
        <v>4.2789949780822001</v>
      </c>
      <c r="Z336">
        <f t="shared" si="94"/>
        <v>6.3584106757362573</v>
      </c>
      <c r="AA336">
        <v>4.6708450949369844</v>
      </c>
    </row>
    <row r="337" spans="4:27" x14ac:dyDescent="0.3">
      <c r="D337">
        <v>333</v>
      </c>
      <c r="E337">
        <v>5.5105050000000002</v>
      </c>
      <c r="F337">
        <v>6.1124999999999998</v>
      </c>
      <c r="G337" s="2">
        <f t="shared" si="80"/>
        <v>0.60199499999999961</v>
      </c>
      <c r="H337" s="2">
        <f t="shared" si="81"/>
        <v>-4.0852449780822004</v>
      </c>
      <c r="I337" s="2">
        <f t="shared" si="82"/>
        <v>-4.4180948027397271</v>
      </c>
      <c r="J337" s="2">
        <f t="shared" si="83"/>
        <v>16.689226530945838</v>
      </c>
      <c r="K337" s="2">
        <f t="shared" si="84"/>
        <v>19.519561685995789</v>
      </c>
      <c r="L337" s="2">
        <f t="shared" si="85"/>
        <v>18.048999605583539</v>
      </c>
      <c r="M337" s="2">
        <f t="shared" si="86"/>
        <v>0.36239798002499951</v>
      </c>
      <c r="N337" s="2">
        <f t="shared" si="87"/>
        <v>14.562617704470187</v>
      </c>
      <c r="Q337">
        <v>4.8092569999999997</v>
      </c>
      <c r="R337">
        <f t="shared" si="88"/>
        <v>4.9396266738964982</v>
      </c>
      <c r="S337">
        <v>4.5896910000000002</v>
      </c>
      <c r="U337" s="2">
        <f t="shared" si="89"/>
        <v>5.0784021753424726</v>
      </c>
      <c r="V337" s="2">
        <f t="shared" si="90"/>
        <v>-5.1193428027397276</v>
      </c>
      <c r="W337" s="2">
        <f t="shared" si="91"/>
        <v>-4.0852449780822004</v>
      </c>
      <c r="X337">
        <f t="shared" si="92"/>
        <v>5.1193428027397276</v>
      </c>
      <c r="Y337">
        <f t="shared" si="93"/>
        <v>4.0852449780822004</v>
      </c>
      <c r="Z337">
        <f t="shared" si="94"/>
        <v>6.3171068959412153</v>
      </c>
      <c r="AA337">
        <v>4.4874209172491701</v>
      </c>
    </row>
    <row r="338" spans="4:27" x14ac:dyDescent="0.3">
      <c r="D338">
        <v>334</v>
      </c>
      <c r="E338">
        <v>5.3647260000000001</v>
      </c>
      <c r="F338">
        <v>6.7</v>
      </c>
      <c r="G338" s="2">
        <f t="shared" si="80"/>
        <v>1.3352740000000001</v>
      </c>
      <c r="H338" s="2">
        <f t="shared" si="81"/>
        <v>-3.4977449780822001</v>
      </c>
      <c r="I338" s="2">
        <f t="shared" si="82"/>
        <v>-4.5638738027397272</v>
      </c>
      <c r="J338" s="2">
        <f t="shared" si="83"/>
        <v>12.234219931699251</v>
      </c>
      <c r="K338" s="2">
        <f t="shared" si="84"/>
        <v>20.82894408733398</v>
      </c>
      <c r="L338" s="2">
        <f t="shared" si="85"/>
        <v>15.963266674133795</v>
      </c>
      <c r="M338" s="2">
        <f t="shared" si="86"/>
        <v>1.7829566550760001</v>
      </c>
      <c r="N338" s="2">
        <f t="shared" si="87"/>
        <v>10.423856686251005</v>
      </c>
      <c r="Q338">
        <v>4.9279000000000002</v>
      </c>
      <c r="R338">
        <f t="shared" si="88"/>
        <v>5.0614858566083196</v>
      </c>
      <c r="S338">
        <v>5.858333</v>
      </c>
      <c r="U338" s="2">
        <f t="shared" si="89"/>
        <v>5.1970451753424731</v>
      </c>
      <c r="V338" s="2">
        <f t="shared" si="90"/>
        <v>-5.0006998027397271</v>
      </c>
      <c r="W338" s="2">
        <f t="shared" si="91"/>
        <v>-3.4977449780822001</v>
      </c>
      <c r="X338">
        <f t="shared" si="92"/>
        <v>5.0006998027397271</v>
      </c>
      <c r="Y338">
        <f t="shared" si="93"/>
        <v>3.4977449780822001</v>
      </c>
      <c r="Z338">
        <f t="shared" si="94"/>
        <v>6.4070423743258731</v>
      </c>
      <c r="AA338">
        <v>4.8868115117546651</v>
      </c>
    </row>
    <row r="339" spans="4:27" x14ac:dyDescent="0.3">
      <c r="D339">
        <v>335</v>
      </c>
      <c r="E339">
        <v>5.1571619999999996</v>
      </c>
      <c r="F339">
        <v>7.0354169999999998</v>
      </c>
      <c r="G339" s="2">
        <f t="shared" si="80"/>
        <v>1.8782550000000002</v>
      </c>
      <c r="H339" s="2">
        <f t="shared" si="81"/>
        <v>-3.1623279780822005</v>
      </c>
      <c r="I339" s="2">
        <f t="shared" si="82"/>
        <v>-4.7714378027397277</v>
      </c>
      <c r="J339" s="2">
        <f t="shared" si="83"/>
        <v>10.000318240961459</v>
      </c>
      <c r="K339" s="2">
        <f t="shared" si="84"/>
        <v>22.76661870541372</v>
      </c>
      <c r="L339" s="2">
        <f t="shared" si="85"/>
        <v>15.088851259282901</v>
      </c>
      <c r="M339" s="2">
        <f t="shared" si="86"/>
        <v>3.5278418450250006</v>
      </c>
      <c r="N339" s="2">
        <f t="shared" si="87"/>
        <v>8.3705067300689056</v>
      </c>
      <c r="Q339">
        <v>4.8968610000000004</v>
      </c>
      <c r="R339">
        <f t="shared" si="88"/>
        <v>5.0296054492333191</v>
      </c>
      <c r="S339">
        <v>5.9760419999999996</v>
      </c>
      <c r="U339" s="2">
        <f t="shared" si="89"/>
        <v>5.1660061753424733</v>
      </c>
      <c r="V339" s="2">
        <f t="shared" si="90"/>
        <v>-5.031738802739727</v>
      </c>
      <c r="W339" s="2">
        <f t="shared" si="91"/>
        <v>-3.1623279780822005</v>
      </c>
      <c r="X339">
        <f t="shared" si="92"/>
        <v>5.031738802739727</v>
      </c>
      <c r="Y339">
        <f t="shared" si="93"/>
        <v>3.1623279780822005</v>
      </c>
      <c r="Z339">
        <f t="shared" si="94"/>
        <v>6.3835137437822986</v>
      </c>
      <c r="AA339">
        <v>4.7823242292107651</v>
      </c>
    </row>
    <row r="340" spans="4:27" x14ac:dyDescent="0.3">
      <c r="D340">
        <v>336</v>
      </c>
      <c r="E340">
        <v>5.2893559999999997</v>
      </c>
      <c r="F340">
        <v>6.4979170000000002</v>
      </c>
      <c r="G340" s="2">
        <f t="shared" si="80"/>
        <v>1.2085610000000004</v>
      </c>
      <c r="H340" s="2">
        <f t="shared" si="81"/>
        <v>-3.6998279780822001</v>
      </c>
      <c r="I340" s="2">
        <f t="shared" si="82"/>
        <v>-4.6392438027397276</v>
      </c>
      <c r="J340" s="2">
        <f t="shared" si="83"/>
        <v>13.688727067399821</v>
      </c>
      <c r="K340" s="2">
        <f t="shared" si="84"/>
        <v>21.522583061258967</v>
      </c>
      <c r="L340" s="2">
        <f t="shared" si="85"/>
        <v>17.164404018520905</v>
      </c>
      <c r="M340" s="2">
        <f t="shared" si="86"/>
        <v>1.4606196907210012</v>
      </c>
      <c r="N340" s="2">
        <f t="shared" si="87"/>
        <v>11.76958449301411</v>
      </c>
      <c r="Q340">
        <v>4.978923</v>
      </c>
      <c r="R340">
        <f t="shared" si="88"/>
        <v>5.113891991647936</v>
      </c>
      <c r="S340">
        <v>5.6656250000000004</v>
      </c>
      <c r="U340" s="2">
        <f t="shared" si="89"/>
        <v>5.2480681753424729</v>
      </c>
      <c r="V340" s="2">
        <f t="shared" si="90"/>
        <v>-4.9496768027397273</v>
      </c>
      <c r="W340" s="2">
        <f t="shared" si="91"/>
        <v>-3.6998279780822001</v>
      </c>
      <c r="X340">
        <f t="shared" si="92"/>
        <v>4.9496768027397273</v>
      </c>
      <c r="Y340">
        <f t="shared" si="93"/>
        <v>3.6998279780822001</v>
      </c>
      <c r="Z340">
        <f t="shared" si="94"/>
        <v>6.4457195648353878</v>
      </c>
      <c r="AA340">
        <v>5.0585713821511789</v>
      </c>
    </row>
    <row r="341" spans="4:27" x14ac:dyDescent="0.3">
      <c r="D341">
        <v>337</v>
      </c>
      <c r="E341">
        <v>5.0062689999999996</v>
      </c>
      <c r="F341">
        <v>6.21875</v>
      </c>
      <c r="G341" s="2">
        <f t="shared" si="80"/>
        <v>1.2124810000000004</v>
      </c>
      <c r="H341" s="2">
        <f t="shared" si="81"/>
        <v>-3.9789949780822003</v>
      </c>
      <c r="I341" s="2">
        <f t="shared" si="82"/>
        <v>-4.9223308027397277</v>
      </c>
      <c r="J341" s="2">
        <f t="shared" si="83"/>
        <v>15.83240103560337</v>
      </c>
      <c r="K341" s="2">
        <f t="shared" si="84"/>
        <v>24.229340531600332</v>
      </c>
      <c r="L341" s="2">
        <f t="shared" si="85"/>
        <v>19.585929544560702</v>
      </c>
      <c r="M341" s="2">
        <f t="shared" si="86"/>
        <v>1.4701101753610009</v>
      </c>
      <c r="N341" s="2">
        <f t="shared" si="87"/>
        <v>13.762985558887994</v>
      </c>
      <c r="Q341">
        <v>4.8070820000000003</v>
      </c>
      <c r="R341">
        <f t="shared" si="88"/>
        <v>4.9373927138449307</v>
      </c>
      <c r="S341">
        <v>5.532292</v>
      </c>
      <c r="U341" s="2">
        <f t="shared" si="89"/>
        <v>5.0762271753424733</v>
      </c>
      <c r="V341" s="2">
        <f t="shared" si="90"/>
        <v>-5.121517802739727</v>
      </c>
      <c r="W341" s="2">
        <f t="shared" si="91"/>
        <v>-3.9789949780822003</v>
      </c>
      <c r="X341">
        <f t="shared" si="92"/>
        <v>5.121517802739727</v>
      </c>
      <c r="Y341">
        <f t="shared" si="93"/>
        <v>3.9789949780822003</v>
      </c>
      <c r="Z341">
        <f t="shared" si="94"/>
        <v>6.3154581710650186</v>
      </c>
      <c r="AA341">
        <v>4.4800991659191363</v>
      </c>
    </row>
    <row r="342" spans="4:27" x14ac:dyDescent="0.3">
      <c r="D342">
        <v>338</v>
      </c>
      <c r="E342">
        <v>5.2530970000000003</v>
      </c>
      <c r="F342">
        <v>6.3937499999999998</v>
      </c>
      <c r="G342" s="2">
        <f t="shared" si="80"/>
        <v>1.1406529999999995</v>
      </c>
      <c r="H342" s="2">
        <f t="shared" si="81"/>
        <v>-3.8039949780822004</v>
      </c>
      <c r="I342" s="2">
        <f t="shared" si="82"/>
        <v>-4.675502802739727</v>
      </c>
      <c r="J342" s="2">
        <f t="shared" si="83"/>
        <v>14.470377793274601</v>
      </c>
      <c r="K342" s="2">
        <f t="shared" si="84"/>
        <v>21.860326458427043</v>
      </c>
      <c r="L342" s="2">
        <f t="shared" si="85"/>
        <v>17.785589181631174</v>
      </c>
      <c r="M342" s="2">
        <f t="shared" si="86"/>
        <v>1.3010892664089988</v>
      </c>
      <c r="N342" s="2">
        <f t="shared" si="87"/>
        <v>12.495163127929091</v>
      </c>
      <c r="Q342">
        <v>4.9263479999999999</v>
      </c>
      <c r="R342">
        <f t="shared" si="88"/>
        <v>5.0598917848841651</v>
      </c>
      <c r="S342">
        <v>5.3927079999999998</v>
      </c>
      <c r="U342" s="2">
        <f t="shared" si="89"/>
        <v>5.1954931753424729</v>
      </c>
      <c r="V342" s="2">
        <f t="shared" si="90"/>
        <v>-5.0022518027397274</v>
      </c>
      <c r="W342" s="2">
        <f t="shared" si="91"/>
        <v>-3.8039949780822004</v>
      </c>
      <c r="X342">
        <f t="shared" si="92"/>
        <v>5.0022518027397274</v>
      </c>
      <c r="Y342">
        <f t="shared" si="93"/>
        <v>3.8039949780822004</v>
      </c>
      <c r="Z342">
        <f t="shared" si="94"/>
        <v>6.4058659048969728</v>
      </c>
      <c r="AA342">
        <v>4.8815869793113462</v>
      </c>
    </row>
    <row r="343" spans="4:27" x14ac:dyDescent="0.3">
      <c r="D343">
        <v>339</v>
      </c>
      <c r="E343">
        <v>5.2270729999999999</v>
      </c>
      <c r="F343">
        <v>6.55</v>
      </c>
      <c r="G343" s="2">
        <f t="shared" si="80"/>
        <v>1.322927</v>
      </c>
      <c r="H343" s="2">
        <f t="shared" si="81"/>
        <v>-3.6477449780822004</v>
      </c>
      <c r="I343" s="2">
        <f t="shared" si="82"/>
        <v>-4.7015268027397275</v>
      </c>
      <c r="J343" s="2">
        <f t="shared" si="83"/>
        <v>13.306043425123914</v>
      </c>
      <c r="K343" s="2">
        <f t="shared" si="84"/>
        <v>22.104354276880045</v>
      </c>
      <c r="L343" s="2">
        <f t="shared" si="85"/>
        <v>17.149970784012705</v>
      </c>
      <c r="M343" s="2">
        <f t="shared" si="86"/>
        <v>1.7501358473289998</v>
      </c>
      <c r="N343" s="2">
        <f t="shared" si="87"/>
        <v>11.414936627072926</v>
      </c>
      <c r="Q343">
        <v>4.923546</v>
      </c>
      <c r="R343">
        <f t="shared" si="88"/>
        <v>5.057013828072904</v>
      </c>
      <c r="S343">
        <v>5.5239580000000004</v>
      </c>
      <c r="U343" s="2">
        <f t="shared" si="89"/>
        <v>5.1926911753424729</v>
      </c>
      <c r="V343" s="2">
        <f t="shared" si="90"/>
        <v>-5.0050538027397273</v>
      </c>
      <c r="W343" s="2">
        <f t="shared" si="91"/>
        <v>-3.6477449780822004</v>
      </c>
      <c r="X343">
        <f t="shared" si="92"/>
        <v>5.0050538027397273</v>
      </c>
      <c r="Y343">
        <f t="shared" si="93"/>
        <v>3.6477449780822004</v>
      </c>
      <c r="Z343">
        <f t="shared" si="94"/>
        <v>6.4037418924357761</v>
      </c>
      <c r="AA343">
        <v>4.8721545438047897</v>
      </c>
    </row>
    <row r="344" spans="4:27" x14ac:dyDescent="0.3">
      <c r="D344">
        <v>340</v>
      </c>
      <c r="E344">
        <v>5.3645639999999997</v>
      </c>
      <c r="F344">
        <v>6.7395829999999997</v>
      </c>
      <c r="G344" s="2">
        <f t="shared" si="80"/>
        <v>1.375019</v>
      </c>
      <c r="H344" s="2">
        <f t="shared" si="81"/>
        <v>-3.4581619780822006</v>
      </c>
      <c r="I344" s="2">
        <f t="shared" si="82"/>
        <v>-4.5640358027397276</v>
      </c>
      <c r="J344" s="2">
        <f t="shared" si="83"/>
        <v>11.958884266653399</v>
      </c>
      <c r="K344" s="2">
        <f t="shared" si="84"/>
        <v>20.83042280869007</v>
      </c>
      <c r="L344" s="2">
        <f t="shared" si="85"/>
        <v>15.783175079640401</v>
      </c>
      <c r="M344" s="2">
        <f t="shared" si="86"/>
        <v>1.8906772503609999</v>
      </c>
      <c r="N344" s="2">
        <f t="shared" si="87"/>
        <v>10.169828168156315</v>
      </c>
      <c r="Q344">
        <v>4.9901499999999999</v>
      </c>
      <c r="R344">
        <f t="shared" si="88"/>
        <v>5.1254233339463067</v>
      </c>
      <c r="S344">
        <v>5.65625</v>
      </c>
      <c r="U344" s="2">
        <f t="shared" si="89"/>
        <v>5.2592951753424728</v>
      </c>
      <c r="V344" s="2">
        <f t="shared" si="90"/>
        <v>-4.9384498027397274</v>
      </c>
      <c r="W344" s="2">
        <f t="shared" si="91"/>
        <v>-3.4581619780822006</v>
      </c>
      <c r="X344">
        <f t="shared" si="92"/>
        <v>4.9384498027397274</v>
      </c>
      <c r="Y344">
        <f t="shared" si="93"/>
        <v>3.4581619780822006</v>
      </c>
      <c r="Z344">
        <f t="shared" si="94"/>
        <v>6.4542300173342682</v>
      </c>
      <c r="AA344">
        <v>5.0963650843039661</v>
      </c>
    </row>
    <row r="345" spans="4:27" x14ac:dyDescent="0.3">
      <c r="D345">
        <v>341</v>
      </c>
      <c r="E345">
        <v>5.4370599999999998</v>
      </c>
      <c r="F345">
        <v>7.0104170000000003</v>
      </c>
      <c r="G345" s="2">
        <f t="shared" si="80"/>
        <v>1.5733570000000006</v>
      </c>
      <c r="H345" s="2">
        <f t="shared" si="81"/>
        <v>-3.1873279780821999</v>
      </c>
      <c r="I345" s="2">
        <f t="shared" si="82"/>
        <v>-4.4915398027397275</v>
      </c>
      <c r="J345" s="2">
        <f t="shared" si="83"/>
        <v>10.159059639865564</v>
      </c>
      <c r="K345" s="2">
        <f t="shared" si="84"/>
        <v>20.173929799595232</v>
      </c>
      <c r="L345" s="2">
        <f t="shared" si="85"/>
        <v>14.31601047794214</v>
      </c>
      <c r="M345" s="2">
        <f t="shared" si="86"/>
        <v>2.4754522494490017</v>
      </c>
      <c r="N345" s="2">
        <f t="shared" si="87"/>
        <v>8.5157908702058887</v>
      </c>
      <c r="Q345">
        <v>4.9574749999999996</v>
      </c>
      <c r="R345">
        <f t="shared" si="88"/>
        <v>5.0918625777692981</v>
      </c>
      <c r="S345">
        <v>5.8177079999999997</v>
      </c>
      <c r="U345" s="2">
        <f t="shared" si="89"/>
        <v>5.2266201753424726</v>
      </c>
      <c r="V345" s="2">
        <f t="shared" si="90"/>
        <v>-4.9711248027397277</v>
      </c>
      <c r="W345" s="2">
        <f t="shared" si="91"/>
        <v>-3.1873279780821999</v>
      </c>
      <c r="X345">
        <f t="shared" si="92"/>
        <v>4.9711248027397277</v>
      </c>
      <c r="Y345">
        <f t="shared" si="93"/>
        <v>3.1873279780821999</v>
      </c>
      <c r="Z345">
        <f t="shared" si="94"/>
        <v>6.4294612424700217</v>
      </c>
      <c r="AA345">
        <v>4.9863704982308974</v>
      </c>
    </row>
    <row r="346" spans="4:27" x14ac:dyDescent="0.3">
      <c r="D346">
        <v>342</v>
      </c>
      <c r="E346">
        <v>5.2549479999999997</v>
      </c>
      <c r="F346">
        <v>7.0437500000000002</v>
      </c>
      <c r="G346" s="2">
        <f t="shared" si="80"/>
        <v>1.7888020000000004</v>
      </c>
      <c r="H346" s="2">
        <f t="shared" si="81"/>
        <v>-3.1539949780822001</v>
      </c>
      <c r="I346" s="2">
        <f t="shared" si="82"/>
        <v>-4.6736518027397276</v>
      </c>
      <c r="J346" s="2">
        <f t="shared" si="83"/>
        <v>9.9476843217677384</v>
      </c>
      <c r="K346" s="2">
        <f t="shared" si="84"/>
        <v>21.843021173252307</v>
      </c>
      <c r="L346" s="2">
        <f t="shared" si="85"/>
        <v>14.740674315145922</v>
      </c>
      <c r="M346" s="2">
        <f t="shared" si="86"/>
        <v>3.1998125952040017</v>
      </c>
      <c r="N346" s="2">
        <f t="shared" si="87"/>
        <v>8.3223583843674422</v>
      </c>
      <c r="Q346">
        <v>4.9710760000000001</v>
      </c>
      <c r="R346">
        <f t="shared" si="88"/>
        <v>5.1058322746251052</v>
      </c>
      <c r="S346">
        <v>6.1124999999999998</v>
      </c>
      <c r="U346" s="2">
        <f t="shared" si="89"/>
        <v>5.240221175342473</v>
      </c>
      <c r="V346" s="2">
        <f t="shared" si="90"/>
        <v>-4.9575238027397273</v>
      </c>
      <c r="W346" s="2">
        <f t="shared" si="91"/>
        <v>-3.1539949780822001</v>
      </c>
      <c r="X346">
        <f t="shared" si="92"/>
        <v>4.9575238027397273</v>
      </c>
      <c r="Y346">
        <f t="shared" si="93"/>
        <v>3.1539949780822001</v>
      </c>
      <c r="Z346">
        <f t="shared" si="94"/>
        <v>6.4397712686958402</v>
      </c>
      <c r="AA346">
        <v>5.0321558498813896</v>
      </c>
    </row>
    <row r="347" spans="4:27" x14ac:dyDescent="0.3">
      <c r="D347">
        <v>343</v>
      </c>
      <c r="E347">
        <v>5.1514350000000002</v>
      </c>
      <c r="F347">
        <v>7.0875000000000004</v>
      </c>
      <c r="G347" s="2">
        <f t="shared" si="80"/>
        <v>1.9360650000000001</v>
      </c>
      <c r="H347" s="2">
        <f t="shared" si="81"/>
        <v>-3.1102449780821999</v>
      </c>
      <c r="I347" s="2">
        <f t="shared" si="82"/>
        <v>-4.7771648027397271</v>
      </c>
      <c r="J347" s="2">
        <f t="shared" si="83"/>
        <v>9.6736238236855439</v>
      </c>
      <c r="K347" s="2">
        <f t="shared" si="84"/>
        <v>22.821303552535294</v>
      </c>
      <c r="L347" s="2">
        <f t="shared" si="85"/>
        <v>14.858152837192279</v>
      </c>
      <c r="M347" s="2">
        <f t="shared" si="86"/>
        <v>3.7483476842250005</v>
      </c>
      <c r="N347" s="2">
        <f t="shared" si="87"/>
        <v>8.071848089127716</v>
      </c>
      <c r="Q347">
        <v>4.939533</v>
      </c>
      <c r="R347">
        <f t="shared" si="88"/>
        <v>5.0734342047829823</v>
      </c>
      <c r="S347">
        <v>6.1343750000000004</v>
      </c>
      <c r="U347" s="2">
        <f t="shared" si="89"/>
        <v>5.2086781753424729</v>
      </c>
      <c r="V347" s="2">
        <f t="shared" si="90"/>
        <v>-4.9890668027397274</v>
      </c>
      <c r="W347" s="2">
        <f t="shared" si="91"/>
        <v>-3.1102449780821999</v>
      </c>
      <c r="X347">
        <f t="shared" si="92"/>
        <v>4.9890668027397274</v>
      </c>
      <c r="Y347">
        <f t="shared" si="93"/>
        <v>3.1102449780821999</v>
      </c>
      <c r="Z347">
        <f t="shared" si="94"/>
        <v>6.4158605888016425</v>
      </c>
      <c r="AA347">
        <v>4.9259719408223912</v>
      </c>
    </row>
    <row r="348" spans="4:27" x14ac:dyDescent="0.3">
      <c r="D348">
        <v>344</v>
      </c>
      <c r="E348">
        <v>5.278219</v>
      </c>
      <c r="F348">
        <v>7.0291670000000002</v>
      </c>
      <c r="G348" s="2">
        <f t="shared" si="80"/>
        <v>1.7509480000000002</v>
      </c>
      <c r="H348" s="2">
        <f t="shared" si="81"/>
        <v>-3.1685779780822001</v>
      </c>
      <c r="I348" s="2">
        <f t="shared" si="82"/>
        <v>-4.6503808027397273</v>
      </c>
      <c r="J348" s="2">
        <f t="shared" si="83"/>
        <v>10.039886403187483</v>
      </c>
      <c r="K348" s="2">
        <f t="shared" si="84"/>
        <v>21.626041610490191</v>
      </c>
      <c r="L348" s="2">
        <f t="shared" si="85"/>
        <v>14.735094201257324</v>
      </c>
      <c r="M348" s="2">
        <f t="shared" si="86"/>
        <v>3.0658188987040007</v>
      </c>
      <c r="N348" s="2">
        <f t="shared" si="87"/>
        <v>8.4067105776031497</v>
      </c>
      <c r="Q348">
        <v>4.934374</v>
      </c>
      <c r="R348">
        <f t="shared" si="88"/>
        <v>5.0681353542514698</v>
      </c>
      <c r="S348">
        <v>6.1843750000000002</v>
      </c>
      <c r="U348" s="2">
        <f t="shared" si="89"/>
        <v>5.203519175342473</v>
      </c>
      <c r="V348" s="2">
        <f t="shared" si="90"/>
        <v>-4.9942258027397273</v>
      </c>
      <c r="W348" s="2">
        <f t="shared" si="91"/>
        <v>-3.1685779780822001</v>
      </c>
      <c r="X348">
        <f t="shared" si="92"/>
        <v>4.9942258027397273</v>
      </c>
      <c r="Y348">
        <f t="shared" si="93"/>
        <v>3.1685779780822001</v>
      </c>
      <c r="Z348">
        <f t="shared" si="94"/>
        <v>6.4119498891987465</v>
      </c>
      <c r="AA348">
        <v>4.9086050832997916</v>
      </c>
    </row>
    <row r="349" spans="4:27" x14ac:dyDescent="0.3">
      <c r="D349">
        <v>345</v>
      </c>
      <c r="E349">
        <v>5.5188940000000004</v>
      </c>
      <c r="F349">
        <v>7.7708329999999997</v>
      </c>
      <c r="G349" s="2">
        <f t="shared" si="80"/>
        <v>2.2519389999999992</v>
      </c>
      <c r="H349" s="2">
        <f t="shared" si="81"/>
        <v>-2.4269119780822006</v>
      </c>
      <c r="I349" s="2">
        <f t="shared" si="82"/>
        <v>-4.4097058027397269</v>
      </c>
      <c r="J349" s="2">
        <f t="shared" si="83"/>
        <v>5.8899017493588595</v>
      </c>
      <c r="K349" s="2">
        <f t="shared" si="84"/>
        <v>19.44550526671642</v>
      </c>
      <c r="L349" s="2">
        <f t="shared" si="85"/>
        <v>10.701967832487629</v>
      </c>
      <c r="M349" s="2">
        <f t="shared" si="86"/>
        <v>5.0712292597209965</v>
      </c>
      <c r="N349" s="2">
        <f t="shared" si="87"/>
        <v>4.655957575005627</v>
      </c>
      <c r="Q349">
        <v>5.007517</v>
      </c>
      <c r="R349">
        <f t="shared" si="88"/>
        <v>5.1432611197925526</v>
      </c>
      <c r="S349">
        <v>6.6947919999999996</v>
      </c>
      <c r="U349" s="2">
        <f t="shared" si="89"/>
        <v>5.2766621753424729</v>
      </c>
      <c r="V349" s="2">
        <f t="shared" si="90"/>
        <v>-4.9210828027397273</v>
      </c>
      <c r="W349" s="2">
        <f t="shared" si="91"/>
        <v>-2.4269119780822006</v>
      </c>
      <c r="X349">
        <f t="shared" si="92"/>
        <v>4.9210828027397273</v>
      </c>
      <c r="Y349">
        <f t="shared" si="93"/>
        <v>2.4269119780822006</v>
      </c>
      <c r="Z349">
        <f t="shared" si="94"/>
        <v>6.4673948012077904</v>
      </c>
      <c r="AA349">
        <v>5.1548280063033847</v>
      </c>
    </row>
    <row r="350" spans="4:27" x14ac:dyDescent="0.3">
      <c r="D350">
        <v>346</v>
      </c>
      <c r="E350">
        <v>5.3989330000000004</v>
      </c>
      <c r="F350">
        <v>8.15</v>
      </c>
      <c r="G350" s="2">
        <f t="shared" si="80"/>
        <v>2.7510669999999999</v>
      </c>
      <c r="H350" s="2">
        <f t="shared" si="81"/>
        <v>-2.0477449780821999</v>
      </c>
      <c r="I350" s="2">
        <f t="shared" si="82"/>
        <v>-4.5296668027397269</v>
      </c>
      <c r="J350" s="2">
        <f t="shared" si="83"/>
        <v>4.1932594952608691</v>
      </c>
      <c r="K350" s="2">
        <f t="shared" si="84"/>
        <v>20.51788134384234</v>
      </c>
      <c r="L350" s="2">
        <f t="shared" si="85"/>
        <v>9.2756024476959311</v>
      </c>
      <c r="M350" s="2">
        <f t="shared" si="86"/>
        <v>7.568369638489</v>
      </c>
      <c r="N350" s="2">
        <f t="shared" si="87"/>
        <v>3.1634172583057958</v>
      </c>
      <c r="Q350">
        <v>5.0003299999999999</v>
      </c>
      <c r="R350">
        <f t="shared" si="88"/>
        <v>5.135879294095715</v>
      </c>
      <c r="S350">
        <v>6.7416669999999996</v>
      </c>
      <c r="U350" s="2">
        <f t="shared" si="89"/>
        <v>5.2694751753424729</v>
      </c>
      <c r="V350" s="2">
        <f t="shared" si="90"/>
        <v>-4.9282698027397274</v>
      </c>
      <c r="W350" s="2">
        <f t="shared" si="91"/>
        <v>-2.0477449780821999</v>
      </c>
      <c r="X350">
        <f t="shared" si="92"/>
        <v>4.9282698027397274</v>
      </c>
      <c r="Y350">
        <f t="shared" si="93"/>
        <v>2.0477449780821999</v>
      </c>
      <c r="Z350">
        <f t="shared" si="94"/>
        <v>6.4619468077892952</v>
      </c>
      <c r="AA350">
        <v>5.1306342468509847</v>
      </c>
    </row>
    <row r="351" spans="4:27" x14ac:dyDescent="0.3">
      <c r="D351">
        <v>347</v>
      </c>
      <c r="E351">
        <v>5.1650309999999999</v>
      </c>
      <c r="F351">
        <v>7.7729169999999996</v>
      </c>
      <c r="G351" s="2">
        <f t="shared" si="80"/>
        <v>2.6078859999999997</v>
      </c>
      <c r="H351" s="2">
        <f t="shared" si="81"/>
        <v>-2.4248279780822006</v>
      </c>
      <c r="I351" s="2">
        <f t="shared" si="82"/>
        <v>-4.7635688027397274</v>
      </c>
      <c r="J351" s="2">
        <f t="shared" si="83"/>
        <v>5.8797907232902134</v>
      </c>
      <c r="K351" s="2">
        <f t="shared" si="84"/>
        <v>22.691587738435199</v>
      </c>
      <c r="L351" s="2">
        <f t="shared" si="85"/>
        <v>11.550834908402823</v>
      </c>
      <c r="M351" s="2">
        <f t="shared" si="86"/>
        <v>6.8010693889959981</v>
      </c>
      <c r="N351" s="2">
        <f t="shared" si="87"/>
        <v>4.6469683460278075</v>
      </c>
      <c r="Q351">
        <v>4.9653729999999996</v>
      </c>
      <c r="R351">
        <f t="shared" si="88"/>
        <v>5.0999746773036829</v>
      </c>
      <c r="S351">
        <v>6.078125</v>
      </c>
      <c r="U351" s="2">
        <f t="shared" si="89"/>
        <v>5.2345181753424725</v>
      </c>
      <c r="V351" s="2">
        <f t="shared" si="90"/>
        <v>-4.9632268027397277</v>
      </c>
      <c r="W351" s="2">
        <f t="shared" si="91"/>
        <v>-2.4248279780822006</v>
      </c>
      <c r="X351">
        <f t="shared" si="92"/>
        <v>4.9632268027397277</v>
      </c>
      <c r="Y351">
        <f t="shared" si="93"/>
        <v>2.4248279780822006</v>
      </c>
      <c r="Z351">
        <f t="shared" si="94"/>
        <v>6.4354481983652878</v>
      </c>
      <c r="AA351">
        <v>5.0129577129456671</v>
      </c>
    </row>
    <row r="352" spans="4:27" x14ac:dyDescent="0.3">
      <c r="D352">
        <v>348</v>
      </c>
      <c r="E352">
        <v>4.7386200000000001</v>
      </c>
      <c r="F352">
        <v>6.8833330000000004</v>
      </c>
      <c r="G352" s="2">
        <f t="shared" si="80"/>
        <v>2.1447130000000003</v>
      </c>
      <c r="H352" s="2">
        <f t="shared" si="81"/>
        <v>-3.3144119780821999</v>
      </c>
      <c r="I352" s="2">
        <f t="shared" si="82"/>
        <v>-5.1899798027397273</v>
      </c>
      <c r="J352" s="2">
        <f t="shared" si="83"/>
        <v>10.985326760454761</v>
      </c>
      <c r="K352" s="2">
        <f t="shared" si="84"/>
        <v>26.935890352846297</v>
      </c>
      <c r="L352" s="2">
        <f t="shared" si="85"/>
        <v>17.201731224205243</v>
      </c>
      <c r="M352" s="2">
        <f t="shared" si="86"/>
        <v>4.5997938523690012</v>
      </c>
      <c r="N352" s="2">
        <f t="shared" si="87"/>
        <v>9.273649899868639</v>
      </c>
      <c r="Q352">
        <v>4.8971489999999998</v>
      </c>
      <c r="R352">
        <f t="shared" si="88"/>
        <v>5.0299012563573875</v>
      </c>
      <c r="S352">
        <v>5.6281249999999998</v>
      </c>
      <c r="U352" s="2">
        <f t="shared" si="89"/>
        <v>5.1662941753424727</v>
      </c>
      <c r="V352" s="2">
        <f t="shared" si="90"/>
        <v>-5.0314508027397276</v>
      </c>
      <c r="W352" s="2">
        <f t="shared" si="91"/>
        <v>-3.3144119780821999</v>
      </c>
      <c r="X352">
        <f t="shared" si="92"/>
        <v>5.0314508027397276</v>
      </c>
      <c r="Y352">
        <f t="shared" si="93"/>
        <v>3.3144119780821999</v>
      </c>
      <c r="Z352">
        <f t="shared" si="94"/>
        <v>6.383732057696939</v>
      </c>
      <c r="AA352">
        <v>4.783293730076533</v>
      </c>
    </row>
    <row r="353" spans="4:27" x14ac:dyDescent="0.3">
      <c r="D353">
        <v>349</v>
      </c>
      <c r="E353">
        <v>4.6994109999999996</v>
      </c>
      <c r="F353">
        <v>6.4604169999999996</v>
      </c>
      <c r="G353" s="2">
        <f t="shared" si="80"/>
        <v>1.7610060000000001</v>
      </c>
      <c r="H353" s="2">
        <f t="shared" si="81"/>
        <v>-3.7373279780822006</v>
      </c>
      <c r="I353" s="2">
        <f t="shared" si="82"/>
        <v>-5.2291888027397277</v>
      </c>
      <c r="J353" s="2">
        <f t="shared" si="83"/>
        <v>13.96762041575599</v>
      </c>
      <c r="K353" s="2">
        <f t="shared" si="84"/>
        <v>27.344415534698548</v>
      </c>
      <c r="L353" s="2">
        <f t="shared" si="85"/>
        <v>19.543193615153349</v>
      </c>
      <c r="M353" s="2">
        <f t="shared" si="86"/>
        <v>3.1011421320360002</v>
      </c>
      <c r="N353" s="2">
        <f t="shared" si="87"/>
        <v>12.028291953219593</v>
      </c>
      <c r="Q353">
        <v>4.8264610000000001</v>
      </c>
      <c r="R353">
        <f t="shared" si="88"/>
        <v>4.9572970411273856</v>
      </c>
      <c r="S353">
        <v>5.3187499999999996</v>
      </c>
      <c r="U353" s="2">
        <f t="shared" si="89"/>
        <v>5.0956061753424731</v>
      </c>
      <c r="V353" s="2">
        <f t="shared" si="90"/>
        <v>-5.1021388027397272</v>
      </c>
      <c r="W353" s="2">
        <f t="shared" si="91"/>
        <v>-3.7373279780822006</v>
      </c>
      <c r="X353">
        <f t="shared" si="92"/>
        <v>5.1021388027397272</v>
      </c>
      <c r="Y353">
        <f t="shared" si="93"/>
        <v>3.7373279780822006</v>
      </c>
      <c r="Z353">
        <f t="shared" si="94"/>
        <v>6.3301481202033258</v>
      </c>
      <c r="AA353">
        <v>4.5453351286891426</v>
      </c>
    </row>
    <row r="354" spans="4:27" x14ac:dyDescent="0.3">
      <c r="D354">
        <v>350</v>
      </c>
      <c r="E354">
        <v>4.7655089999999998</v>
      </c>
      <c r="F354">
        <v>6.0416670000000003</v>
      </c>
      <c r="G354" s="2">
        <f t="shared" si="80"/>
        <v>1.2761580000000006</v>
      </c>
      <c r="H354" s="2">
        <f t="shared" si="81"/>
        <v>-4.1560779780821999</v>
      </c>
      <c r="I354" s="2">
        <f t="shared" si="82"/>
        <v>-5.1630908027397275</v>
      </c>
      <c r="J354" s="2">
        <f t="shared" si="83"/>
        <v>17.272984159899828</v>
      </c>
      <c r="K354" s="2">
        <f t="shared" si="84"/>
        <v>26.657506637335565</v>
      </c>
      <c r="L354" s="2">
        <f t="shared" si="85"/>
        <v>21.458207984105329</v>
      </c>
      <c r="M354" s="2">
        <f t="shared" si="86"/>
        <v>1.6285792409640014</v>
      </c>
      <c r="N354" s="2">
        <f t="shared" si="87"/>
        <v>15.10824661301411</v>
      </c>
      <c r="Q354">
        <v>4.8765999999999998</v>
      </c>
      <c r="R354">
        <f t="shared" si="88"/>
        <v>5.008795212633399</v>
      </c>
      <c r="S354">
        <v>4.6052080000000002</v>
      </c>
      <c r="U354" s="2">
        <f t="shared" si="89"/>
        <v>5.1457451753424728</v>
      </c>
      <c r="V354" s="2">
        <f t="shared" si="90"/>
        <v>-5.0519998027397275</v>
      </c>
      <c r="W354" s="2">
        <f t="shared" si="91"/>
        <v>-4.1560779780821999</v>
      </c>
      <c r="X354">
        <f t="shared" si="92"/>
        <v>5.0519998027397275</v>
      </c>
      <c r="Y354">
        <f t="shared" si="93"/>
        <v>4.1560779780821999</v>
      </c>
      <c r="Z354">
        <f t="shared" si="94"/>
        <v>6.3681552082804007</v>
      </c>
      <c r="AA354">
        <v>4.7141191700393339</v>
      </c>
    </row>
    <row r="355" spans="4:27" x14ac:dyDescent="0.3">
      <c r="D355">
        <v>351</v>
      </c>
      <c r="E355">
        <v>4.6441049999999997</v>
      </c>
      <c r="F355">
        <v>6.3229170000000003</v>
      </c>
      <c r="G355" s="2">
        <f t="shared" si="80"/>
        <v>1.6788120000000006</v>
      </c>
      <c r="H355" s="2">
        <f t="shared" si="81"/>
        <v>-3.8748279780821999</v>
      </c>
      <c r="I355" s="2">
        <f t="shared" si="82"/>
        <v>-5.2844948027397276</v>
      </c>
      <c r="J355" s="2">
        <f t="shared" si="83"/>
        <v>15.014291859728589</v>
      </c>
      <c r="K355" s="2">
        <f t="shared" si="84"/>
        <v>27.925885320183191</v>
      </c>
      <c r="L355" s="2">
        <f t="shared" si="85"/>
        <v>20.476508311685873</v>
      </c>
      <c r="M355" s="2">
        <f t="shared" si="86"/>
        <v>2.8184097313440022</v>
      </c>
      <c r="N355" s="2">
        <f t="shared" si="87"/>
        <v>13.000948473973013</v>
      </c>
      <c r="Q355">
        <v>4.8038059999999998</v>
      </c>
      <c r="R355">
        <f t="shared" si="88"/>
        <v>4.9340279078086366</v>
      </c>
      <c r="S355">
        <v>4.4156250000000004</v>
      </c>
      <c r="U355" s="2">
        <f t="shared" si="89"/>
        <v>5.0729511753424728</v>
      </c>
      <c r="V355" s="2">
        <f t="shared" si="90"/>
        <v>-5.1247938027397275</v>
      </c>
      <c r="W355" s="2">
        <f t="shared" si="91"/>
        <v>-3.8748279780821999</v>
      </c>
      <c r="X355">
        <f t="shared" si="92"/>
        <v>5.1247938027397275</v>
      </c>
      <c r="Y355">
        <f t="shared" si="93"/>
        <v>3.8748279780821999</v>
      </c>
      <c r="Z355">
        <f t="shared" si="94"/>
        <v>6.3129748502859737</v>
      </c>
      <c r="AA355">
        <v>4.4690710935709976</v>
      </c>
    </row>
    <row r="356" spans="4:27" x14ac:dyDescent="0.3">
      <c r="D356">
        <v>352</v>
      </c>
      <c r="E356">
        <v>4.6888290000000001</v>
      </c>
      <c r="F356">
        <v>6.1645830000000004</v>
      </c>
      <c r="G356" s="2">
        <f t="shared" si="80"/>
        <v>1.4757540000000002</v>
      </c>
      <c r="H356" s="2">
        <f t="shared" si="81"/>
        <v>-4.0331619780821999</v>
      </c>
      <c r="I356" s="2">
        <f t="shared" si="82"/>
        <v>-5.2397708027397272</v>
      </c>
      <c r="J356" s="2">
        <f t="shared" si="83"/>
        <v>16.266395541447924</v>
      </c>
      <c r="K356" s="2">
        <f t="shared" si="84"/>
        <v>27.455198065243724</v>
      </c>
      <c r="L356" s="2">
        <f t="shared" si="85"/>
        <v>21.132844375475113</v>
      </c>
      <c r="M356" s="2">
        <f t="shared" si="86"/>
        <v>2.1778498685160006</v>
      </c>
      <c r="N356" s="2">
        <f t="shared" si="87"/>
        <v>14.167822491306996</v>
      </c>
      <c r="Q356">
        <v>4.8749700000000002</v>
      </c>
      <c r="R356">
        <f t="shared" si="88"/>
        <v>5.0071210264798109</v>
      </c>
      <c r="S356">
        <v>4.3656249999999996</v>
      </c>
      <c r="U356" s="2">
        <f t="shared" si="89"/>
        <v>5.1441151753424732</v>
      </c>
      <c r="V356" s="2">
        <f t="shared" si="90"/>
        <v>-5.0536298027397271</v>
      </c>
      <c r="W356" s="2">
        <f t="shared" si="91"/>
        <v>-4.0331619780821999</v>
      </c>
      <c r="X356">
        <f t="shared" si="92"/>
        <v>5.0536298027397271</v>
      </c>
      <c r="Y356">
        <f t="shared" si="93"/>
        <v>4.0331619780821999</v>
      </c>
      <c r="Z356">
        <f t="shared" si="94"/>
        <v>6.3669196121662859</v>
      </c>
      <c r="AA356">
        <v>4.7086320644448723</v>
      </c>
    </row>
    <row r="357" spans="4:27" x14ac:dyDescent="0.3">
      <c r="D357">
        <v>353</v>
      </c>
      <c r="E357">
        <v>4.7719269999999998</v>
      </c>
      <c r="F357">
        <v>6.1770829999999997</v>
      </c>
      <c r="G357" s="2">
        <f t="shared" si="80"/>
        <v>1.4051559999999998</v>
      </c>
      <c r="H357" s="2">
        <f t="shared" si="81"/>
        <v>-4.0206619780822006</v>
      </c>
      <c r="I357" s="2">
        <f t="shared" si="82"/>
        <v>-5.1566728027397275</v>
      </c>
      <c r="J357" s="2">
        <f t="shared" si="83"/>
        <v>16.165722741995875</v>
      </c>
      <c r="K357" s="2">
        <f t="shared" si="84"/>
        <v>26.591274394515597</v>
      </c>
      <c r="L357" s="2">
        <f t="shared" si="85"/>
        <v>20.733238271386199</v>
      </c>
      <c r="M357" s="2">
        <f t="shared" si="86"/>
        <v>1.9744633843359995</v>
      </c>
      <c r="N357" s="2">
        <f t="shared" si="87"/>
        <v>14.073878321238508</v>
      </c>
      <c r="Q357">
        <v>4.9038269999999997</v>
      </c>
      <c r="R357">
        <f t="shared" si="88"/>
        <v>5.0367602840467542</v>
      </c>
      <c r="S357">
        <v>4.5041669999999998</v>
      </c>
      <c r="U357" s="2">
        <f t="shared" si="89"/>
        <v>5.1729721753424727</v>
      </c>
      <c r="V357" s="2">
        <f t="shared" si="90"/>
        <v>-5.0247728027397276</v>
      </c>
      <c r="W357" s="2">
        <f t="shared" si="91"/>
        <v>-4.0206619780822006</v>
      </c>
      <c r="X357">
        <f t="shared" si="92"/>
        <v>5.0247728027397276</v>
      </c>
      <c r="Y357">
        <f t="shared" si="93"/>
        <v>4.0206619780822006</v>
      </c>
      <c r="Z357">
        <f t="shared" si="94"/>
        <v>6.3887942115926828</v>
      </c>
      <c r="AA357">
        <v>4.8057740314015813</v>
      </c>
    </row>
    <row r="358" spans="4:27" x14ac:dyDescent="0.3">
      <c r="D358">
        <v>354</v>
      </c>
      <c r="E358">
        <v>4.8712520000000001</v>
      </c>
      <c r="F358">
        <v>6.1</v>
      </c>
      <c r="G358" s="2">
        <f t="shared" si="80"/>
        <v>1.2287479999999995</v>
      </c>
      <c r="H358" s="2">
        <f t="shared" si="81"/>
        <v>-4.0977449780822006</v>
      </c>
      <c r="I358" s="2">
        <f t="shared" si="82"/>
        <v>-5.0573478027397272</v>
      </c>
      <c r="J358" s="2">
        <f t="shared" si="83"/>
        <v>16.791513905397895</v>
      </c>
      <c r="K358" s="2">
        <f t="shared" si="84"/>
        <v>25.576766797876346</v>
      </c>
      <c r="L358" s="2">
        <f t="shared" si="85"/>
        <v>20.723721561091768</v>
      </c>
      <c r="M358" s="2">
        <f t="shared" si="86"/>
        <v>1.5098216475039987</v>
      </c>
      <c r="N358" s="2">
        <f t="shared" si="87"/>
        <v>14.658176449538681</v>
      </c>
      <c r="Q358">
        <v>4.9098860000000002</v>
      </c>
      <c r="R358">
        <f t="shared" si="88"/>
        <v>5.0429835318409859</v>
      </c>
      <c r="S358">
        <v>4.6739579999999998</v>
      </c>
      <c r="U358" s="2">
        <f t="shared" si="89"/>
        <v>5.1790311753424731</v>
      </c>
      <c r="V358" s="2">
        <f t="shared" si="90"/>
        <v>-5.0187138027397271</v>
      </c>
      <c r="W358" s="2">
        <f t="shared" si="91"/>
        <v>-4.0977449780822006</v>
      </c>
      <c r="X358">
        <f t="shared" si="92"/>
        <v>5.0187138027397271</v>
      </c>
      <c r="Y358">
        <f t="shared" si="93"/>
        <v>4.0977449780822006</v>
      </c>
      <c r="Z358">
        <f t="shared" si="94"/>
        <v>6.3933871421788337</v>
      </c>
      <c r="AA358">
        <v>4.8261705791297143</v>
      </c>
    </row>
    <row r="359" spans="4:27" x14ac:dyDescent="0.3">
      <c r="D359">
        <v>355</v>
      </c>
      <c r="E359">
        <v>4.8568530000000001</v>
      </c>
      <c r="F359">
        <v>6.2249999999999996</v>
      </c>
      <c r="G359" s="2">
        <f t="shared" si="80"/>
        <v>1.3681469999999996</v>
      </c>
      <c r="H359" s="2">
        <f t="shared" si="81"/>
        <v>-3.9727449780822006</v>
      </c>
      <c r="I359" s="2">
        <f t="shared" si="82"/>
        <v>-5.0717468027397272</v>
      </c>
      <c r="J359" s="2">
        <f t="shared" si="83"/>
        <v>15.782702660877344</v>
      </c>
      <c r="K359" s="2">
        <f t="shared" si="84"/>
        <v>25.722615631100645</v>
      </c>
      <c r="L359" s="2">
        <f t="shared" si="85"/>
        <v>20.14875664068871</v>
      </c>
      <c r="M359" s="2">
        <f t="shared" si="86"/>
        <v>1.8718262136089987</v>
      </c>
      <c r="N359" s="2">
        <f t="shared" si="87"/>
        <v>13.71665149885375</v>
      </c>
      <c r="Q359">
        <v>4.872096</v>
      </c>
      <c r="R359">
        <f t="shared" si="88"/>
        <v>5.0041691178875309</v>
      </c>
      <c r="S359">
        <v>4.9593749999999996</v>
      </c>
      <c r="U359" s="2">
        <f t="shared" si="89"/>
        <v>5.1412411753424729</v>
      </c>
      <c r="V359" s="2">
        <f t="shared" si="90"/>
        <v>-5.0565038027397273</v>
      </c>
      <c r="W359" s="2">
        <f t="shared" si="91"/>
        <v>-3.9727449780822006</v>
      </c>
      <c r="X359">
        <f t="shared" si="92"/>
        <v>5.0565038027397273</v>
      </c>
      <c r="Y359">
        <f t="shared" si="93"/>
        <v>3.9727449780822006</v>
      </c>
      <c r="Z359">
        <f t="shared" si="94"/>
        <v>6.3647410212264282</v>
      </c>
      <c r="AA359">
        <v>4.698957253721872</v>
      </c>
    </row>
    <row r="360" spans="4:27" x14ac:dyDescent="0.3">
      <c r="D360">
        <v>356</v>
      </c>
      <c r="E360">
        <v>4.8190650000000002</v>
      </c>
      <c r="F360">
        <v>5.9708329999999998</v>
      </c>
      <c r="G360" s="2">
        <f t="shared" si="80"/>
        <v>1.1517679999999997</v>
      </c>
      <c r="H360" s="2">
        <f t="shared" si="81"/>
        <v>-4.2269119780822004</v>
      </c>
      <c r="I360" s="2">
        <f t="shared" si="82"/>
        <v>-5.1095348027397272</v>
      </c>
      <c r="J360" s="2">
        <f t="shared" si="83"/>
        <v>17.866784870454779</v>
      </c>
      <c r="K360" s="2">
        <f t="shared" si="84"/>
        <v>26.107345900408504</v>
      </c>
      <c r="L360" s="2">
        <f t="shared" si="85"/>
        <v>21.597553860128425</v>
      </c>
      <c r="M360" s="2">
        <f t="shared" si="86"/>
        <v>1.3265695258239993</v>
      </c>
      <c r="N360" s="2">
        <f t="shared" si="87"/>
        <v>15.663918064868644</v>
      </c>
      <c r="Q360">
        <v>4.9344460000000003</v>
      </c>
      <c r="R360">
        <f t="shared" si="88"/>
        <v>5.0682093060324878</v>
      </c>
      <c r="S360">
        <v>4.748958</v>
      </c>
      <c r="U360" s="2">
        <f t="shared" si="89"/>
        <v>5.2035911753424733</v>
      </c>
      <c r="V360" s="2">
        <f t="shared" si="90"/>
        <v>-4.994153802739727</v>
      </c>
      <c r="W360" s="2">
        <f t="shared" si="91"/>
        <v>-4.2269119780822004</v>
      </c>
      <c r="X360">
        <f t="shared" si="92"/>
        <v>4.994153802739727</v>
      </c>
      <c r="Y360">
        <f t="shared" si="93"/>
        <v>4.2269119780822004</v>
      </c>
      <c r="Z360">
        <f t="shared" si="94"/>
        <v>6.4120044676774066</v>
      </c>
      <c r="AA360">
        <v>4.9088474585162345</v>
      </c>
    </row>
    <row r="361" spans="4:27" x14ac:dyDescent="0.3">
      <c r="D361">
        <v>357</v>
      </c>
      <c r="E361">
        <v>4.8283829999999996</v>
      </c>
      <c r="F361">
        <v>6.1270829999999998</v>
      </c>
      <c r="G361" s="2">
        <f t="shared" si="80"/>
        <v>1.2987000000000002</v>
      </c>
      <c r="H361" s="2">
        <f t="shared" si="81"/>
        <v>-4.0706619780822004</v>
      </c>
      <c r="I361" s="2">
        <f t="shared" si="82"/>
        <v>-5.1002168027397277</v>
      </c>
      <c r="J361" s="2">
        <f t="shared" si="83"/>
        <v>16.570288939804094</v>
      </c>
      <c r="K361" s="2">
        <f t="shared" si="84"/>
        <v>26.01221143494865</v>
      </c>
      <c r="L361" s="2">
        <f t="shared" si="85"/>
        <v>20.761258618888576</v>
      </c>
      <c r="M361" s="2">
        <f t="shared" si="86"/>
        <v>1.6866216900000004</v>
      </c>
      <c r="N361" s="2">
        <f t="shared" si="87"/>
        <v>14.451530001512481</v>
      </c>
      <c r="Q361">
        <v>4.9394980000000004</v>
      </c>
      <c r="R361">
        <f t="shared" si="88"/>
        <v>5.0733982560005444</v>
      </c>
      <c r="S361">
        <v>4.952083</v>
      </c>
      <c r="U361" s="2">
        <f t="shared" si="89"/>
        <v>5.2086431753424733</v>
      </c>
      <c r="V361" s="2">
        <f t="shared" si="90"/>
        <v>-4.9891018027397269</v>
      </c>
      <c r="W361" s="2">
        <f t="shared" si="91"/>
        <v>-4.0706619780822004</v>
      </c>
      <c r="X361">
        <f t="shared" si="92"/>
        <v>4.9891018027397269</v>
      </c>
      <c r="Y361">
        <f t="shared" si="93"/>
        <v>4.0706619780822004</v>
      </c>
      <c r="Z361">
        <f t="shared" si="94"/>
        <v>6.4158340575967383</v>
      </c>
      <c r="AA361">
        <v>4.9258541195366217</v>
      </c>
    </row>
    <row r="362" spans="4:27" x14ac:dyDescent="0.3">
      <c r="D362">
        <v>358</v>
      </c>
      <c r="E362">
        <v>4.8300289999999997</v>
      </c>
      <c r="F362">
        <v>6.420833</v>
      </c>
      <c r="G362" s="2">
        <f t="shared" si="80"/>
        <v>1.5908040000000003</v>
      </c>
      <c r="H362" s="2">
        <f t="shared" si="81"/>
        <v>-3.7769119780822002</v>
      </c>
      <c r="I362" s="2">
        <f t="shared" si="82"/>
        <v>-5.0985708027397276</v>
      </c>
      <c r="J362" s="2">
        <f t="shared" si="83"/>
        <v>14.265064090180799</v>
      </c>
      <c r="K362" s="2">
        <f t="shared" si="84"/>
        <v>25.995424230550032</v>
      </c>
      <c r="L362" s="2">
        <f t="shared" si="85"/>
        <v>19.256853135967855</v>
      </c>
      <c r="M362" s="2">
        <f t="shared" si="86"/>
        <v>2.5306573664160013</v>
      </c>
      <c r="N362" s="2">
        <f t="shared" si="87"/>
        <v>12.304427942402889</v>
      </c>
      <c r="Q362">
        <v>4.9788430000000004</v>
      </c>
      <c r="R362">
        <f t="shared" si="88"/>
        <v>5.1138098230023612</v>
      </c>
      <c r="S362">
        <v>5.03125</v>
      </c>
      <c r="U362" s="2">
        <f t="shared" si="89"/>
        <v>5.2479881753424733</v>
      </c>
      <c r="V362" s="2">
        <f t="shared" si="90"/>
        <v>-4.949756802739727</v>
      </c>
      <c r="W362" s="2">
        <f t="shared" si="91"/>
        <v>-3.7769119780822002</v>
      </c>
      <c r="X362">
        <f t="shared" si="92"/>
        <v>4.949756802739727</v>
      </c>
      <c r="Y362">
        <f t="shared" si="93"/>
        <v>3.7769119780822002</v>
      </c>
      <c r="Z362">
        <f t="shared" si="94"/>
        <v>6.4456589220813214</v>
      </c>
      <c r="AA362">
        <v>5.0583020763551332</v>
      </c>
    </row>
    <row r="363" spans="4:27" x14ac:dyDescent="0.3">
      <c r="D363">
        <v>359</v>
      </c>
      <c r="E363">
        <v>4.7026770000000004</v>
      </c>
      <c r="F363">
        <v>6.1312499999999996</v>
      </c>
      <c r="G363" s="2">
        <f t="shared" si="80"/>
        <v>1.4285729999999992</v>
      </c>
      <c r="H363" s="2">
        <f t="shared" si="81"/>
        <v>-4.0664949780822006</v>
      </c>
      <c r="I363" s="2">
        <f t="shared" si="82"/>
        <v>-5.2259228027397269</v>
      </c>
      <c r="J363" s="2">
        <f t="shared" si="83"/>
        <v>16.536381406767756</v>
      </c>
      <c r="K363" s="2">
        <f t="shared" si="84"/>
        <v>27.310269140195043</v>
      </c>
      <c r="L363" s="2">
        <f t="shared" si="85"/>
        <v>21.251188833186358</v>
      </c>
      <c r="M363" s="2">
        <f t="shared" si="86"/>
        <v>2.0408208163289978</v>
      </c>
      <c r="N363" s="2">
        <f t="shared" si="87"/>
        <v>14.419865524367449</v>
      </c>
      <c r="Q363">
        <v>4.9370620000000001</v>
      </c>
      <c r="R363">
        <f t="shared" si="88"/>
        <v>5.070896220742787</v>
      </c>
      <c r="S363">
        <v>4.485417</v>
      </c>
      <c r="U363" s="2">
        <f t="shared" si="89"/>
        <v>5.206207175342473</v>
      </c>
      <c r="V363" s="2">
        <f t="shared" si="90"/>
        <v>-4.9915378027397272</v>
      </c>
      <c r="W363" s="2">
        <f t="shared" si="91"/>
        <v>-4.0664949780822006</v>
      </c>
      <c r="X363">
        <f t="shared" si="92"/>
        <v>4.9915378027397272</v>
      </c>
      <c r="Y363">
        <f t="shared" si="93"/>
        <v>4.0664949780822006</v>
      </c>
      <c r="Z363">
        <f t="shared" si="94"/>
        <v>6.4139874857353973</v>
      </c>
      <c r="AA363">
        <v>4.9176537580469812</v>
      </c>
    </row>
    <row r="364" spans="4:27" x14ac:dyDescent="0.3">
      <c r="D364">
        <v>360</v>
      </c>
      <c r="E364">
        <v>4.640314</v>
      </c>
      <c r="F364">
        <v>5.7249999999999996</v>
      </c>
      <c r="G364" s="2">
        <f t="shared" si="80"/>
        <v>1.0846859999999996</v>
      </c>
      <c r="H364" s="2">
        <f t="shared" si="81"/>
        <v>-4.4727449780822006</v>
      </c>
      <c r="I364" s="2">
        <f t="shared" si="82"/>
        <v>-5.2882858027397273</v>
      </c>
      <c r="J364" s="2">
        <f t="shared" si="83"/>
        <v>20.005447638959545</v>
      </c>
      <c r="K364" s="2">
        <f t="shared" si="84"/>
        <v>27.965966731458561</v>
      </c>
      <c r="L364" s="2">
        <f t="shared" si="85"/>
        <v>23.653153766867515</v>
      </c>
      <c r="M364" s="2">
        <f t="shared" si="86"/>
        <v>1.176543718595999</v>
      </c>
      <c r="N364" s="2">
        <f t="shared" si="87"/>
        <v>17.670251301593478</v>
      </c>
      <c r="Q364">
        <v>4.9084589999999997</v>
      </c>
      <c r="R364">
        <f t="shared" si="88"/>
        <v>5.041517848625543</v>
      </c>
      <c r="S364">
        <v>4.1656250000000004</v>
      </c>
      <c r="U364" s="2">
        <f t="shared" si="89"/>
        <v>5.1776041753424726</v>
      </c>
      <c r="V364" s="2">
        <f t="shared" si="90"/>
        <v>-5.0201408027397276</v>
      </c>
      <c r="W364" s="2">
        <f t="shared" si="91"/>
        <v>-4.4727449780822006</v>
      </c>
      <c r="X364">
        <f t="shared" si="92"/>
        <v>5.0201408027397276</v>
      </c>
      <c r="Y364">
        <f t="shared" si="93"/>
        <v>4.4727449780822006</v>
      </c>
      <c r="Z364">
        <f t="shared" si="94"/>
        <v>6.392305427053163</v>
      </c>
      <c r="AA364">
        <v>4.8213668369927198</v>
      </c>
    </row>
    <row r="365" spans="4:27" x14ac:dyDescent="0.3">
      <c r="D365">
        <v>361</v>
      </c>
      <c r="E365">
        <v>4.5722300000000002</v>
      </c>
      <c r="F365">
        <v>6.3413040000000001</v>
      </c>
      <c r="G365" s="2">
        <f t="shared" si="80"/>
        <v>1.7690739999999998</v>
      </c>
      <c r="H365" s="2">
        <f t="shared" si="81"/>
        <v>-3.8564409780822002</v>
      </c>
      <c r="I365" s="2">
        <f t="shared" si="82"/>
        <v>-5.3563698027397271</v>
      </c>
      <c r="J365" s="2">
        <f t="shared" si="83"/>
        <v>14.872137017431598</v>
      </c>
      <c r="K365" s="2">
        <f t="shared" si="84"/>
        <v>28.690697463702023</v>
      </c>
      <c r="L365" s="2">
        <f t="shared" si="85"/>
        <v>20.656524001047554</v>
      </c>
      <c r="M365" s="2">
        <f t="shared" si="86"/>
        <v>3.1296228174759992</v>
      </c>
      <c r="N365" s="2">
        <f t="shared" si="87"/>
        <v>12.868691176354064</v>
      </c>
      <c r="Q365">
        <v>4.8250919999999997</v>
      </c>
      <c r="R365">
        <f t="shared" si="88"/>
        <v>4.9558909301799847</v>
      </c>
      <c r="S365">
        <v>5.0979169999999998</v>
      </c>
      <c r="U365" s="2">
        <f t="shared" si="89"/>
        <v>5.0942371753424727</v>
      </c>
      <c r="V365" s="2">
        <f t="shared" si="90"/>
        <v>-5.1035078027397276</v>
      </c>
      <c r="W365" s="2">
        <f t="shared" si="91"/>
        <v>-3.8564409780822002</v>
      </c>
      <c r="X365">
        <f t="shared" si="92"/>
        <v>5.1035078027397276</v>
      </c>
      <c r="Y365">
        <f t="shared" si="93"/>
        <v>3.8564409780822002</v>
      </c>
      <c r="Z365">
        <f t="shared" si="94"/>
        <v>6.3291103710743544</v>
      </c>
      <c r="AA365">
        <v>4.5407266332542822</v>
      </c>
    </row>
    <row r="366" spans="4:27" x14ac:dyDescent="0.3">
      <c r="D366">
        <v>362</v>
      </c>
      <c r="E366">
        <v>4.4858260000000003</v>
      </c>
      <c r="F366">
        <v>6.3520830000000004</v>
      </c>
      <c r="G366" s="2">
        <f t="shared" si="80"/>
        <v>1.8662570000000001</v>
      </c>
      <c r="H366" s="2">
        <f t="shared" si="81"/>
        <v>-3.8456619780821999</v>
      </c>
      <c r="I366" s="2">
        <f t="shared" si="82"/>
        <v>-5.442773802739727</v>
      </c>
      <c r="J366" s="2">
        <f t="shared" si="83"/>
        <v>14.789116049667099</v>
      </c>
      <c r="K366" s="2">
        <f t="shared" si="84"/>
        <v>29.623786667789869</v>
      </c>
      <c r="L366" s="2">
        <f t="shared" si="85"/>
        <v>20.931068268498034</v>
      </c>
      <c r="M366" s="2">
        <f t="shared" si="86"/>
        <v>3.4829151900490003</v>
      </c>
      <c r="N366" s="2">
        <f t="shared" si="87"/>
        <v>12.791472440279598</v>
      </c>
      <c r="Q366">
        <v>4.9342519999999999</v>
      </c>
      <c r="R366">
        <f t="shared" si="88"/>
        <v>5.0680100470669682</v>
      </c>
      <c r="S366">
        <v>5.0718750000000004</v>
      </c>
      <c r="U366" s="2">
        <f t="shared" si="89"/>
        <v>5.2033971753424728</v>
      </c>
      <c r="V366" s="2">
        <f t="shared" si="90"/>
        <v>-4.9943478027397274</v>
      </c>
      <c r="W366" s="2">
        <f t="shared" si="91"/>
        <v>-3.8456619780821999</v>
      </c>
      <c r="X366">
        <f t="shared" si="92"/>
        <v>4.9943478027397274</v>
      </c>
      <c r="Y366">
        <f t="shared" si="93"/>
        <v>3.8456619780821999</v>
      </c>
      <c r="Z366">
        <f t="shared" si="94"/>
        <v>6.4118574089987934</v>
      </c>
      <c r="AA366">
        <v>4.9081943919608193</v>
      </c>
    </row>
    <row r="367" spans="4:27" x14ac:dyDescent="0.3">
      <c r="D367">
        <v>363</v>
      </c>
      <c r="E367">
        <v>4.2974560000000004</v>
      </c>
      <c r="F367">
        <v>5.7541669999999998</v>
      </c>
      <c r="G367" s="2">
        <f t="shared" si="80"/>
        <v>1.4567109999999994</v>
      </c>
      <c r="H367" s="2">
        <f t="shared" si="81"/>
        <v>-4.4435779780822005</v>
      </c>
      <c r="I367" s="2">
        <f t="shared" si="82"/>
        <v>-5.6311438027397269</v>
      </c>
      <c r="J367" s="2">
        <f t="shared" si="83"/>
        <v>19.745385247297097</v>
      </c>
      <c r="K367" s="2">
        <f t="shared" si="84"/>
        <v>31.709780527134033</v>
      </c>
      <c r="L367" s="2">
        <f t="shared" si="85"/>
        <v>25.02242659326831</v>
      </c>
      <c r="M367" s="2">
        <f t="shared" si="86"/>
        <v>2.1220069375209984</v>
      </c>
      <c r="N367" s="2">
        <f t="shared" si="87"/>
        <v>17.425889224589458</v>
      </c>
      <c r="Q367">
        <v>4.6171170000000004</v>
      </c>
      <c r="R367">
        <f t="shared" si="88"/>
        <v>4.7422781293869267</v>
      </c>
      <c r="S367">
        <v>4.5427080000000002</v>
      </c>
      <c r="U367" s="2">
        <f t="shared" si="89"/>
        <v>4.8862621753424733</v>
      </c>
      <c r="V367" s="2">
        <f t="shared" si="90"/>
        <v>-5.3114828027397269</v>
      </c>
      <c r="W367" s="2">
        <f t="shared" si="91"/>
        <v>-4.4435779780822005</v>
      </c>
      <c r="X367">
        <f t="shared" si="92"/>
        <v>5.3114828027397269</v>
      </c>
      <c r="Y367">
        <f t="shared" si="93"/>
        <v>4.4435779780822005</v>
      </c>
      <c r="Z367">
        <f t="shared" si="94"/>
        <v>6.1714581613607669</v>
      </c>
      <c r="AA367">
        <v>3.8406157215925782</v>
      </c>
    </row>
    <row r="368" spans="4:27" x14ac:dyDescent="0.3">
      <c r="D368">
        <v>364</v>
      </c>
      <c r="E368">
        <v>4.2976369999999999</v>
      </c>
      <c r="F368">
        <v>5.0916670000000002</v>
      </c>
      <c r="G368" s="2">
        <f t="shared" si="80"/>
        <v>0.79403000000000024</v>
      </c>
      <c r="H368" s="2">
        <f t="shared" si="81"/>
        <v>-5.1060779780822001</v>
      </c>
      <c r="I368" s="2">
        <f t="shared" si="82"/>
        <v>-5.6309628027397274</v>
      </c>
      <c r="J368" s="2">
        <f t="shared" si="83"/>
        <v>26.07203231825601</v>
      </c>
      <c r="K368" s="2">
        <f t="shared" si="84"/>
        <v>31.707742085838447</v>
      </c>
      <c r="L368" s="2">
        <f t="shared" si="85"/>
        <v>28.752135162469347</v>
      </c>
      <c r="M368" s="2">
        <f t="shared" si="86"/>
        <v>0.63048364090000042</v>
      </c>
      <c r="N368" s="2">
        <f t="shared" si="87"/>
        <v>23.395918938219591</v>
      </c>
      <c r="Q368">
        <v>4.7962959999999999</v>
      </c>
      <c r="R368">
        <f t="shared" si="88"/>
        <v>4.9263143262052909</v>
      </c>
      <c r="S368">
        <v>3.4979170000000002</v>
      </c>
      <c r="U368" s="2">
        <f t="shared" si="89"/>
        <v>5.0654411753424728</v>
      </c>
      <c r="V368" s="2">
        <f t="shared" si="90"/>
        <v>-5.1323038027397274</v>
      </c>
      <c r="W368" s="2">
        <f t="shared" si="91"/>
        <v>-5.1060779780822001</v>
      </c>
      <c r="X368">
        <f t="shared" si="92"/>
        <v>5.1323038027397274</v>
      </c>
      <c r="Y368">
        <f t="shared" si="93"/>
        <v>5.1060779780822001</v>
      </c>
      <c r="Z368">
        <f t="shared" si="94"/>
        <v>6.3072820117479331</v>
      </c>
      <c r="AA368">
        <v>4.4437900119670584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CA82-803D-4C05-8D80-EE00E3B31B5F}">
  <dimension ref="A1:C366"/>
  <sheetViews>
    <sheetView workbookViewId="0">
      <selection activeCell="B366" sqref="B1:C366"/>
    </sheetView>
  </sheetViews>
  <sheetFormatPr defaultRowHeight="14.4" x14ac:dyDescent="0.3"/>
  <sheetData>
    <row r="1" spans="1:3" ht="230.4" x14ac:dyDescent="0.3">
      <c r="A1" s="3" t="s">
        <v>20</v>
      </c>
      <c r="B1" s="3" t="s">
        <v>18</v>
      </c>
      <c r="C1" s="3" t="s">
        <v>19</v>
      </c>
    </row>
    <row r="2" spans="1:3" x14ac:dyDescent="0.3">
      <c r="A2">
        <v>0</v>
      </c>
      <c r="B2">
        <v>5317.5522460000002</v>
      </c>
      <c r="C2">
        <v>14002.083008</v>
      </c>
    </row>
    <row r="3" spans="1:3" x14ac:dyDescent="0.3">
      <c r="A3">
        <v>1</v>
      </c>
      <c r="B3">
        <v>7182.5478519999997</v>
      </c>
      <c r="C3">
        <v>13241.666992</v>
      </c>
    </row>
    <row r="4" spans="1:3" x14ac:dyDescent="0.3">
      <c r="A4">
        <v>2</v>
      </c>
      <c r="B4">
        <v>8681.4140630000002</v>
      </c>
      <c r="C4">
        <v>10156.25</v>
      </c>
    </row>
    <row r="5" spans="1:3" x14ac:dyDescent="0.3">
      <c r="A5">
        <v>3</v>
      </c>
      <c r="B5">
        <v>7931.486328</v>
      </c>
      <c r="C5">
        <v>8712.2919920000004</v>
      </c>
    </row>
    <row r="6" spans="1:3" x14ac:dyDescent="0.3">
      <c r="A6">
        <v>4</v>
      </c>
      <c r="B6">
        <v>8148.7348629999997</v>
      </c>
      <c r="C6">
        <v>9356.6669920000004</v>
      </c>
    </row>
    <row r="7" spans="1:3" x14ac:dyDescent="0.3">
      <c r="A7">
        <v>5</v>
      </c>
      <c r="B7">
        <v>12373.255859000001</v>
      </c>
      <c r="C7">
        <v>13833.333008</v>
      </c>
    </row>
    <row r="8" spans="1:3" x14ac:dyDescent="0.3">
      <c r="A8">
        <v>6</v>
      </c>
      <c r="B8">
        <v>11876.699219</v>
      </c>
      <c r="C8">
        <v>13456.25</v>
      </c>
    </row>
    <row r="9" spans="1:3" x14ac:dyDescent="0.3">
      <c r="A9">
        <v>7</v>
      </c>
      <c r="B9">
        <v>10066.325194999999</v>
      </c>
      <c r="C9">
        <v>11431.25</v>
      </c>
    </row>
    <row r="10" spans="1:3" x14ac:dyDescent="0.3">
      <c r="A10">
        <v>8</v>
      </c>
      <c r="B10">
        <v>9089.3779300000006</v>
      </c>
      <c r="C10">
        <v>10257.083008</v>
      </c>
    </row>
    <row r="11" spans="1:3" x14ac:dyDescent="0.3">
      <c r="A11">
        <v>9</v>
      </c>
      <c r="B11">
        <v>7397.3632809999999</v>
      </c>
      <c r="C11">
        <v>8613.125</v>
      </c>
    </row>
    <row r="12" spans="1:3" x14ac:dyDescent="0.3">
      <c r="A12">
        <v>10</v>
      </c>
      <c r="B12">
        <v>6090.5996089999999</v>
      </c>
      <c r="C12">
        <v>7312.5</v>
      </c>
    </row>
    <row r="13" spans="1:3" x14ac:dyDescent="0.3">
      <c r="A13">
        <v>11</v>
      </c>
      <c r="B13">
        <v>5628.9936520000001</v>
      </c>
      <c r="C13">
        <v>7034.5834960000002</v>
      </c>
    </row>
    <row r="14" spans="1:3" x14ac:dyDescent="0.3">
      <c r="A14">
        <v>12</v>
      </c>
      <c r="B14">
        <v>6131.3447269999997</v>
      </c>
      <c r="C14">
        <v>6819.5834960000002</v>
      </c>
    </row>
    <row r="15" spans="1:3" x14ac:dyDescent="0.3">
      <c r="A15">
        <v>13</v>
      </c>
      <c r="B15">
        <v>7232.1518550000001</v>
      </c>
      <c r="C15">
        <v>6773.75</v>
      </c>
    </row>
    <row r="16" spans="1:3" x14ac:dyDescent="0.3">
      <c r="A16">
        <v>14</v>
      </c>
      <c r="B16">
        <v>6560.7373049999997</v>
      </c>
      <c r="C16">
        <v>6534.5834960000002</v>
      </c>
    </row>
    <row r="17" spans="1:3" x14ac:dyDescent="0.3">
      <c r="A17">
        <v>15</v>
      </c>
      <c r="B17">
        <v>8130.4877930000002</v>
      </c>
      <c r="C17">
        <v>7512.5</v>
      </c>
    </row>
    <row r="18" spans="1:3" x14ac:dyDescent="0.3">
      <c r="A18">
        <v>16</v>
      </c>
      <c r="B18">
        <v>8670.3193360000005</v>
      </c>
      <c r="C18">
        <v>7662.7084960000002</v>
      </c>
    </row>
    <row r="19" spans="1:3" x14ac:dyDescent="0.3">
      <c r="A19">
        <v>17</v>
      </c>
      <c r="B19">
        <v>8397.0683590000008</v>
      </c>
      <c r="C19">
        <v>8132.9165039999998</v>
      </c>
    </row>
    <row r="20" spans="1:3" x14ac:dyDescent="0.3">
      <c r="A20">
        <v>18</v>
      </c>
      <c r="B20">
        <v>6993.5483400000003</v>
      </c>
      <c r="C20">
        <v>7270.4165039999998</v>
      </c>
    </row>
    <row r="21" spans="1:3" x14ac:dyDescent="0.3">
      <c r="A21">
        <v>19</v>
      </c>
      <c r="B21">
        <v>5770.1694340000004</v>
      </c>
      <c r="C21">
        <v>6577.2915039999998</v>
      </c>
    </row>
    <row r="22" spans="1:3" x14ac:dyDescent="0.3">
      <c r="A22">
        <v>20</v>
      </c>
      <c r="B22">
        <v>4813.4165039999998</v>
      </c>
      <c r="C22">
        <v>5898.3334960000002</v>
      </c>
    </row>
    <row r="23" spans="1:3" x14ac:dyDescent="0.3">
      <c r="A23">
        <v>21</v>
      </c>
      <c r="B23">
        <v>4045.4509280000002</v>
      </c>
      <c r="C23">
        <v>5490</v>
      </c>
    </row>
    <row r="24" spans="1:3" x14ac:dyDescent="0.3">
      <c r="A24">
        <v>22</v>
      </c>
      <c r="B24">
        <v>3761.8759770000001</v>
      </c>
      <c r="C24">
        <v>5050.625</v>
      </c>
    </row>
    <row r="25" spans="1:3" x14ac:dyDescent="0.3">
      <c r="A25">
        <v>23</v>
      </c>
      <c r="B25">
        <v>3351.0822750000002</v>
      </c>
      <c r="C25">
        <v>4663.5415039999998</v>
      </c>
    </row>
    <row r="26" spans="1:3" x14ac:dyDescent="0.3">
      <c r="A26">
        <v>24</v>
      </c>
      <c r="B26">
        <v>4337.0351559999999</v>
      </c>
      <c r="C26">
        <v>5327.7084960000002</v>
      </c>
    </row>
    <row r="27" spans="1:3" x14ac:dyDescent="0.3">
      <c r="A27">
        <v>25</v>
      </c>
      <c r="B27">
        <v>4490.4560549999997</v>
      </c>
      <c r="C27">
        <v>5323.5415039999998</v>
      </c>
    </row>
    <row r="28" spans="1:3" x14ac:dyDescent="0.3">
      <c r="A28">
        <v>26</v>
      </c>
      <c r="B28">
        <v>4806.8081050000001</v>
      </c>
      <c r="C28">
        <v>5085.2084960000002</v>
      </c>
    </row>
    <row r="29" spans="1:3" x14ac:dyDescent="0.3">
      <c r="A29">
        <v>27</v>
      </c>
      <c r="B29">
        <v>4509.3315430000002</v>
      </c>
      <c r="C29">
        <v>4886.0415039999998</v>
      </c>
    </row>
    <row r="30" spans="1:3" x14ac:dyDescent="0.3">
      <c r="A30">
        <v>28</v>
      </c>
      <c r="B30">
        <v>4137.5576170000004</v>
      </c>
      <c r="C30">
        <v>4647.9165039999998</v>
      </c>
    </row>
    <row r="31" spans="1:3" x14ac:dyDescent="0.3">
      <c r="A31">
        <v>29</v>
      </c>
      <c r="B31">
        <v>4083.213135</v>
      </c>
      <c r="C31">
        <v>4352.2915039999998</v>
      </c>
    </row>
    <row r="32" spans="1:3" x14ac:dyDescent="0.3">
      <c r="A32">
        <v>30</v>
      </c>
      <c r="B32">
        <v>4325.2778319999998</v>
      </c>
      <c r="C32">
        <v>4259.375</v>
      </c>
    </row>
    <row r="33" spans="1:3" x14ac:dyDescent="0.3">
      <c r="A33">
        <v>31</v>
      </c>
      <c r="B33">
        <v>3997.5263669999999</v>
      </c>
      <c r="C33">
        <v>4197.5</v>
      </c>
    </row>
    <row r="34" spans="1:3" x14ac:dyDescent="0.3">
      <c r="A34">
        <v>32</v>
      </c>
      <c r="B34">
        <v>4152.6835940000001</v>
      </c>
      <c r="C34">
        <v>4501.0415039999998</v>
      </c>
    </row>
    <row r="35" spans="1:3" x14ac:dyDescent="0.3">
      <c r="A35">
        <v>33</v>
      </c>
      <c r="B35">
        <v>3704.6762699999999</v>
      </c>
      <c r="C35">
        <v>4265.2084960000002</v>
      </c>
    </row>
    <row r="36" spans="1:3" x14ac:dyDescent="0.3">
      <c r="A36">
        <v>34</v>
      </c>
      <c r="B36">
        <v>3660.0952149999998</v>
      </c>
      <c r="C36">
        <v>4031.6667480000001</v>
      </c>
    </row>
    <row r="37" spans="1:3" x14ac:dyDescent="0.3">
      <c r="A37">
        <v>35</v>
      </c>
      <c r="B37">
        <v>3717.1071780000002</v>
      </c>
      <c r="C37">
        <v>3884.5832519999999</v>
      </c>
    </row>
    <row r="38" spans="1:3" x14ac:dyDescent="0.3">
      <c r="A38">
        <v>36</v>
      </c>
      <c r="B38">
        <v>3442.6997070000002</v>
      </c>
      <c r="C38">
        <v>3756.25</v>
      </c>
    </row>
    <row r="39" spans="1:3" x14ac:dyDescent="0.3">
      <c r="A39">
        <v>37</v>
      </c>
      <c r="B39">
        <v>3484.2133789999998</v>
      </c>
      <c r="C39">
        <v>3719.7917480000001</v>
      </c>
    </row>
    <row r="40" spans="1:3" x14ac:dyDescent="0.3">
      <c r="A40">
        <v>38</v>
      </c>
      <c r="B40">
        <v>3320.1459960000002</v>
      </c>
      <c r="C40">
        <v>3618.9582519999999</v>
      </c>
    </row>
    <row r="41" spans="1:3" x14ac:dyDescent="0.3">
      <c r="A41">
        <v>39</v>
      </c>
      <c r="B41">
        <v>2774.1403810000002</v>
      </c>
      <c r="C41">
        <v>3534.1667480000001</v>
      </c>
    </row>
    <row r="42" spans="1:3" x14ac:dyDescent="0.3">
      <c r="A42">
        <v>40</v>
      </c>
      <c r="B42">
        <v>2552.4726559999999</v>
      </c>
      <c r="C42">
        <v>3397.9167480000001</v>
      </c>
    </row>
    <row r="43" spans="1:3" x14ac:dyDescent="0.3">
      <c r="A43">
        <v>41</v>
      </c>
      <c r="B43">
        <v>2767.7624510000001</v>
      </c>
      <c r="C43">
        <v>3511.6667480000001</v>
      </c>
    </row>
    <row r="44" spans="1:3" x14ac:dyDescent="0.3">
      <c r="A44">
        <v>42</v>
      </c>
      <c r="B44">
        <v>3323.624268</v>
      </c>
      <c r="C44">
        <v>3792.2917480000001</v>
      </c>
    </row>
    <row r="45" spans="1:3" x14ac:dyDescent="0.3">
      <c r="A45">
        <v>43</v>
      </c>
      <c r="B45">
        <v>3987.9204100000002</v>
      </c>
      <c r="C45">
        <v>3926.25</v>
      </c>
    </row>
    <row r="46" spans="1:3" x14ac:dyDescent="0.3">
      <c r="A46">
        <v>44</v>
      </c>
      <c r="B46">
        <v>4057.3325199999999</v>
      </c>
      <c r="C46">
        <v>3840.2082519999999</v>
      </c>
    </row>
    <row r="47" spans="1:3" x14ac:dyDescent="0.3">
      <c r="A47">
        <v>45</v>
      </c>
      <c r="B47">
        <v>4184.7651370000003</v>
      </c>
      <c r="C47">
        <v>3925</v>
      </c>
    </row>
    <row r="48" spans="1:3" x14ac:dyDescent="0.3">
      <c r="A48">
        <v>46</v>
      </c>
      <c r="B48">
        <v>4294.5395509999998</v>
      </c>
      <c r="C48">
        <v>3974.1667480000001</v>
      </c>
    </row>
    <row r="49" spans="1:3" x14ac:dyDescent="0.3">
      <c r="A49">
        <v>47</v>
      </c>
      <c r="B49">
        <v>3976.8305660000001</v>
      </c>
      <c r="C49">
        <v>3867.0832519999999</v>
      </c>
    </row>
    <row r="50" spans="1:3" x14ac:dyDescent="0.3">
      <c r="A50">
        <v>48</v>
      </c>
      <c r="B50">
        <v>3583.5690920000002</v>
      </c>
      <c r="C50">
        <v>3742.9167480000001</v>
      </c>
    </row>
    <row r="51" spans="1:3" x14ac:dyDescent="0.3">
      <c r="A51">
        <v>49</v>
      </c>
      <c r="B51">
        <v>3304.1049800000001</v>
      </c>
      <c r="C51">
        <v>3595</v>
      </c>
    </row>
    <row r="52" spans="1:3" x14ac:dyDescent="0.3">
      <c r="A52">
        <v>50</v>
      </c>
      <c r="B52">
        <v>3045.3115229999999</v>
      </c>
      <c r="C52">
        <v>3465.4167480000001</v>
      </c>
    </row>
    <row r="53" spans="1:3" x14ac:dyDescent="0.3">
      <c r="A53">
        <v>51</v>
      </c>
      <c r="B53">
        <v>2793.298828</v>
      </c>
      <c r="C53">
        <v>3367.0832519999999</v>
      </c>
    </row>
    <row r="54" spans="1:3" x14ac:dyDescent="0.3">
      <c r="A54">
        <v>52</v>
      </c>
      <c r="B54">
        <v>2547.0515140000002</v>
      </c>
      <c r="C54">
        <v>3242.7082519999999</v>
      </c>
    </row>
    <row r="55" spans="1:3" x14ac:dyDescent="0.3">
      <c r="A55">
        <v>53</v>
      </c>
      <c r="B55">
        <v>2411.3168949999999</v>
      </c>
      <c r="C55">
        <v>3171.875</v>
      </c>
    </row>
    <row r="56" spans="1:3" x14ac:dyDescent="0.3">
      <c r="A56">
        <v>54</v>
      </c>
      <c r="B56">
        <v>2819.4892580000001</v>
      </c>
      <c r="C56">
        <v>3493.125</v>
      </c>
    </row>
    <row r="57" spans="1:3" x14ac:dyDescent="0.3">
      <c r="A57">
        <v>55</v>
      </c>
      <c r="B57">
        <v>3521.1345209999999</v>
      </c>
      <c r="C57">
        <v>4035.4167480000001</v>
      </c>
    </row>
    <row r="58" spans="1:3" x14ac:dyDescent="0.3">
      <c r="A58">
        <v>56</v>
      </c>
      <c r="B58">
        <v>3877.9780270000001</v>
      </c>
      <c r="C58">
        <v>4043.4782709999999</v>
      </c>
    </row>
    <row r="59" spans="1:3" x14ac:dyDescent="0.3">
      <c r="A59">
        <v>57</v>
      </c>
      <c r="B59">
        <v>3985.946289</v>
      </c>
      <c r="C59">
        <v>3880</v>
      </c>
    </row>
    <row r="60" spans="1:3" x14ac:dyDescent="0.3">
      <c r="A60">
        <v>58</v>
      </c>
      <c r="B60">
        <v>3694.0505370000001</v>
      </c>
      <c r="C60">
        <v>3619.375</v>
      </c>
    </row>
    <row r="61" spans="1:3" x14ac:dyDescent="0.3">
      <c r="A61">
        <v>59</v>
      </c>
      <c r="B61">
        <v>3335.9929200000001</v>
      </c>
      <c r="C61">
        <v>3438.75</v>
      </c>
    </row>
    <row r="62" spans="1:3" x14ac:dyDescent="0.3">
      <c r="A62">
        <v>60</v>
      </c>
      <c r="B62">
        <v>3078.5339359999998</v>
      </c>
      <c r="C62">
        <v>3361.875</v>
      </c>
    </row>
    <row r="63" spans="1:3" x14ac:dyDescent="0.3">
      <c r="A63">
        <v>61</v>
      </c>
      <c r="B63">
        <v>3072.2944339999999</v>
      </c>
      <c r="C63">
        <v>3349.1667480000001</v>
      </c>
    </row>
    <row r="64" spans="1:3" x14ac:dyDescent="0.3">
      <c r="A64">
        <v>62</v>
      </c>
      <c r="B64">
        <v>3174.6525879999999</v>
      </c>
      <c r="C64">
        <v>3326.875</v>
      </c>
    </row>
    <row r="65" spans="1:3" x14ac:dyDescent="0.3">
      <c r="A65">
        <v>63</v>
      </c>
      <c r="B65">
        <v>3065.014404</v>
      </c>
      <c r="C65">
        <v>3217.5</v>
      </c>
    </row>
    <row r="66" spans="1:3" x14ac:dyDescent="0.3">
      <c r="A66">
        <v>64</v>
      </c>
      <c r="B66">
        <v>2875.1381839999999</v>
      </c>
      <c r="C66">
        <v>3133.125</v>
      </c>
    </row>
    <row r="67" spans="1:3" x14ac:dyDescent="0.3">
      <c r="A67">
        <v>65</v>
      </c>
      <c r="B67">
        <v>2710.9096679999998</v>
      </c>
      <c r="C67">
        <v>3033.125</v>
      </c>
    </row>
    <row r="68" spans="1:3" x14ac:dyDescent="0.3">
      <c r="A68">
        <v>66</v>
      </c>
      <c r="B68">
        <v>2767.3059079999998</v>
      </c>
      <c r="C68">
        <v>3054.1667480000001</v>
      </c>
    </row>
    <row r="69" spans="1:3" x14ac:dyDescent="0.3">
      <c r="A69">
        <v>67</v>
      </c>
      <c r="B69">
        <v>2750.1984859999998</v>
      </c>
      <c r="C69">
        <v>2941.0417480000001</v>
      </c>
    </row>
    <row r="70" spans="1:3" x14ac:dyDescent="0.3">
      <c r="A70">
        <v>68</v>
      </c>
      <c r="B70">
        <v>2764.5607909999999</v>
      </c>
      <c r="C70">
        <v>2939.5832519999999</v>
      </c>
    </row>
    <row r="71" spans="1:3" x14ac:dyDescent="0.3">
      <c r="A71">
        <v>69</v>
      </c>
      <c r="B71">
        <v>2666.3515630000002</v>
      </c>
      <c r="C71">
        <v>3001.875</v>
      </c>
    </row>
    <row r="72" spans="1:3" x14ac:dyDescent="0.3">
      <c r="A72">
        <v>70</v>
      </c>
      <c r="B72">
        <v>3117.5810550000001</v>
      </c>
      <c r="C72">
        <v>3780.8332519999999</v>
      </c>
    </row>
    <row r="73" spans="1:3" x14ac:dyDescent="0.3">
      <c r="A73">
        <v>71</v>
      </c>
      <c r="B73">
        <v>3533.8735350000002</v>
      </c>
      <c r="C73">
        <v>4268.5415039999998</v>
      </c>
    </row>
    <row r="74" spans="1:3" x14ac:dyDescent="0.3">
      <c r="A74">
        <v>72</v>
      </c>
      <c r="B74">
        <v>3468.7871089999999</v>
      </c>
      <c r="C74">
        <v>3876.5217290000001</v>
      </c>
    </row>
    <row r="75" spans="1:3" x14ac:dyDescent="0.3">
      <c r="A75">
        <v>73</v>
      </c>
      <c r="B75">
        <v>3349.9372560000002</v>
      </c>
      <c r="C75">
        <v>3642.0832519999999</v>
      </c>
    </row>
    <row r="76" spans="1:3" x14ac:dyDescent="0.3">
      <c r="A76">
        <v>74</v>
      </c>
      <c r="B76">
        <v>3061.3867190000001</v>
      </c>
      <c r="C76">
        <v>3495</v>
      </c>
    </row>
    <row r="77" spans="1:3" x14ac:dyDescent="0.3">
      <c r="A77">
        <v>75</v>
      </c>
      <c r="B77">
        <v>2975.6291500000002</v>
      </c>
      <c r="C77">
        <v>3389.375</v>
      </c>
    </row>
    <row r="78" spans="1:3" x14ac:dyDescent="0.3">
      <c r="A78">
        <v>76</v>
      </c>
      <c r="B78">
        <v>3055.1538089999999</v>
      </c>
      <c r="C78">
        <v>3255.625</v>
      </c>
    </row>
    <row r="79" spans="1:3" x14ac:dyDescent="0.3">
      <c r="A79">
        <v>77</v>
      </c>
      <c r="B79">
        <v>3040.744385</v>
      </c>
      <c r="C79">
        <v>3167.5</v>
      </c>
    </row>
    <row r="80" spans="1:3" x14ac:dyDescent="0.3">
      <c r="A80">
        <v>78</v>
      </c>
      <c r="B80">
        <v>2947.39624</v>
      </c>
      <c r="C80">
        <v>3051.875</v>
      </c>
    </row>
    <row r="81" spans="1:3" x14ac:dyDescent="0.3">
      <c r="A81">
        <v>79</v>
      </c>
      <c r="B81">
        <v>2945.1740719999998</v>
      </c>
      <c r="C81">
        <v>3004.5832519999999</v>
      </c>
    </row>
    <row r="82" spans="1:3" x14ac:dyDescent="0.3">
      <c r="A82">
        <v>80</v>
      </c>
      <c r="B82">
        <v>3297.1772460000002</v>
      </c>
      <c r="C82">
        <v>3305</v>
      </c>
    </row>
    <row r="83" spans="1:3" x14ac:dyDescent="0.3">
      <c r="A83">
        <v>81</v>
      </c>
      <c r="B83">
        <v>3315.0200199999999</v>
      </c>
      <c r="C83">
        <v>3288.75</v>
      </c>
    </row>
    <row r="84" spans="1:3" x14ac:dyDescent="0.3">
      <c r="A84">
        <v>82</v>
      </c>
      <c r="B84">
        <v>3084.6796880000002</v>
      </c>
      <c r="C84">
        <v>3207.9167480000001</v>
      </c>
    </row>
    <row r="85" spans="1:3" x14ac:dyDescent="0.3">
      <c r="A85">
        <v>83</v>
      </c>
      <c r="B85">
        <v>3173.8059079999998</v>
      </c>
      <c r="C85">
        <v>3282.2917480000001</v>
      </c>
    </row>
    <row r="86" spans="1:3" x14ac:dyDescent="0.3">
      <c r="A86">
        <v>84</v>
      </c>
      <c r="B86">
        <v>3801.7160640000002</v>
      </c>
      <c r="C86">
        <v>4268.9584960000002</v>
      </c>
    </row>
    <row r="87" spans="1:3" x14ac:dyDescent="0.3">
      <c r="A87">
        <v>85</v>
      </c>
      <c r="B87">
        <v>3859.4277339999999</v>
      </c>
      <c r="C87">
        <v>4668.75</v>
      </c>
    </row>
    <row r="88" spans="1:3" x14ac:dyDescent="0.3">
      <c r="A88">
        <v>86</v>
      </c>
      <c r="B88">
        <v>3600.4567870000001</v>
      </c>
      <c r="C88">
        <v>4252.5</v>
      </c>
    </row>
    <row r="89" spans="1:3" x14ac:dyDescent="0.3">
      <c r="A89">
        <v>87</v>
      </c>
      <c r="B89">
        <v>5820.5854490000002</v>
      </c>
      <c r="C89">
        <v>7246.6665039999998</v>
      </c>
    </row>
    <row r="90" spans="1:3" x14ac:dyDescent="0.3">
      <c r="A90">
        <v>88</v>
      </c>
      <c r="B90">
        <v>8360.2949219999991</v>
      </c>
      <c r="C90">
        <v>12354.166992</v>
      </c>
    </row>
    <row r="91" spans="1:3" x14ac:dyDescent="0.3">
      <c r="A91">
        <v>89</v>
      </c>
      <c r="B91">
        <v>7708.0708009999998</v>
      </c>
      <c r="C91">
        <v>9374.1669920000004</v>
      </c>
    </row>
    <row r="92" spans="1:3" x14ac:dyDescent="0.3">
      <c r="A92">
        <v>90</v>
      </c>
      <c r="B92">
        <v>6014.7202150000003</v>
      </c>
      <c r="C92">
        <v>7563.125</v>
      </c>
    </row>
    <row r="93" spans="1:3" x14ac:dyDescent="0.3">
      <c r="A93">
        <v>91</v>
      </c>
      <c r="B93">
        <v>5287.7714839999999</v>
      </c>
      <c r="C93">
        <v>7279.7915039999998</v>
      </c>
    </row>
    <row r="94" spans="1:3" x14ac:dyDescent="0.3">
      <c r="A94">
        <v>92</v>
      </c>
      <c r="B94">
        <v>5680.2885740000002</v>
      </c>
      <c r="C94">
        <v>8130.625</v>
      </c>
    </row>
    <row r="95" spans="1:3" x14ac:dyDescent="0.3">
      <c r="A95">
        <v>93</v>
      </c>
      <c r="B95">
        <v>4883.5073240000002</v>
      </c>
      <c r="C95">
        <v>7166.25</v>
      </c>
    </row>
    <row r="96" spans="1:3" x14ac:dyDescent="0.3">
      <c r="A96">
        <v>94</v>
      </c>
      <c r="B96">
        <v>4788.2080079999996</v>
      </c>
      <c r="C96">
        <v>6460.4165039999998</v>
      </c>
    </row>
    <row r="97" spans="1:3" x14ac:dyDescent="0.3">
      <c r="A97">
        <v>95</v>
      </c>
      <c r="B97">
        <v>4792.7250979999999</v>
      </c>
      <c r="C97">
        <v>6052.7084960000002</v>
      </c>
    </row>
    <row r="98" spans="1:3" x14ac:dyDescent="0.3">
      <c r="A98">
        <v>96</v>
      </c>
      <c r="B98">
        <v>4645.6489259999998</v>
      </c>
      <c r="C98">
        <v>5886.25</v>
      </c>
    </row>
    <row r="99" spans="1:3" x14ac:dyDescent="0.3">
      <c r="A99">
        <v>97</v>
      </c>
      <c r="B99">
        <v>4707.5683589999999</v>
      </c>
      <c r="C99">
        <v>5828.3334960000002</v>
      </c>
    </row>
    <row r="100" spans="1:3" x14ac:dyDescent="0.3">
      <c r="A100">
        <v>98</v>
      </c>
      <c r="B100">
        <v>4357.3837890000004</v>
      </c>
      <c r="C100">
        <v>5594.7915039999998</v>
      </c>
    </row>
    <row r="101" spans="1:3" x14ac:dyDescent="0.3">
      <c r="A101">
        <v>99</v>
      </c>
      <c r="B101">
        <v>3747.6301269999999</v>
      </c>
      <c r="C101">
        <v>5222.7084960000002</v>
      </c>
    </row>
    <row r="102" spans="1:3" x14ac:dyDescent="0.3">
      <c r="A102">
        <v>100</v>
      </c>
      <c r="B102">
        <v>3676.7297359999998</v>
      </c>
      <c r="C102">
        <v>5144.7915039999998</v>
      </c>
    </row>
    <row r="103" spans="1:3" x14ac:dyDescent="0.3">
      <c r="A103">
        <v>101</v>
      </c>
      <c r="B103">
        <v>3804.8171390000002</v>
      </c>
      <c r="C103">
        <v>5042.7084960000002</v>
      </c>
    </row>
    <row r="104" spans="1:3" x14ac:dyDescent="0.3">
      <c r="A104">
        <v>102</v>
      </c>
      <c r="B104">
        <v>4111.5122069999998</v>
      </c>
      <c r="C104">
        <v>4957.0834960000002</v>
      </c>
    </row>
    <row r="105" spans="1:3" x14ac:dyDescent="0.3">
      <c r="A105">
        <v>103</v>
      </c>
      <c r="B105">
        <v>4636.0405270000001</v>
      </c>
      <c r="C105">
        <v>4958.9584960000002</v>
      </c>
    </row>
    <row r="106" spans="1:3" x14ac:dyDescent="0.3">
      <c r="A106">
        <v>104</v>
      </c>
      <c r="B106">
        <v>5888.8330079999996</v>
      </c>
      <c r="C106">
        <v>5333.5415039999998</v>
      </c>
    </row>
    <row r="107" spans="1:3" x14ac:dyDescent="0.3">
      <c r="A107">
        <v>105</v>
      </c>
      <c r="B107">
        <v>5688.5585940000001</v>
      </c>
      <c r="C107">
        <v>5181.4584960000002</v>
      </c>
    </row>
    <row r="108" spans="1:3" x14ac:dyDescent="0.3">
      <c r="A108">
        <v>106</v>
      </c>
      <c r="B108">
        <v>5206.3393550000001</v>
      </c>
      <c r="C108">
        <v>4955</v>
      </c>
    </row>
    <row r="109" spans="1:3" x14ac:dyDescent="0.3">
      <c r="A109">
        <v>107</v>
      </c>
      <c r="B109">
        <v>4846.830078</v>
      </c>
      <c r="C109">
        <v>4780</v>
      </c>
    </row>
    <row r="110" spans="1:3" x14ac:dyDescent="0.3">
      <c r="A110">
        <v>108</v>
      </c>
      <c r="B110">
        <v>4546.5209960000002</v>
      </c>
      <c r="C110">
        <v>4707.5</v>
      </c>
    </row>
    <row r="111" spans="1:3" x14ac:dyDescent="0.3">
      <c r="A111">
        <v>109</v>
      </c>
      <c r="B111">
        <v>4405.3959960000002</v>
      </c>
      <c r="C111">
        <v>4713.9584960000002</v>
      </c>
    </row>
    <row r="112" spans="1:3" x14ac:dyDescent="0.3">
      <c r="A112">
        <v>110</v>
      </c>
      <c r="B112">
        <v>5226.3178710000002</v>
      </c>
      <c r="C112">
        <v>5020</v>
      </c>
    </row>
    <row r="113" spans="1:3" x14ac:dyDescent="0.3">
      <c r="A113">
        <v>111</v>
      </c>
      <c r="B113">
        <v>5052.8940430000002</v>
      </c>
      <c r="C113">
        <v>4796.0415039999998</v>
      </c>
    </row>
    <row r="114" spans="1:3" x14ac:dyDescent="0.3">
      <c r="A114">
        <v>112</v>
      </c>
      <c r="B114">
        <v>4307.5322269999997</v>
      </c>
      <c r="C114">
        <v>4462.2915039999998</v>
      </c>
    </row>
    <row r="115" spans="1:3" x14ac:dyDescent="0.3">
      <c r="A115">
        <v>113</v>
      </c>
      <c r="B115">
        <v>3899.5</v>
      </c>
      <c r="C115">
        <v>4263.9584960000002</v>
      </c>
    </row>
    <row r="116" spans="1:3" x14ac:dyDescent="0.3">
      <c r="A116">
        <v>114</v>
      </c>
      <c r="B116">
        <v>3794.0683589999999</v>
      </c>
      <c r="C116">
        <v>4141.25</v>
      </c>
    </row>
    <row r="117" spans="1:3" x14ac:dyDescent="0.3">
      <c r="A117">
        <v>115</v>
      </c>
      <c r="B117">
        <v>3579.6032709999999</v>
      </c>
      <c r="C117">
        <v>3982.0832519999999</v>
      </c>
    </row>
    <row r="118" spans="1:3" x14ac:dyDescent="0.3">
      <c r="A118">
        <v>116</v>
      </c>
      <c r="B118">
        <v>4610.5034180000002</v>
      </c>
      <c r="C118">
        <v>5065.8334960000002</v>
      </c>
    </row>
    <row r="119" spans="1:3" x14ac:dyDescent="0.3">
      <c r="A119">
        <v>117</v>
      </c>
      <c r="B119">
        <v>5994.048828</v>
      </c>
      <c r="C119">
        <v>6505.625</v>
      </c>
    </row>
    <row r="120" spans="1:3" x14ac:dyDescent="0.3">
      <c r="A120">
        <v>118</v>
      </c>
      <c r="B120">
        <v>6320.4877930000002</v>
      </c>
      <c r="C120">
        <v>6846.25</v>
      </c>
    </row>
    <row r="121" spans="1:3" x14ac:dyDescent="0.3">
      <c r="A121">
        <v>119</v>
      </c>
      <c r="B121">
        <v>5594.5043949999999</v>
      </c>
      <c r="C121">
        <v>6861.875</v>
      </c>
    </row>
    <row r="122" spans="1:3" x14ac:dyDescent="0.3">
      <c r="A122">
        <v>120</v>
      </c>
      <c r="B122">
        <v>4867.0747069999998</v>
      </c>
      <c r="C122">
        <v>6371.875</v>
      </c>
    </row>
    <row r="123" spans="1:3" x14ac:dyDescent="0.3">
      <c r="A123">
        <v>121</v>
      </c>
      <c r="B123">
        <v>4555.4443359999996</v>
      </c>
      <c r="C123">
        <v>6099.1665039999998</v>
      </c>
    </row>
    <row r="124" spans="1:3" x14ac:dyDescent="0.3">
      <c r="A124">
        <v>122</v>
      </c>
      <c r="B124">
        <v>4446.4711909999996</v>
      </c>
      <c r="C124">
        <v>5978.5415039999998</v>
      </c>
    </row>
    <row r="125" spans="1:3" x14ac:dyDescent="0.3">
      <c r="A125">
        <v>123</v>
      </c>
      <c r="B125">
        <v>4615.923828</v>
      </c>
      <c r="C125">
        <v>6445.625</v>
      </c>
    </row>
    <row r="126" spans="1:3" x14ac:dyDescent="0.3">
      <c r="A126">
        <v>124</v>
      </c>
      <c r="B126">
        <v>4151.5942379999997</v>
      </c>
      <c r="C126">
        <v>5887.0834960000002</v>
      </c>
    </row>
    <row r="127" spans="1:3" x14ac:dyDescent="0.3">
      <c r="A127">
        <v>125</v>
      </c>
      <c r="B127">
        <v>3631.5268550000001</v>
      </c>
      <c r="C127">
        <v>5316.0415039999998</v>
      </c>
    </row>
    <row r="128" spans="1:3" x14ac:dyDescent="0.3">
      <c r="A128">
        <v>126</v>
      </c>
      <c r="B128">
        <v>3179.2258299999999</v>
      </c>
      <c r="C128">
        <v>4968.5415039999998</v>
      </c>
    </row>
    <row r="129" spans="1:3" x14ac:dyDescent="0.3">
      <c r="A129">
        <v>127</v>
      </c>
      <c r="B129">
        <v>2979.7392580000001</v>
      </c>
      <c r="C129">
        <v>4777.7084960000002</v>
      </c>
    </row>
    <row r="130" spans="1:3" x14ac:dyDescent="0.3">
      <c r="A130">
        <v>128</v>
      </c>
      <c r="B130">
        <v>3016.35376</v>
      </c>
      <c r="C130">
        <v>4553.5415039999998</v>
      </c>
    </row>
    <row r="131" spans="1:3" x14ac:dyDescent="0.3">
      <c r="A131">
        <v>129</v>
      </c>
      <c r="B131">
        <v>3507.6860350000002</v>
      </c>
      <c r="C131">
        <v>4565</v>
      </c>
    </row>
    <row r="132" spans="1:3" x14ac:dyDescent="0.3">
      <c r="A132">
        <v>130</v>
      </c>
      <c r="B132">
        <v>4201.8374020000001</v>
      </c>
      <c r="C132">
        <v>4745.2084960000002</v>
      </c>
    </row>
    <row r="133" spans="1:3" x14ac:dyDescent="0.3">
      <c r="A133">
        <v>131</v>
      </c>
      <c r="B133">
        <v>4131.9018550000001</v>
      </c>
      <c r="C133">
        <v>4581.875</v>
      </c>
    </row>
    <row r="134" spans="1:3" x14ac:dyDescent="0.3">
      <c r="A134">
        <v>132</v>
      </c>
      <c r="B134">
        <v>3669.3999020000001</v>
      </c>
      <c r="C134">
        <v>4468.75</v>
      </c>
    </row>
    <row r="135" spans="1:3" x14ac:dyDescent="0.3">
      <c r="A135">
        <v>133</v>
      </c>
      <c r="B135">
        <v>3375.6809079999998</v>
      </c>
      <c r="C135">
        <v>4371.4584960000002</v>
      </c>
    </row>
    <row r="136" spans="1:3" x14ac:dyDescent="0.3">
      <c r="A136">
        <v>134</v>
      </c>
      <c r="B136">
        <v>3409.123047</v>
      </c>
      <c r="C136">
        <v>4265.8334960000002</v>
      </c>
    </row>
    <row r="137" spans="1:3" x14ac:dyDescent="0.3">
      <c r="A137">
        <v>135</v>
      </c>
      <c r="B137">
        <v>3600.3420409999999</v>
      </c>
      <c r="C137">
        <v>4240.2084960000002</v>
      </c>
    </row>
    <row r="138" spans="1:3" x14ac:dyDescent="0.3">
      <c r="A138">
        <v>136</v>
      </c>
      <c r="B138">
        <v>3744.3720699999999</v>
      </c>
      <c r="C138">
        <v>4160.4165039999998</v>
      </c>
    </row>
    <row r="139" spans="1:3" x14ac:dyDescent="0.3">
      <c r="A139">
        <v>137</v>
      </c>
      <c r="B139">
        <v>4018.7341310000002</v>
      </c>
      <c r="C139">
        <v>4235.625</v>
      </c>
    </row>
    <row r="140" spans="1:3" x14ac:dyDescent="0.3">
      <c r="A140">
        <v>138</v>
      </c>
      <c r="B140">
        <v>4296.1293949999999</v>
      </c>
      <c r="C140">
        <v>4305.8334960000002</v>
      </c>
    </row>
    <row r="141" spans="1:3" x14ac:dyDescent="0.3">
      <c r="A141">
        <v>139</v>
      </c>
      <c r="B141">
        <v>4690.7680659999996</v>
      </c>
      <c r="C141">
        <v>4850.2084960000002</v>
      </c>
    </row>
    <row r="142" spans="1:3" x14ac:dyDescent="0.3">
      <c r="A142">
        <v>140</v>
      </c>
      <c r="B142">
        <v>4586.6059569999998</v>
      </c>
      <c r="C142">
        <v>5090.625</v>
      </c>
    </row>
    <row r="143" spans="1:3" x14ac:dyDescent="0.3">
      <c r="A143">
        <v>141</v>
      </c>
      <c r="B143">
        <v>4347.7631840000004</v>
      </c>
      <c r="C143">
        <v>5205.8334960000002</v>
      </c>
    </row>
    <row r="144" spans="1:3" x14ac:dyDescent="0.3">
      <c r="A144">
        <v>142</v>
      </c>
      <c r="B144">
        <v>3797.6384280000002</v>
      </c>
      <c r="C144">
        <v>5145.625</v>
      </c>
    </row>
    <row r="145" spans="1:3" x14ac:dyDescent="0.3">
      <c r="A145">
        <v>143</v>
      </c>
      <c r="B145">
        <v>3272.6594239999999</v>
      </c>
      <c r="C145">
        <v>4909.375</v>
      </c>
    </row>
    <row r="146" spans="1:3" x14ac:dyDescent="0.3">
      <c r="A146">
        <v>144</v>
      </c>
      <c r="B146">
        <v>2950.0205080000001</v>
      </c>
      <c r="C146">
        <v>4631.25</v>
      </c>
    </row>
    <row r="147" spans="1:3" x14ac:dyDescent="0.3">
      <c r="A147">
        <v>145</v>
      </c>
      <c r="B147">
        <v>3090.7370609999998</v>
      </c>
      <c r="C147">
        <v>4692.5</v>
      </c>
    </row>
    <row r="148" spans="1:3" x14ac:dyDescent="0.3">
      <c r="A148">
        <v>146</v>
      </c>
      <c r="B148">
        <v>3571.946289</v>
      </c>
      <c r="C148">
        <v>4836.4584960000002</v>
      </c>
    </row>
    <row r="149" spans="1:3" x14ac:dyDescent="0.3">
      <c r="A149">
        <v>147</v>
      </c>
      <c r="B149">
        <v>3789.328857</v>
      </c>
      <c r="C149">
        <v>4704.375</v>
      </c>
    </row>
    <row r="150" spans="1:3" x14ac:dyDescent="0.3">
      <c r="A150">
        <v>148</v>
      </c>
      <c r="B150">
        <v>3629.5786130000001</v>
      </c>
      <c r="C150">
        <v>4507.9165039999998</v>
      </c>
    </row>
    <row r="151" spans="1:3" x14ac:dyDescent="0.3">
      <c r="A151">
        <v>149</v>
      </c>
      <c r="B151">
        <v>3311.508057</v>
      </c>
      <c r="C151">
        <v>4242.9165039999998</v>
      </c>
    </row>
    <row r="152" spans="1:3" x14ac:dyDescent="0.3">
      <c r="A152">
        <v>150</v>
      </c>
      <c r="B152">
        <v>3118.828125</v>
      </c>
      <c r="C152">
        <v>4270.8334960000002</v>
      </c>
    </row>
    <row r="153" spans="1:3" x14ac:dyDescent="0.3">
      <c r="A153">
        <v>151</v>
      </c>
      <c r="B153">
        <v>3269.788818</v>
      </c>
      <c r="C153">
        <v>4453.125</v>
      </c>
    </row>
    <row r="154" spans="1:3" x14ac:dyDescent="0.3">
      <c r="A154">
        <v>152</v>
      </c>
      <c r="B154">
        <v>4037.9453130000002</v>
      </c>
      <c r="C154">
        <v>9909.375</v>
      </c>
    </row>
    <row r="155" spans="1:3" x14ac:dyDescent="0.3">
      <c r="A155">
        <v>153</v>
      </c>
      <c r="B155">
        <v>7294.4873049999997</v>
      </c>
      <c r="C155">
        <v>18745.833984000001</v>
      </c>
    </row>
    <row r="156" spans="1:3" x14ac:dyDescent="0.3">
      <c r="A156">
        <v>154</v>
      </c>
      <c r="B156">
        <v>12560.132813</v>
      </c>
      <c r="C156">
        <v>19564.583984000001</v>
      </c>
    </row>
    <row r="157" spans="1:3" x14ac:dyDescent="0.3">
      <c r="A157">
        <v>155</v>
      </c>
      <c r="B157">
        <v>13483.072265999999</v>
      </c>
      <c r="C157">
        <v>19341.666015999999</v>
      </c>
    </row>
    <row r="158" spans="1:3" x14ac:dyDescent="0.3">
      <c r="A158">
        <v>156</v>
      </c>
      <c r="B158">
        <v>11040.222656</v>
      </c>
      <c r="C158">
        <v>16368.75</v>
      </c>
    </row>
    <row r="159" spans="1:3" x14ac:dyDescent="0.3">
      <c r="A159">
        <v>157</v>
      </c>
      <c r="B159">
        <v>9447.9677730000003</v>
      </c>
      <c r="C159">
        <v>12968.75</v>
      </c>
    </row>
    <row r="160" spans="1:3" x14ac:dyDescent="0.3">
      <c r="A160">
        <v>158</v>
      </c>
      <c r="B160">
        <v>7283.3217770000001</v>
      </c>
      <c r="C160">
        <v>9861.4580079999996</v>
      </c>
    </row>
    <row r="161" spans="1:3" x14ac:dyDescent="0.3">
      <c r="A161">
        <v>159</v>
      </c>
      <c r="B161">
        <v>6117.2934569999998</v>
      </c>
      <c r="C161">
        <v>8925.8330079999996</v>
      </c>
    </row>
    <row r="162" spans="1:3" x14ac:dyDescent="0.3">
      <c r="A162">
        <v>160</v>
      </c>
      <c r="B162">
        <v>6763.029297</v>
      </c>
      <c r="C162">
        <v>9926.875</v>
      </c>
    </row>
    <row r="163" spans="1:3" x14ac:dyDescent="0.3">
      <c r="A163">
        <v>161</v>
      </c>
      <c r="B163">
        <v>6586.7851559999999</v>
      </c>
      <c r="C163">
        <v>10112.5</v>
      </c>
    </row>
    <row r="164" spans="1:3" x14ac:dyDescent="0.3">
      <c r="A164">
        <v>162</v>
      </c>
      <c r="B164">
        <v>5304.5131840000004</v>
      </c>
      <c r="C164">
        <v>8623.125</v>
      </c>
    </row>
    <row r="165" spans="1:3" x14ac:dyDescent="0.3">
      <c r="A165">
        <v>163</v>
      </c>
      <c r="B165">
        <v>4296.4526370000003</v>
      </c>
      <c r="C165">
        <v>7228.3334960000002</v>
      </c>
    </row>
    <row r="166" spans="1:3" x14ac:dyDescent="0.3">
      <c r="A166">
        <v>164</v>
      </c>
      <c r="B166">
        <v>3658.8395999999998</v>
      </c>
      <c r="C166">
        <v>6229.1665039999998</v>
      </c>
    </row>
    <row r="167" spans="1:3" x14ac:dyDescent="0.3">
      <c r="A167">
        <v>165</v>
      </c>
      <c r="B167">
        <v>3141.0273440000001</v>
      </c>
      <c r="C167">
        <v>5915.625</v>
      </c>
    </row>
    <row r="168" spans="1:3" x14ac:dyDescent="0.3">
      <c r="A168">
        <v>166</v>
      </c>
      <c r="B168">
        <v>3041.8366700000001</v>
      </c>
      <c r="C168">
        <v>5636.875</v>
      </c>
    </row>
    <row r="169" spans="1:3" x14ac:dyDescent="0.3">
      <c r="A169">
        <v>167</v>
      </c>
      <c r="B169">
        <v>2966.6428219999998</v>
      </c>
      <c r="C169">
        <v>5427.2915039999998</v>
      </c>
    </row>
    <row r="170" spans="1:3" x14ac:dyDescent="0.3">
      <c r="A170">
        <v>168</v>
      </c>
      <c r="B170">
        <v>2740.5070799999999</v>
      </c>
      <c r="C170">
        <v>5167.2915039999998</v>
      </c>
    </row>
    <row r="171" spans="1:3" x14ac:dyDescent="0.3">
      <c r="A171">
        <v>169</v>
      </c>
      <c r="B171">
        <v>2793.9797359999998</v>
      </c>
      <c r="C171">
        <v>4869.5834960000002</v>
      </c>
    </row>
    <row r="172" spans="1:3" x14ac:dyDescent="0.3">
      <c r="A172">
        <v>170</v>
      </c>
      <c r="B172">
        <v>2874.1286620000001</v>
      </c>
      <c r="C172">
        <v>4563.5415039999998</v>
      </c>
    </row>
    <row r="173" spans="1:3" x14ac:dyDescent="0.3">
      <c r="A173">
        <v>171</v>
      </c>
      <c r="B173">
        <v>2875.342529</v>
      </c>
      <c r="C173">
        <v>4356.875</v>
      </c>
    </row>
    <row r="174" spans="1:3" x14ac:dyDescent="0.3">
      <c r="A174">
        <v>172</v>
      </c>
      <c r="B174">
        <v>2795.4802249999998</v>
      </c>
      <c r="C174">
        <v>4039.375</v>
      </c>
    </row>
    <row r="175" spans="1:3" x14ac:dyDescent="0.3">
      <c r="A175">
        <v>173</v>
      </c>
      <c r="B175">
        <v>2659.3845209999999</v>
      </c>
      <c r="C175">
        <v>3901.6667480000001</v>
      </c>
    </row>
    <row r="176" spans="1:3" x14ac:dyDescent="0.3">
      <c r="A176">
        <v>174</v>
      </c>
      <c r="B176">
        <v>2609.2092290000001</v>
      </c>
      <c r="C176">
        <v>3670.4167480000001</v>
      </c>
    </row>
    <row r="177" spans="1:3" x14ac:dyDescent="0.3">
      <c r="A177">
        <v>175</v>
      </c>
      <c r="B177">
        <v>2569.7053219999998</v>
      </c>
      <c r="C177">
        <v>3594.5832519999999</v>
      </c>
    </row>
    <row r="178" spans="1:3" x14ac:dyDescent="0.3">
      <c r="A178">
        <v>176</v>
      </c>
      <c r="B178">
        <v>2533.3308109999998</v>
      </c>
      <c r="C178">
        <v>3455.4167480000001</v>
      </c>
    </row>
    <row r="179" spans="1:3" x14ac:dyDescent="0.3">
      <c r="A179">
        <v>177</v>
      </c>
      <c r="B179">
        <v>2470.2133789999998</v>
      </c>
      <c r="C179">
        <v>3381.25</v>
      </c>
    </row>
    <row r="180" spans="1:3" x14ac:dyDescent="0.3">
      <c r="A180">
        <v>178</v>
      </c>
      <c r="B180">
        <v>2423.1042480000001</v>
      </c>
      <c r="C180">
        <v>3325.625</v>
      </c>
    </row>
    <row r="181" spans="1:3" x14ac:dyDescent="0.3">
      <c r="A181">
        <v>179</v>
      </c>
      <c r="B181">
        <v>2393.821289</v>
      </c>
      <c r="C181">
        <v>3250.2082519999999</v>
      </c>
    </row>
    <row r="182" spans="1:3" x14ac:dyDescent="0.3">
      <c r="A182">
        <v>180</v>
      </c>
      <c r="B182">
        <v>2373.6281739999999</v>
      </c>
      <c r="C182">
        <v>3161.0417480000001</v>
      </c>
    </row>
    <row r="183" spans="1:3" x14ac:dyDescent="0.3">
      <c r="A183">
        <v>181</v>
      </c>
      <c r="B183">
        <v>2335.2485350000002</v>
      </c>
      <c r="C183">
        <v>3061.6667480000001</v>
      </c>
    </row>
    <row r="184" spans="1:3" x14ac:dyDescent="0.3">
      <c r="A184">
        <v>182</v>
      </c>
      <c r="B184">
        <v>2329.96875</v>
      </c>
      <c r="C184">
        <v>2990.8696289999998</v>
      </c>
    </row>
    <row r="185" spans="1:3" x14ac:dyDescent="0.3">
      <c r="A185">
        <v>183</v>
      </c>
      <c r="B185">
        <v>2321.2338869999999</v>
      </c>
      <c r="C185">
        <v>2954.3479000000002</v>
      </c>
    </row>
    <row r="186" spans="1:3" x14ac:dyDescent="0.3">
      <c r="A186">
        <v>184</v>
      </c>
      <c r="B186">
        <v>2293.4660640000002</v>
      </c>
      <c r="C186">
        <v>2877.5</v>
      </c>
    </row>
    <row r="187" spans="1:3" x14ac:dyDescent="0.3">
      <c r="A187">
        <v>185</v>
      </c>
      <c r="B187">
        <v>2281.1459960000002</v>
      </c>
      <c r="C187">
        <v>2827.5</v>
      </c>
    </row>
    <row r="188" spans="1:3" x14ac:dyDescent="0.3">
      <c r="A188">
        <v>186</v>
      </c>
      <c r="B188">
        <v>2269.1884770000001</v>
      </c>
      <c r="C188">
        <v>2757.0832519999999</v>
      </c>
    </row>
    <row r="189" spans="1:3" x14ac:dyDescent="0.3">
      <c r="A189">
        <v>187</v>
      </c>
      <c r="B189">
        <v>2252.5844729999999</v>
      </c>
      <c r="C189">
        <v>2820.8332519999999</v>
      </c>
    </row>
    <row r="190" spans="1:3" x14ac:dyDescent="0.3">
      <c r="A190">
        <v>188</v>
      </c>
      <c r="B190">
        <v>2240.4257809999999</v>
      </c>
      <c r="C190">
        <v>2749.5832519999999</v>
      </c>
    </row>
    <row r="191" spans="1:3" x14ac:dyDescent="0.3">
      <c r="A191">
        <v>189</v>
      </c>
      <c r="B191">
        <v>2229.080078</v>
      </c>
      <c r="C191">
        <v>2648.5417480000001</v>
      </c>
    </row>
    <row r="192" spans="1:3" x14ac:dyDescent="0.3">
      <c r="A192">
        <v>190</v>
      </c>
      <c r="B192">
        <v>2212.2883299999999</v>
      </c>
      <c r="C192">
        <v>2671.25</v>
      </c>
    </row>
    <row r="193" spans="1:3" x14ac:dyDescent="0.3">
      <c r="A193">
        <v>191</v>
      </c>
      <c r="B193">
        <v>2193.726807</v>
      </c>
      <c r="C193">
        <v>2634.5832519999999</v>
      </c>
    </row>
    <row r="194" spans="1:3" x14ac:dyDescent="0.3">
      <c r="A194">
        <v>192</v>
      </c>
      <c r="B194">
        <v>2185.5607909999999</v>
      </c>
      <c r="C194">
        <v>2620</v>
      </c>
    </row>
    <row r="195" spans="1:3" x14ac:dyDescent="0.3">
      <c r="A195">
        <v>193</v>
      </c>
      <c r="B195">
        <v>2179.156982</v>
      </c>
      <c r="C195">
        <v>2557.0832519999999</v>
      </c>
    </row>
    <row r="196" spans="1:3" x14ac:dyDescent="0.3">
      <c r="A196">
        <v>194</v>
      </c>
      <c r="B196">
        <v>2173.0646969999998</v>
      </c>
      <c r="C196">
        <v>2525.6520999999998</v>
      </c>
    </row>
    <row r="197" spans="1:3" x14ac:dyDescent="0.3">
      <c r="A197">
        <v>195</v>
      </c>
      <c r="B197">
        <v>2167.2551269999999</v>
      </c>
      <c r="C197">
        <v>2500</v>
      </c>
    </row>
    <row r="198" spans="1:3" x14ac:dyDescent="0.3">
      <c r="A198">
        <v>196</v>
      </c>
      <c r="B198">
        <v>2162.0651859999998</v>
      </c>
      <c r="C198">
        <v>2483.5417480000001</v>
      </c>
    </row>
    <row r="199" spans="1:3" x14ac:dyDescent="0.3">
      <c r="A199">
        <v>197</v>
      </c>
      <c r="B199">
        <v>2157.2778320000002</v>
      </c>
      <c r="C199">
        <v>2469.5832519999999</v>
      </c>
    </row>
    <row r="200" spans="1:3" x14ac:dyDescent="0.3">
      <c r="A200">
        <v>198</v>
      </c>
      <c r="B200">
        <v>2152.8557129999999</v>
      </c>
      <c r="C200">
        <v>2476.4582519999999</v>
      </c>
    </row>
    <row r="201" spans="1:3" x14ac:dyDescent="0.3">
      <c r="A201">
        <v>199</v>
      </c>
      <c r="B201">
        <v>2149.1135250000002</v>
      </c>
      <c r="C201">
        <v>2481.0417480000001</v>
      </c>
    </row>
    <row r="202" spans="1:3" x14ac:dyDescent="0.3">
      <c r="A202">
        <v>200</v>
      </c>
      <c r="B202">
        <v>2145.3017580000001</v>
      </c>
      <c r="C202">
        <v>2523.9582519999999</v>
      </c>
    </row>
    <row r="203" spans="1:3" x14ac:dyDescent="0.3">
      <c r="A203">
        <v>201</v>
      </c>
      <c r="B203">
        <v>2141.6286620000001</v>
      </c>
      <c r="C203">
        <v>2511.6667480000001</v>
      </c>
    </row>
    <row r="204" spans="1:3" x14ac:dyDescent="0.3">
      <c r="A204">
        <v>202</v>
      </c>
      <c r="B204">
        <v>2138.3332519999999</v>
      </c>
      <c r="C204">
        <v>2490.2082519999999</v>
      </c>
    </row>
    <row r="205" spans="1:3" x14ac:dyDescent="0.3">
      <c r="A205">
        <v>203</v>
      </c>
      <c r="B205">
        <v>2135.0270999999998</v>
      </c>
      <c r="C205">
        <v>2434.5832519999999</v>
      </c>
    </row>
    <row r="206" spans="1:3" x14ac:dyDescent="0.3">
      <c r="A206">
        <v>204</v>
      </c>
      <c r="B206">
        <v>2132.173828</v>
      </c>
      <c r="C206">
        <v>2416.0417480000001</v>
      </c>
    </row>
    <row r="207" spans="1:3" x14ac:dyDescent="0.3">
      <c r="A207">
        <v>205</v>
      </c>
      <c r="B207">
        <v>2129.5051269999999</v>
      </c>
      <c r="C207">
        <v>2494.5832519999999</v>
      </c>
    </row>
    <row r="208" spans="1:3" x14ac:dyDescent="0.3">
      <c r="A208">
        <v>206</v>
      </c>
      <c r="B208">
        <v>2127.0124510000001</v>
      </c>
      <c r="C208">
        <v>2508.3332519999999</v>
      </c>
    </row>
    <row r="209" spans="1:3" x14ac:dyDescent="0.3">
      <c r="A209">
        <v>207</v>
      </c>
      <c r="B209">
        <v>2124.6733399999998</v>
      </c>
      <c r="C209">
        <v>2614.1667480000001</v>
      </c>
    </row>
    <row r="210" spans="1:3" x14ac:dyDescent="0.3">
      <c r="A210">
        <v>208</v>
      </c>
      <c r="B210">
        <v>2122.4953609999998</v>
      </c>
      <c r="C210">
        <v>2587.2917480000001</v>
      </c>
    </row>
    <row r="211" spans="1:3" x14ac:dyDescent="0.3">
      <c r="A211">
        <v>209</v>
      </c>
      <c r="B211">
        <v>2120.5083009999998</v>
      </c>
      <c r="C211">
        <v>2608.3332519999999</v>
      </c>
    </row>
    <row r="212" spans="1:3" x14ac:dyDescent="0.3">
      <c r="A212">
        <v>210</v>
      </c>
      <c r="B212">
        <v>2118.5703130000002</v>
      </c>
      <c r="C212">
        <v>2605.625</v>
      </c>
    </row>
    <row r="213" spans="1:3" x14ac:dyDescent="0.3">
      <c r="A213">
        <v>211</v>
      </c>
      <c r="B213">
        <v>2116.7458499999998</v>
      </c>
      <c r="C213">
        <v>2537.173828</v>
      </c>
    </row>
    <row r="214" spans="1:3" x14ac:dyDescent="0.3">
      <c r="A214">
        <v>212</v>
      </c>
      <c r="B214">
        <v>2115.1154790000001</v>
      </c>
      <c r="C214">
        <v>2523.125</v>
      </c>
    </row>
    <row r="215" spans="1:3" x14ac:dyDescent="0.3">
      <c r="A215">
        <v>213</v>
      </c>
      <c r="B215">
        <v>2113.3989259999998</v>
      </c>
      <c r="C215">
        <v>2505.2082519999999</v>
      </c>
    </row>
    <row r="216" spans="1:3" x14ac:dyDescent="0.3">
      <c r="A216">
        <v>214</v>
      </c>
      <c r="B216">
        <v>2111.7370609999998</v>
      </c>
      <c r="C216">
        <v>2520.625</v>
      </c>
    </row>
    <row r="217" spans="1:3" x14ac:dyDescent="0.3">
      <c r="A217">
        <v>215</v>
      </c>
      <c r="B217">
        <v>2110.2543949999999</v>
      </c>
      <c r="C217">
        <v>2473.9582519999999</v>
      </c>
    </row>
    <row r="218" spans="1:3" x14ac:dyDescent="0.3">
      <c r="A218">
        <v>216</v>
      </c>
      <c r="B218">
        <v>2109.2094729999999</v>
      </c>
      <c r="C218">
        <v>2512.2917480000001</v>
      </c>
    </row>
    <row r="219" spans="1:3" x14ac:dyDescent="0.3">
      <c r="A219">
        <v>217</v>
      </c>
      <c r="B219">
        <v>2108.1059570000002</v>
      </c>
      <c r="C219">
        <v>2498.125</v>
      </c>
    </row>
    <row r="220" spans="1:3" x14ac:dyDescent="0.3">
      <c r="A220">
        <v>218</v>
      </c>
      <c r="B220">
        <v>2106.4616700000001</v>
      </c>
      <c r="C220">
        <v>2471.6667480000001</v>
      </c>
    </row>
    <row r="221" spans="1:3" x14ac:dyDescent="0.3">
      <c r="A221">
        <v>219</v>
      </c>
      <c r="B221">
        <v>2104.994385</v>
      </c>
      <c r="C221">
        <v>2455</v>
      </c>
    </row>
    <row r="222" spans="1:3" x14ac:dyDescent="0.3">
      <c r="A222">
        <v>220</v>
      </c>
      <c r="B222">
        <v>2103.8242190000001</v>
      </c>
      <c r="C222">
        <v>2452.7082519999999</v>
      </c>
    </row>
    <row r="223" spans="1:3" x14ac:dyDescent="0.3">
      <c r="A223">
        <v>221</v>
      </c>
      <c r="B223">
        <v>2102.8432619999999</v>
      </c>
      <c r="C223">
        <v>2464.1667480000001</v>
      </c>
    </row>
    <row r="224" spans="1:3" x14ac:dyDescent="0.3">
      <c r="A224">
        <v>222</v>
      </c>
      <c r="B224">
        <v>2101.8718260000001</v>
      </c>
      <c r="C224">
        <v>2475.4167480000001</v>
      </c>
    </row>
    <row r="225" spans="1:3" x14ac:dyDescent="0.3">
      <c r="A225">
        <v>223</v>
      </c>
      <c r="B225">
        <v>2100.6784670000002</v>
      </c>
      <c r="C225">
        <v>2449.5832519999999</v>
      </c>
    </row>
    <row r="226" spans="1:3" x14ac:dyDescent="0.3">
      <c r="A226">
        <v>224</v>
      </c>
      <c r="B226">
        <v>2099.5505370000001</v>
      </c>
      <c r="C226">
        <v>2484.5832519999999</v>
      </c>
    </row>
    <row r="227" spans="1:3" x14ac:dyDescent="0.3">
      <c r="A227">
        <v>225</v>
      </c>
      <c r="B227">
        <v>2098.5771479999999</v>
      </c>
      <c r="C227">
        <v>2370.625</v>
      </c>
    </row>
    <row r="228" spans="1:3" x14ac:dyDescent="0.3">
      <c r="A228">
        <v>226</v>
      </c>
      <c r="B228">
        <v>2097.6345209999999</v>
      </c>
      <c r="C228">
        <v>2196.4582519999999</v>
      </c>
    </row>
    <row r="229" spans="1:3" x14ac:dyDescent="0.3">
      <c r="A229">
        <v>227</v>
      </c>
      <c r="B229">
        <v>2096.7189939999998</v>
      </c>
      <c r="C229">
        <v>2088.125</v>
      </c>
    </row>
    <row r="230" spans="1:3" x14ac:dyDescent="0.3">
      <c r="A230">
        <v>228</v>
      </c>
      <c r="B230">
        <v>2095.8291020000001</v>
      </c>
      <c r="C230">
        <v>2101.0417480000001</v>
      </c>
    </row>
    <row r="231" spans="1:3" x14ac:dyDescent="0.3">
      <c r="A231">
        <v>229</v>
      </c>
      <c r="B231">
        <v>2094.9724120000001</v>
      </c>
      <c r="C231">
        <v>2412.5</v>
      </c>
    </row>
    <row r="232" spans="1:3" x14ac:dyDescent="0.3">
      <c r="A232">
        <v>230</v>
      </c>
      <c r="B232">
        <v>2094.6359859999998</v>
      </c>
      <c r="C232">
        <v>0</v>
      </c>
    </row>
    <row r="233" spans="1:3" x14ac:dyDescent="0.3">
      <c r="A233">
        <v>231</v>
      </c>
      <c r="B233">
        <v>2093.8920899999998</v>
      </c>
      <c r="C233">
        <v>0</v>
      </c>
    </row>
    <row r="234" spans="1:3" x14ac:dyDescent="0.3">
      <c r="A234">
        <v>232</v>
      </c>
      <c r="B234">
        <v>2092.5688479999999</v>
      </c>
      <c r="C234">
        <v>0</v>
      </c>
    </row>
    <row r="235" spans="1:3" x14ac:dyDescent="0.3">
      <c r="A235">
        <v>233</v>
      </c>
      <c r="B235">
        <v>2091.6848140000002</v>
      </c>
      <c r="C235">
        <v>0</v>
      </c>
    </row>
    <row r="236" spans="1:3" x14ac:dyDescent="0.3">
      <c r="A236">
        <v>234</v>
      </c>
      <c r="B236">
        <v>2091.048828</v>
      </c>
      <c r="C236">
        <v>0</v>
      </c>
    </row>
    <row r="237" spans="1:3" x14ac:dyDescent="0.3">
      <c r="A237">
        <v>235</v>
      </c>
      <c r="B237">
        <v>2090.2155760000001</v>
      </c>
      <c r="C237">
        <v>2332.0832519999999</v>
      </c>
    </row>
    <row r="238" spans="1:3" x14ac:dyDescent="0.3">
      <c r="A238">
        <v>236</v>
      </c>
      <c r="B238">
        <v>2089.4011230000001</v>
      </c>
      <c r="C238">
        <v>2302.0832519999999</v>
      </c>
    </row>
    <row r="239" spans="1:3" x14ac:dyDescent="0.3">
      <c r="A239">
        <v>237</v>
      </c>
      <c r="B239">
        <v>2088.6599120000001</v>
      </c>
      <c r="C239">
        <v>2268.5417480000001</v>
      </c>
    </row>
    <row r="240" spans="1:3" x14ac:dyDescent="0.3">
      <c r="A240">
        <v>238</v>
      </c>
      <c r="B240">
        <v>2087.935547</v>
      </c>
      <c r="C240">
        <v>2278.9582519999999</v>
      </c>
    </row>
    <row r="241" spans="1:3" x14ac:dyDescent="0.3">
      <c r="A241">
        <v>239</v>
      </c>
      <c r="B241">
        <v>2087.2143550000001</v>
      </c>
      <c r="C241">
        <v>2287.2917480000001</v>
      </c>
    </row>
    <row r="242" spans="1:3" x14ac:dyDescent="0.3">
      <c r="A242">
        <v>240</v>
      </c>
      <c r="B242">
        <v>2088.1364749999998</v>
      </c>
      <c r="C242">
        <v>2219.375</v>
      </c>
    </row>
    <row r="243" spans="1:3" x14ac:dyDescent="0.3">
      <c r="A243">
        <v>241</v>
      </c>
      <c r="B243">
        <v>2098.3664549999999</v>
      </c>
      <c r="C243">
        <v>2241.875</v>
      </c>
    </row>
    <row r="244" spans="1:3" x14ac:dyDescent="0.3">
      <c r="A244">
        <v>242</v>
      </c>
      <c r="B244">
        <v>2095.0754390000002</v>
      </c>
      <c r="C244">
        <v>2309.7917480000001</v>
      </c>
    </row>
    <row r="245" spans="1:3" x14ac:dyDescent="0.3">
      <c r="A245">
        <v>243</v>
      </c>
      <c r="B245">
        <v>2092.8720699999999</v>
      </c>
      <c r="C245">
        <v>2278.125</v>
      </c>
    </row>
    <row r="246" spans="1:3" x14ac:dyDescent="0.3">
      <c r="A246">
        <v>244</v>
      </c>
      <c r="B246">
        <v>2090.5036620000001</v>
      </c>
      <c r="C246">
        <v>2283.3332519999999</v>
      </c>
    </row>
    <row r="247" spans="1:3" x14ac:dyDescent="0.3">
      <c r="A247">
        <v>245</v>
      </c>
      <c r="B247">
        <v>2088.579346</v>
      </c>
      <c r="C247">
        <v>2257.5</v>
      </c>
    </row>
    <row r="248" spans="1:3" x14ac:dyDescent="0.3">
      <c r="A248">
        <v>246</v>
      </c>
      <c r="B248">
        <v>2087.079346</v>
      </c>
      <c r="C248">
        <v>2277.7082519999999</v>
      </c>
    </row>
    <row r="249" spans="1:3" x14ac:dyDescent="0.3">
      <c r="A249">
        <v>247</v>
      </c>
      <c r="B249">
        <v>2167.5959469999998</v>
      </c>
      <c r="C249">
        <v>2197.2917480000001</v>
      </c>
    </row>
    <row r="250" spans="1:3" x14ac:dyDescent="0.3">
      <c r="A250">
        <v>248</v>
      </c>
      <c r="B250">
        <v>2326.265625</v>
      </c>
      <c r="C250">
        <v>2208.9582519999999</v>
      </c>
    </row>
    <row r="251" spans="1:3" x14ac:dyDescent="0.3">
      <c r="A251">
        <v>249</v>
      </c>
      <c r="B251">
        <v>2431.40625</v>
      </c>
      <c r="C251">
        <v>2224.7917480000001</v>
      </c>
    </row>
    <row r="252" spans="1:3" x14ac:dyDescent="0.3">
      <c r="A252">
        <v>250</v>
      </c>
      <c r="B252">
        <v>2494.6196289999998</v>
      </c>
      <c r="C252">
        <v>2335.8332519999999</v>
      </c>
    </row>
    <row r="253" spans="1:3" x14ac:dyDescent="0.3">
      <c r="A253">
        <v>251</v>
      </c>
      <c r="B253">
        <v>2496.7895509999998</v>
      </c>
      <c r="C253">
        <v>2314.375</v>
      </c>
    </row>
    <row r="254" spans="1:3" x14ac:dyDescent="0.3">
      <c r="A254">
        <v>252</v>
      </c>
      <c r="B254">
        <v>2474.5031739999999</v>
      </c>
      <c r="C254">
        <v>2332.2917480000001</v>
      </c>
    </row>
    <row r="255" spans="1:3" x14ac:dyDescent="0.3">
      <c r="A255">
        <v>253</v>
      </c>
      <c r="B255">
        <v>2459.6660160000001</v>
      </c>
      <c r="C255">
        <v>2265.2082519999999</v>
      </c>
    </row>
    <row r="256" spans="1:3" x14ac:dyDescent="0.3">
      <c r="A256">
        <v>254</v>
      </c>
      <c r="B256">
        <v>2454.4384770000001</v>
      </c>
      <c r="C256">
        <v>2238.75</v>
      </c>
    </row>
    <row r="257" spans="1:3" x14ac:dyDescent="0.3">
      <c r="A257">
        <v>255</v>
      </c>
      <c r="B257">
        <v>2449.2717290000001</v>
      </c>
      <c r="C257">
        <v>2196.6667480000001</v>
      </c>
    </row>
    <row r="258" spans="1:3" x14ac:dyDescent="0.3">
      <c r="A258">
        <v>256</v>
      </c>
      <c r="B258">
        <v>2454.0871579999998</v>
      </c>
      <c r="C258">
        <v>2222.2917480000001</v>
      </c>
    </row>
    <row r="259" spans="1:3" x14ac:dyDescent="0.3">
      <c r="A259">
        <v>257</v>
      </c>
      <c r="B259">
        <v>2459.4650879999999</v>
      </c>
      <c r="C259">
        <v>2248.75</v>
      </c>
    </row>
    <row r="260" spans="1:3" x14ac:dyDescent="0.3">
      <c r="A260">
        <v>258</v>
      </c>
      <c r="B260">
        <v>2448.7189939999998</v>
      </c>
      <c r="C260">
        <v>2260.8332519999999</v>
      </c>
    </row>
    <row r="261" spans="1:3" x14ac:dyDescent="0.3">
      <c r="A261">
        <v>259</v>
      </c>
      <c r="B261">
        <v>2529.2817380000001</v>
      </c>
      <c r="C261">
        <v>2258.9582519999999</v>
      </c>
    </row>
    <row r="262" spans="1:3" x14ac:dyDescent="0.3">
      <c r="A262">
        <v>260</v>
      </c>
      <c r="B262">
        <v>2617.8129880000001</v>
      </c>
      <c r="C262">
        <v>2338.9582519999999</v>
      </c>
    </row>
    <row r="263" spans="1:3" x14ac:dyDescent="0.3">
      <c r="A263">
        <v>261</v>
      </c>
      <c r="B263">
        <v>2672.0432129999999</v>
      </c>
      <c r="C263">
        <v>2743.5417480000001</v>
      </c>
    </row>
    <row r="264" spans="1:3" x14ac:dyDescent="0.3">
      <c r="A264">
        <v>262</v>
      </c>
      <c r="B264">
        <v>2685.3452149999998</v>
      </c>
      <c r="C264">
        <v>3093.5417480000001</v>
      </c>
    </row>
    <row r="265" spans="1:3" x14ac:dyDescent="0.3">
      <c r="A265">
        <v>263</v>
      </c>
      <c r="B265">
        <v>2712.3840329999998</v>
      </c>
      <c r="C265">
        <v>2820.2082519999999</v>
      </c>
    </row>
    <row r="266" spans="1:3" x14ac:dyDescent="0.3">
      <c r="A266">
        <v>264</v>
      </c>
      <c r="B266">
        <v>2871.3627929999998</v>
      </c>
      <c r="C266">
        <v>2648.75</v>
      </c>
    </row>
    <row r="267" spans="1:3" x14ac:dyDescent="0.3">
      <c r="A267">
        <v>265</v>
      </c>
      <c r="B267">
        <v>2990.9399410000001</v>
      </c>
      <c r="C267">
        <v>2522.9167480000001</v>
      </c>
    </row>
    <row r="268" spans="1:3" x14ac:dyDescent="0.3">
      <c r="A268">
        <v>266</v>
      </c>
      <c r="B268">
        <v>3006.3315429999998</v>
      </c>
      <c r="C268">
        <v>2492.9167480000001</v>
      </c>
    </row>
    <row r="269" spans="1:3" x14ac:dyDescent="0.3">
      <c r="A269">
        <v>267</v>
      </c>
      <c r="B269">
        <v>2910.5437010000001</v>
      </c>
      <c r="C269">
        <v>2468.125</v>
      </c>
    </row>
    <row r="270" spans="1:3" x14ac:dyDescent="0.3">
      <c r="A270">
        <v>268</v>
      </c>
      <c r="B270">
        <v>2825.5971679999998</v>
      </c>
      <c r="C270">
        <v>2411.6667480000001</v>
      </c>
    </row>
    <row r="271" spans="1:3" x14ac:dyDescent="0.3">
      <c r="A271">
        <v>269</v>
      </c>
      <c r="B271">
        <v>2772.507568</v>
      </c>
      <c r="C271">
        <v>2439.5832519999999</v>
      </c>
    </row>
    <row r="272" spans="1:3" x14ac:dyDescent="0.3">
      <c r="A272">
        <v>270</v>
      </c>
      <c r="B272">
        <v>2745.3376459999999</v>
      </c>
      <c r="C272">
        <v>2414.1667480000001</v>
      </c>
    </row>
    <row r="273" spans="1:3" x14ac:dyDescent="0.3">
      <c r="A273">
        <v>271</v>
      </c>
      <c r="B273">
        <v>2731.0485840000001</v>
      </c>
      <c r="C273">
        <v>2369.1667480000001</v>
      </c>
    </row>
    <row r="274" spans="1:3" x14ac:dyDescent="0.3">
      <c r="A274">
        <v>272</v>
      </c>
      <c r="B274">
        <v>2705.0405270000001</v>
      </c>
      <c r="C274">
        <v>2378.75</v>
      </c>
    </row>
    <row r="275" spans="1:3" x14ac:dyDescent="0.3">
      <c r="A275">
        <v>273</v>
      </c>
      <c r="B275">
        <v>2694.60376</v>
      </c>
      <c r="C275">
        <v>2389.1667480000001</v>
      </c>
    </row>
    <row r="276" spans="1:3" x14ac:dyDescent="0.3">
      <c r="A276">
        <v>274</v>
      </c>
      <c r="B276">
        <v>2654.1528320000002</v>
      </c>
      <c r="C276">
        <v>2338.3332519999999</v>
      </c>
    </row>
    <row r="277" spans="1:3" x14ac:dyDescent="0.3">
      <c r="A277">
        <v>275</v>
      </c>
      <c r="B277">
        <v>2607.9589839999999</v>
      </c>
      <c r="C277">
        <v>2324.375</v>
      </c>
    </row>
    <row r="278" spans="1:3" x14ac:dyDescent="0.3">
      <c r="A278">
        <v>276</v>
      </c>
      <c r="B278">
        <v>2578.599365</v>
      </c>
      <c r="C278">
        <v>2331.875</v>
      </c>
    </row>
    <row r="279" spans="1:3" x14ac:dyDescent="0.3">
      <c r="A279">
        <v>277</v>
      </c>
      <c r="B279">
        <v>2564.7910160000001</v>
      </c>
      <c r="C279">
        <v>2310.8332519999999</v>
      </c>
    </row>
    <row r="280" spans="1:3" x14ac:dyDescent="0.3">
      <c r="A280">
        <v>278</v>
      </c>
      <c r="B280">
        <v>2558.5349120000001</v>
      </c>
      <c r="C280">
        <v>2306.875</v>
      </c>
    </row>
    <row r="281" spans="1:3" x14ac:dyDescent="0.3">
      <c r="A281">
        <v>279</v>
      </c>
      <c r="B281">
        <v>2551.4047850000002</v>
      </c>
      <c r="C281">
        <v>2313.5417480000001</v>
      </c>
    </row>
    <row r="282" spans="1:3" x14ac:dyDescent="0.3">
      <c r="A282">
        <v>280</v>
      </c>
      <c r="B282">
        <v>2522.3474120000001</v>
      </c>
      <c r="C282">
        <v>2306.6667480000001</v>
      </c>
    </row>
    <row r="283" spans="1:3" x14ac:dyDescent="0.3">
      <c r="A283">
        <v>281</v>
      </c>
      <c r="B283">
        <v>2529.21875</v>
      </c>
      <c r="C283">
        <v>2362.9167480000001</v>
      </c>
    </row>
    <row r="284" spans="1:3" x14ac:dyDescent="0.3">
      <c r="A284">
        <v>282</v>
      </c>
      <c r="B284">
        <v>2562.5732419999999</v>
      </c>
      <c r="C284">
        <v>2463.125</v>
      </c>
    </row>
    <row r="285" spans="1:3" x14ac:dyDescent="0.3">
      <c r="A285">
        <v>283</v>
      </c>
      <c r="B285">
        <v>2586.1437989999999</v>
      </c>
      <c r="C285">
        <v>2459.5832519999999</v>
      </c>
    </row>
    <row r="286" spans="1:3" x14ac:dyDescent="0.3">
      <c r="A286">
        <v>284</v>
      </c>
      <c r="B286">
        <v>2593.7866210000002</v>
      </c>
      <c r="C286">
        <v>2479.375</v>
      </c>
    </row>
    <row r="287" spans="1:3" x14ac:dyDescent="0.3">
      <c r="A287">
        <v>285</v>
      </c>
      <c r="B287">
        <v>2633.533203</v>
      </c>
      <c r="C287">
        <v>2859.7917480000001</v>
      </c>
    </row>
    <row r="288" spans="1:3" x14ac:dyDescent="0.3">
      <c r="A288">
        <v>286</v>
      </c>
      <c r="B288">
        <v>2661.389404</v>
      </c>
      <c r="C288">
        <v>2884.1667480000001</v>
      </c>
    </row>
    <row r="289" spans="1:3" x14ac:dyDescent="0.3">
      <c r="A289">
        <v>287</v>
      </c>
      <c r="B289">
        <v>2662.1235350000002</v>
      </c>
      <c r="C289">
        <v>2862.9167480000001</v>
      </c>
    </row>
    <row r="290" spans="1:3" x14ac:dyDescent="0.3">
      <c r="A290">
        <v>288</v>
      </c>
      <c r="B290">
        <v>2743.3134770000001</v>
      </c>
      <c r="C290">
        <v>2832.0832519999999</v>
      </c>
    </row>
    <row r="291" spans="1:3" x14ac:dyDescent="0.3">
      <c r="A291">
        <v>289</v>
      </c>
      <c r="B291">
        <v>2961.289307</v>
      </c>
      <c r="C291">
        <v>2840.8332519999999</v>
      </c>
    </row>
    <row r="292" spans="1:3" x14ac:dyDescent="0.3">
      <c r="A292">
        <v>290</v>
      </c>
      <c r="B292">
        <v>3150.2434079999998</v>
      </c>
      <c r="C292">
        <v>2881.875</v>
      </c>
    </row>
    <row r="293" spans="1:3" x14ac:dyDescent="0.3">
      <c r="A293">
        <v>291</v>
      </c>
      <c r="B293">
        <v>3226.858643</v>
      </c>
      <c r="C293">
        <v>2871.25</v>
      </c>
    </row>
    <row r="294" spans="1:3" x14ac:dyDescent="0.3">
      <c r="A294">
        <v>292</v>
      </c>
      <c r="B294">
        <v>3195.818115</v>
      </c>
      <c r="C294">
        <v>2875.8332519999999</v>
      </c>
    </row>
    <row r="295" spans="1:3" x14ac:dyDescent="0.3">
      <c r="A295">
        <v>293</v>
      </c>
      <c r="B295">
        <v>3173.9570309999999</v>
      </c>
      <c r="C295">
        <v>2815.2082519999999</v>
      </c>
    </row>
    <row r="296" spans="1:3" x14ac:dyDescent="0.3">
      <c r="A296">
        <v>294</v>
      </c>
      <c r="B296">
        <v>3147.3793949999999</v>
      </c>
      <c r="C296">
        <v>2847.2917480000001</v>
      </c>
    </row>
    <row r="297" spans="1:3" x14ac:dyDescent="0.3">
      <c r="A297">
        <v>295</v>
      </c>
      <c r="B297">
        <v>3132.0615229999999</v>
      </c>
      <c r="C297">
        <v>3422.9167480000001</v>
      </c>
    </row>
    <row r="298" spans="1:3" x14ac:dyDescent="0.3">
      <c r="A298">
        <v>296</v>
      </c>
      <c r="B298">
        <v>3102.9353030000002</v>
      </c>
      <c r="C298">
        <v>4907.9165039999998</v>
      </c>
    </row>
    <row r="299" spans="1:3" x14ac:dyDescent="0.3">
      <c r="A299">
        <v>297</v>
      </c>
      <c r="B299">
        <v>3138.414307</v>
      </c>
      <c r="C299">
        <v>5574.1665039999998</v>
      </c>
    </row>
    <row r="300" spans="1:3" x14ac:dyDescent="0.3">
      <c r="A300">
        <v>298</v>
      </c>
      <c r="B300">
        <v>3409.1848140000002</v>
      </c>
      <c r="C300">
        <v>6352.5</v>
      </c>
    </row>
    <row r="301" spans="1:3" x14ac:dyDescent="0.3">
      <c r="A301">
        <v>299</v>
      </c>
      <c r="B301">
        <v>3924.0678710000002</v>
      </c>
      <c r="C301">
        <v>6015.625</v>
      </c>
    </row>
    <row r="302" spans="1:3" x14ac:dyDescent="0.3">
      <c r="A302">
        <v>300</v>
      </c>
      <c r="B302">
        <v>4406.0058589999999</v>
      </c>
      <c r="C302">
        <v>5617.7084960000002</v>
      </c>
    </row>
    <row r="303" spans="1:3" x14ac:dyDescent="0.3">
      <c r="A303">
        <v>301</v>
      </c>
      <c r="B303">
        <v>4769.03125</v>
      </c>
      <c r="C303">
        <v>5589.375</v>
      </c>
    </row>
    <row r="304" spans="1:3" x14ac:dyDescent="0.3">
      <c r="A304">
        <v>302</v>
      </c>
      <c r="B304">
        <v>4677.0268550000001</v>
      </c>
      <c r="C304">
        <v>5339.7915039999998</v>
      </c>
    </row>
    <row r="305" spans="1:3" x14ac:dyDescent="0.3">
      <c r="A305">
        <v>303</v>
      </c>
      <c r="B305">
        <v>4969.5322269999997</v>
      </c>
      <c r="C305">
        <v>5584.375</v>
      </c>
    </row>
    <row r="306" spans="1:3" x14ac:dyDescent="0.3">
      <c r="A306">
        <v>304</v>
      </c>
      <c r="B306">
        <v>5129.0190430000002</v>
      </c>
      <c r="C306">
        <v>5403.75</v>
      </c>
    </row>
    <row r="307" spans="1:3" x14ac:dyDescent="0.3">
      <c r="A307">
        <v>305</v>
      </c>
      <c r="B307">
        <v>5622.7421880000002</v>
      </c>
      <c r="C307">
        <v>5242.2915039999998</v>
      </c>
    </row>
    <row r="308" spans="1:3" x14ac:dyDescent="0.3">
      <c r="A308">
        <v>306</v>
      </c>
      <c r="B308">
        <v>5628.6352539999998</v>
      </c>
      <c r="C308">
        <v>4962.0834960000002</v>
      </c>
    </row>
    <row r="309" spans="1:3" x14ac:dyDescent="0.3">
      <c r="A309">
        <v>307</v>
      </c>
      <c r="B309">
        <v>5275.6342770000001</v>
      </c>
      <c r="C309">
        <v>4530.4165039999998</v>
      </c>
    </row>
    <row r="310" spans="1:3" x14ac:dyDescent="0.3">
      <c r="A310">
        <v>308</v>
      </c>
      <c r="B310">
        <v>4949.3559569999998</v>
      </c>
      <c r="C310">
        <v>4398.9584960000002</v>
      </c>
    </row>
    <row r="311" spans="1:3" x14ac:dyDescent="0.3">
      <c r="A311">
        <v>309</v>
      </c>
      <c r="B311">
        <v>4830.7763670000004</v>
      </c>
      <c r="C311">
        <v>4358.125</v>
      </c>
    </row>
    <row r="312" spans="1:3" x14ac:dyDescent="0.3">
      <c r="A312">
        <v>310</v>
      </c>
      <c r="B312">
        <v>5624.3559569999998</v>
      </c>
      <c r="C312">
        <v>4902.2001950000003</v>
      </c>
    </row>
    <row r="313" spans="1:3" x14ac:dyDescent="0.3">
      <c r="A313">
        <v>311</v>
      </c>
      <c r="B313">
        <v>6453.5952150000003</v>
      </c>
      <c r="C313">
        <v>5380</v>
      </c>
    </row>
    <row r="314" spans="1:3" x14ac:dyDescent="0.3">
      <c r="A314">
        <v>312</v>
      </c>
      <c r="B314">
        <v>6175.2719729999999</v>
      </c>
      <c r="C314">
        <v>4899.375</v>
      </c>
    </row>
    <row r="315" spans="1:3" x14ac:dyDescent="0.3">
      <c r="A315">
        <v>313</v>
      </c>
      <c r="B315">
        <v>6645.7944340000004</v>
      </c>
      <c r="C315">
        <v>6577.5</v>
      </c>
    </row>
    <row r="316" spans="1:3" x14ac:dyDescent="0.3">
      <c r="A316">
        <v>314</v>
      </c>
      <c r="B316">
        <v>6042.390625</v>
      </c>
      <c r="C316">
        <v>6335.4165039999998</v>
      </c>
    </row>
    <row r="317" spans="1:3" x14ac:dyDescent="0.3">
      <c r="A317">
        <v>315</v>
      </c>
      <c r="B317">
        <v>6047.8452150000003</v>
      </c>
      <c r="C317">
        <v>5704.7915039999998</v>
      </c>
    </row>
    <row r="318" spans="1:3" x14ac:dyDescent="0.3">
      <c r="A318">
        <v>316</v>
      </c>
      <c r="B318">
        <v>5588.0205079999996</v>
      </c>
      <c r="C318">
        <v>5297.0834960000002</v>
      </c>
    </row>
    <row r="319" spans="1:3" x14ac:dyDescent="0.3">
      <c r="A319">
        <v>317</v>
      </c>
      <c r="B319">
        <v>5781.4340819999998</v>
      </c>
      <c r="C319">
        <v>5205.2084960000002</v>
      </c>
    </row>
    <row r="320" spans="1:3" x14ac:dyDescent="0.3">
      <c r="A320">
        <v>318</v>
      </c>
      <c r="B320">
        <v>6279.5927730000003</v>
      </c>
      <c r="C320">
        <v>5414.7915039999998</v>
      </c>
    </row>
    <row r="321" spans="1:3" x14ac:dyDescent="0.3">
      <c r="A321">
        <v>319</v>
      </c>
      <c r="B321">
        <v>7258.0546880000002</v>
      </c>
      <c r="C321">
        <v>6037.5</v>
      </c>
    </row>
    <row r="322" spans="1:3" x14ac:dyDescent="0.3">
      <c r="A322">
        <v>320</v>
      </c>
      <c r="B322">
        <v>7176.8027339999999</v>
      </c>
      <c r="C322">
        <v>5928.125</v>
      </c>
    </row>
    <row r="323" spans="1:3" x14ac:dyDescent="0.3">
      <c r="A323">
        <v>321</v>
      </c>
      <c r="B323">
        <v>8839.8486329999996</v>
      </c>
      <c r="C323">
        <v>8440.2080079999996</v>
      </c>
    </row>
    <row r="324" spans="1:3" x14ac:dyDescent="0.3">
      <c r="A324">
        <v>322</v>
      </c>
      <c r="B324">
        <v>8546.3486329999996</v>
      </c>
      <c r="C324">
        <v>8445.8330079999996</v>
      </c>
    </row>
    <row r="325" spans="1:3" x14ac:dyDescent="0.3">
      <c r="A325">
        <v>323</v>
      </c>
      <c r="B325">
        <v>7649.5126950000003</v>
      </c>
      <c r="C325">
        <v>6977.5</v>
      </c>
    </row>
    <row r="326" spans="1:3" x14ac:dyDescent="0.3">
      <c r="A326">
        <v>324</v>
      </c>
      <c r="B326">
        <v>6537.5693359999996</v>
      </c>
      <c r="C326">
        <v>6071.4584960000002</v>
      </c>
    </row>
    <row r="327" spans="1:3" x14ac:dyDescent="0.3">
      <c r="A327">
        <v>325</v>
      </c>
      <c r="B327">
        <v>6101.0971680000002</v>
      </c>
      <c r="C327">
        <v>5821.875</v>
      </c>
    </row>
    <row r="328" spans="1:3" x14ac:dyDescent="0.3">
      <c r="A328">
        <v>326</v>
      </c>
      <c r="B328">
        <v>5653.2944340000004</v>
      </c>
      <c r="C328">
        <v>6362.7084960000002</v>
      </c>
    </row>
    <row r="329" spans="1:3" x14ac:dyDescent="0.3">
      <c r="A329">
        <v>327</v>
      </c>
      <c r="B329">
        <v>4666.8139650000003</v>
      </c>
      <c r="C329">
        <v>5772.0834960000002</v>
      </c>
    </row>
    <row r="330" spans="1:3" x14ac:dyDescent="0.3">
      <c r="A330">
        <v>328</v>
      </c>
      <c r="B330">
        <v>4021.8952640000002</v>
      </c>
      <c r="C330">
        <v>5081.25</v>
      </c>
    </row>
    <row r="331" spans="1:3" x14ac:dyDescent="0.3">
      <c r="A331">
        <v>329</v>
      </c>
      <c r="B331">
        <v>3643.756836</v>
      </c>
      <c r="C331">
        <v>4746.0415039999998</v>
      </c>
    </row>
    <row r="332" spans="1:3" x14ac:dyDescent="0.3">
      <c r="A332">
        <v>330</v>
      </c>
      <c r="B332">
        <v>4146.0844729999999</v>
      </c>
      <c r="C332">
        <v>5257.9165039999998</v>
      </c>
    </row>
    <row r="333" spans="1:3" x14ac:dyDescent="0.3">
      <c r="A333">
        <v>331</v>
      </c>
      <c r="B333">
        <v>4848.4858400000003</v>
      </c>
      <c r="C333">
        <v>5530.2084960000002</v>
      </c>
    </row>
    <row r="334" spans="1:3" x14ac:dyDescent="0.3">
      <c r="A334">
        <v>332</v>
      </c>
      <c r="B334">
        <v>5105.1254879999997</v>
      </c>
      <c r="C334">
        <v>4922.2915039999998</v>
      </c>
    </row>
    <row r="335" spans="1:3" x14ac:dyDescent="0.3">
      <c r="A335">
        <v>333</v>
      </c>
      <c r="B335">
        <v>5077.8291019999997</v>
      </c>
      <c r="C335">
        <v>5361.25</v>
      </c>
    </row>
    <row r="336" spans="1:3" x14ac:dyDescent="0.3">
      <c r="A336">
        <v>334</v>
      </c>
      <c r="B336">
        <v>6521.4589839999999</v>
      </c>
      <c r="C336">
        <v>12795.625</v>
      </c>
    </row>
    <row r="337" spans="1:3" x14ac:dyDescent="0.3">
      <c r="A337">
        <v>335</v>
      </c>
      <c r="B337">
        <v>6933.7978519999997</v>
      </c>
      <c r="C337">
        <v>13460.416992</v>
      </c>
    </row>
    <row r="338" spans="1:3" x14ac:dyDescent="0.3">
      <c r="A338">
        <v>336</v>
      </c>
      <c r="B338">
        <v>6799.689453</v>
      </c>
      <c r="C338">
        <v>11171.458008</v>
      </c>
    </row>
    <row r="339" spans="1:3" x14ac:dyDescent="0.3">
      <c r="A339">
        <v>337</v>
      </c>
      <c r="B339">
        <v>5949.7319340000004</v>
      </c>
      <c r="C339">
        <v>8944.375</v>
      </c>
    </row>
    <row r="340" spans="1:3" x14ac:dyDescent="0.3">
      <c r="A340">
        <v>338</v>
      </c>
      <c r="B340">
        <v>5077.5498049999997</v>
      </c>
      <c r="C340">
        <v>7458.3334960000002</v>
      </c>
    </row>
    <row r="341" spans="1:3" x14ac:dyDescent="0.3">
      <c r="A341">
        <v>339</v>
      </c>
      <c r="B341">
        <v>4739.3447269999997</v>
      </c>
      <c r="C341">
        <v>6936.875</v>
      </c>
    </row>
    <row r="342" spans="1:3" x14ac:dyDescent="0.3">
      <c r="A342">
        <v>340</v>
      </c>
      <c r="B342">
        <v>4648.3876950000003</v>
      </c>
      <c r="C342">
        <v>6870</v>
      </c>
    </row>
    <row r="343" spans="1:3" x14ac:dyDescent="0.3">
      <c r="A343">
        <v>341</v>
      </c>
      <c r="B343">
        <v>4855.2856449999999</v>
      </c>
      <c r="C343">
        <v>6878.125</v>
      </c>
    </row>
    <row r="344" spans="1:3" x14ac:dyDescent="0.3">
      <c r="A344">
        <v>342</v>
      </c>
      <c r="B344">
        <v>7164.1489259999998</v>
      </c>
      <c r="C344">
        <v>7696.6665039999998</v>
      </c>
    </row>
    <row r="345" spans="1:3" x14ac:dyDescent="0.3">
      <c r="A345">
        <v>343</v>
      </c>
      <c r="B345">
        <v>11138.909180000001</v>
      </c>
      <c r="C345">
        <v>10973.541992</v>
      </c>
    </row>
    <row r="346" spans="1:3" x14ac:dyDescent="0.3">
      <c r="A346">
        <v>344</v>
      </c>
      <c r="B346">
        <v>11250.242188</v>
      </c>
      <c r="C346">
        <v>11211.25</v>
      </c>
    </row>
    <row r="347" spans="1:3" x14ac:dyDescent="0.3">
      <c r="A347">
        <v>345</v>
      </c>
      <c r="B347">
        <v>16380.450194999999</v>
      </c>
      <c r="C347">
        <v>16691.666015999999</v>
      </c>
    </row>
    <row r="348" spans="1:3" x14ac:dyDescent="0.3">
      <c r="A348">
        <v>346</v>
      </c>
      <c r="B348">
        <v>20099.183593999998</v>
      </c>
      <c r="C348">
        <v>18812.5</v>
      </c>
    </row>
    <row r="349" spans="1:3" x14ac:dyDescent="0.3">
      <c r="A349">
        <v>347</v>
      </c>
      <c r="B349">
        <v>22319.951172000001</v>
      </c>
      <c r="C349">
        <v>20606.25</v>
      </c>
    </row>
    <row r="350" spans="1:3" x14ac:dyDescent="0.3">
      <c r="A350">
        <v>348</v>
      </c>
      <c r="B350">
        <v>21025.394531000002</v>
      </c>
      <c r="C350">
        <v>17577.083984000001</v>
      </c>
    </row>
    <row r="351" spans="1:3" x14ac:dyDescent="0.3">
      <c r="A351">
        <v>349</v>
      </c>
      <c r="B351">
        <v>15666.918944999999</v>
      </c>
      <c r="C351">
        <v>14895.833008</v>
      </c>
    </row>
    <row r="352" spans="1:3" x14ac:dyDescent="0.3">
      <c r="A352">
        <v>350</v>
      </c>
      <c r="B352">
        <v>11914.807617</v>
      </c>
      <c r="C352">
        <v>15218.75</v>
      </c>
    </row>
    <row r="353" spans="1:3" x14ac:dyDescent="0.3">
      <c r="A353">
        <v>351</v>
      </c>
      <c r="B353">
        <v>10113.821289</v>
      </c>
      <c r="C353">
        <v>14493.75</v>
      </c>
    </row>
    <row r="354" spans="1:3" x14ac:dyDescent="0.3">
      <c r="A354">
        <v>352</v>
      </c>
      <c r="B354">
        <v>9534.1816409999992</v>
      </c>
      <c r="C354">
        <v>13908.333008</v>
      </c>
    </row>
    <row r="355" spans="1:3" x14ac:dyDescent="0.3">
      <c r="A355">
        <v>353</v>
      </c>
      <c r="B355">
        <v>9161.8486329999996</v>
      </c>
      <c r="C355">
        <v>13131.25</v>
      </c>
    </row>
    <row r="356" spans="1:3" x14ac:dyDescent="0.3">
      <c r="A356">
        <v>354</v>
      </c>
      <c r="B356">
        <v>7733.4106449999999</v>
      </c>
      <c r="C356">
        <v>12468.75</v>
      </c>
    </row>
    <row r="357" spans="1:3" x14ac:dyDescent="0.3">
      <c r="A357">
        <v>355</v>
      </c>
      <c r="B357">
        <v>6069.4418949999999</v>
      </c>
      <c r="C357">
        <v>11031.25</v>
      </c>
    </row>
    <row r="358" spans="1:3" x14ac:dyDescent="0.3">
      <c r="A358">
        <v>356</v>
      </c>
      <c r="B358">
        <v>4751.5371089999999</v>
      </c>
      <c r="C358">
        <v>9548.9580079999996</v>
      </c>
    </row>
    <row r="359" spans="1:3" x14ac:dyDescent="0.3">
      <c r="A359">
        <v>357</v>
      </c>
      <c r="B359">
        <v>3889.9296880000002</v>
      </c>
      <c r="C359">
        <v>7132.9165039999998</v>
      </c>
    </row>
    <row r="360" spans="1:3" x14ac:dyDescent="0.3">
      <c r="A360">
        <v>358</v>
      </c>
      <c r="B360">
        <v>3538.0200199999999</v>
      </c>
      <c r="C360">
        <v>6829.1665039999998</v>
      </c>
    </row>
    <row r="361" spans="1:3" x14ac:dyDescent="0.3">
      <c r="A361">
        <v>359</v>
      </c>
      <c r="B361">
        <v>4337.4150390000004</v>
      </c>
      <c r="C361">
        <v>6963.75</v>
      </c>
    </row>
    <row r="362" spans="1:3" x14ac:dyDescent="0.3">
      <c r="A362">
        <v>360</v>
      </c>
      <c r="B362">
        <v>5480.3164059999999</v>
      </c>
      <c r="C362">
        <v>7021.4584960000002</v>
      </c>
    </row>
    <row r="363" spans="1:3" x14ac:dyDescent="0.3">
      <c r="A363">
        <v>361</v>
      </c>
      <c r="B363">
        <v>6277.9990230000003</v>
      </c>
      <c r="C363">
        <v>10491.739258</v>
      </c>
    </row>
    <row r="364" spans="1:3" x14ac:dyDescent="0.3">
      <c r="A364">
        <v>362</v>
      </c>
      <c r="B364">
        <v>10397.799805000001</v>
      </c>
      <c r="C364">
        <v>19989.583984000001</v>
      </c>
    </row>
    <row r="365" spans="1:3" x14ac:dyDescent="0.3">
      <c r="A365">
        <v>363</v>
      </c>
      <c r="B365">
        <v>9789.0615230000003</v>
      </c>
      <c r="C365">
        <v>14264.583008</v>
      </c>
    </row>
    <row r="366" spans="1:3" x14ac:dyDescent="0.3">
      <c r="A366">
        <v>364</v>
      </c>
      <c r="B366">
        <v>8059.3193359999996</v>
      </c>
      <c r="C366">
        <v>11191.666992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MCKENZIE RIVER ABV HAYDEN 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2020-12-03T23:21:08Z</dcterms:modified>
</cp:coreProperties>
</file>