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8\"/>
    </mc:Choice>
  </mc:AlternateContent>
  <xr:revisionPtr revIDLastSave="0" documentId="13_ncr:1_{261C5956-B4D9-4EC0-A244-7333A15483D2}" xr6:coauthVersionLast="45" xr6:coauthVersionMax="45" xr10:uidLastSave="{00000000-0000-0000-0000-000000000000}"/>
  <bookViews>
    <workbookView xWindow="5190" yWindow="421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F84" i="1"/>
  <c r="F85" i="1"/>
  <c r="F86" i="1"/>
  <c r="F87" i="1"/>
  <c r="F78" i="1"/>
  <c r="E70" i="1"/>
  <c r="F71" i="1" s="1"/>
  <c r="E63" i="1"/>
  <c r="F64" i="1" s="1"/>
  <c r="B56" i="1"/>
  <c r="E55" i="1" s="1"/>
  <c r="F56" i="1" s="1"/>
  <c r="B36" i="1"/>
  <c r="D35" i="1" s="1"/>
  <c r="B24" i="1"/>
  <c r="B23" i="1"/>
  <c r="B22" i="1"/>
  <c r="B21" i="1"/>
  <c r="D22" i="1" l="1"/>
  <c r="E27" i="1" s="1"/>
  <c r="B17" i="1" l="1"/>
  <c r="B16" i="1"/>
  <c r="B15" i="1"/>
  <c r="D16" i="1" l="1"/>
  <c r="E28" i="1" s="1"/>
  <c r="E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15" authorId="0" shapeId="0" xr:uid="{338B78F6-71BC-4081-9122-283FDA632EE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Núemero total</t>
        </r>
      </text>
    </comment>
    <comment ref="A16" authorId="0" shapeId="0" xr:uid="{D90AC7C0-4C8C-4DFA-8482-CBB78176610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muestra
</t>
        </r>
      </text>
    </comment>
    <comment ref="A17" authorId="0" shapeId="0" xr:uid="{98C1401C-AD10-478F-8F44-850E860A745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densidad de éxitos
</t>
        </r>
      </text>
    </comment>
    <comment ref="A18" authorId="0" shapeId="0" xr:uid="{2B5A3BE4-FE6F-4A78-82FD-A943534F1A2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variable aleatoria</t>
        </r>
      </text>
    </comment>
    <comment ref="A21" authorId="0" shapeId="0" xr:uid="{D16A0D19-EB55-4829-A26D-E6F789B0CF9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Núemero total</t>
        </r>
      </text>
    </comment>
    <comment ref="A22" authorId="0" shapeId="0" xr:uid="{3131436B-CFD1-4ABF-BA70-4DBE462116F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muestra
</t>
        </r>
      </text>
    </comment>
    <comment ref="A23" authorId="0" shapeId="0" xr:uid="{F060455B-B026-42A0-B066-5A5E4BCA924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densidad de éxitos
</t>
        </r>
      </text>
    </comment>
    <comment ref="A24" authorId="0" shapeId="0" xr:uid="{FF90F6E3-1600-4C1B-8D7B-BB0751325912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variable aleatoria</t>
        </r>
      </text>
    </comment>
    <comment ref="B24" authorId="0" shapeId="0" xr:uid="{D695757E-452E-4314-96F9-6613A699635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Que uno trabaje en Hawaii, un éxito, cuál es la probabilidad de un éxito.</t>
        </r>
      </text>
    </comment>
    <comment ref="A27" authorId="0" shapeId="0" xr:uid="{AC72D03B-51F6-4FDD-983A-5F7C3F5ECCA2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Núemero total</t>
        </r>
      </text>
    </comment>
    <comment ref="A28" authorId="0" shapeId="0" xr:uid="{0DEB1906-AB8A-48D7-98C4-FF9849F5A3A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muestra
</t>
        </r>
      </text>
    </comment>
    <comment ref="A29" authorId="0" shapeId="0" xr:uid="{907BC255-584F-4851-8BD0-CC8D4BEBEEE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densidad de éxitos
</t>
        </r>
      </text>
    </comment>
    <comment ref="A30" authorId="0" shapeId="0" xr:uid="{6FC077FF-EB92-4FB3-BB4F-6846946EB84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variable aleatoria</t>
        </r>
      </text>
    </comment>
    <comment ref="A33" authorId="0" shapeId="0" xr:uid="{DA7A25F3-5081-49CC-9B11-FBE76B991A8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Núemero total</t>
        </r>
      </text>
    </comment>
    <comment ref="A34" authorId="0" shapeId="0" xr:uid="{186635EB-D3A6-41FB-9539-8005AB34A6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muestra
</t>
        </r>
      </text>
    </comment>
    <comment ref="A35" authorId="0" shapeId="0" xr:uid="{7A8CF360-8F04-49B3-BB1D-C14394250C3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densidad de éxitos
</t>
        </r>
      </text>
    </comment>
    <comment ref="A36" authorId="0" shapeId="0" xr:uid="{5D696B2D-FC05-4829-B3C8-350AF407BA42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variable aleatoria,
estaremos midiendo los fracasos en este caso 9-20 que son los fracasos si tenemos 9 éxitos.</t>
        </r>
      </text>
    </comment>
    <comment ref="A57" authorId="0" shapeId="0" xr:uid="{67027112-4163-4E82-8DE1-4118E195EF0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Medimos el complemento, cual es la probabilidad que tengamos 0 éxitos
</t>
        </r>
      </text>
    </comment>
    <comment ref="F77" authorId="0" shapeId="0" xr:uid="{E564E8E5-BA02-429F-9E11-261B755EA35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El complemento de los éxitos es lo que buscamos.|</t>
        </r>
      </text>
    </comment>
    <comment ref="A78" authorId="0" shapeId="0" xr:uid="{1426C6DA-1EAA-49A7-B46F-9987D1FDBA0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Es la variabl que hay que encontrar
</t>
        </r>
      </text>
    </comment>
    <comment ref="A80" authorId="0" shapeId="0" xr:uid="{BBC60B07-E4FD-43FD-82B9-EE02C5169C4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Probabilidad que hayan 0 éxitos, osea ninguno defectuosos y ninguno devuelto
</t>
        </r>
      </text>
    </comment>
  </commentList>
</comments>
</file>

<file path=xl/sharedStrings.xml><?xml version="1.0" encoding="utf-8"?>
<sst xmlns="http://schemas.openxmlformats.org/spreadsheetml/2006/main" count="72" uniqueCount="30">
  <si>
    <t>a. ¿Cuál es la probabilidad de que ninguno de los empleados de la muestra trabaje en la fábrica de Hawai?</t>
  </si>
  <si>
    <t xml:space="preserve">b. ¿De que uno de los empleados de la muestra trabaje en la fábrica de Hawai? </t>
  </si>
  <si>
    <t>c. ¿De que dos o más de los empleados de la muestra trabajen en la fábrica de Hawai?</t>
  </si>
  <si>
    <t>d. ¿De que nueve de los empleados de la muestra trabajen en la fábrica de Texas?</t>
  </si>
  <si>
    <t>52. En un pedido de 10 artículos hay dos defectuosos y ocho no defectuosos. Para la inspección del pedido se tomará una muestra y se inspeccionará. Si se encuentra un artículo defectuoso todo el pedido de 10 artículos será devuelto.</t>
  </si>
  <si>
    <t xml:space="preserve">a. Si toma una muestra de tres artículos, ¿cuál es la probabilidad de que devuelva el pedido? </t>
  </si>
  <si>
    <t xml:space="preserve">b. Si toma una muestra de cuatro artículos, ¿cuál es la probabilidad de que devuelva el pedido? </t>
  </si>
  <si>
    <t>c. Si toma una muestra de cinco artículos, ¿cuál es la probabilidad de que devuelva el pedido?</t>
  </si>
  <si>
    <t>d. Si la administración desea que la probabilidad de rechazar un pedido en el que haya dos artículos defectuosos y ocho no defectuosos sea 0.90, ¿de qué tamaño recomienda que sea la muestra?</t>
  </si>
  <si>
    <t>N:</t>
  </si>
  <si>
    <t>n:</t>
  </si>
  <si>
    <t>r:</t>
  </si>
  <si>
    <t>x:</t>
  </si>
  <si>
    <t>50. Una empresa fabrica computadoras personales en dos fábricas, una en Texas y la otra en Hawai. La fábrica de Texas tiene 40 empleados; la fábrica de Hawai tiene 20 empleados. A una muestra aleatoria de 20 empleados se le pide que llene un cuestionario sobre prestaciones.</t>
  </si>
  <si>
    <t>Texas</t>
  </si>
  <si>
    <t>Hawai</t>
  </si>
  <si>
    <t>Muestra</t>
  </si>
  <si>
    <t>Éxito:</t>
  </si>
  <si>
    <t>Hawaii</t>
  </si>
  <si>
    <t>2 o más</t>
  </si>
  <si>
    <t>P(1):</t>
  </si>
  <si>
    <t>P(0):</t>
  </si>
  <si>
    <t>P(2&lt;=x):</t>
  </si>
  <si>
    <t>No defectuoso</t>
  </si>
  <si>
    <t>Defectuoso</t>
  </si>
  <si>
    <t>indef</t>
  </si>
  <si>
    <t>P(no devolución):</t>
  </si>
  <si>
    <t>f(x)</t>
  </si>
  <si>
    <t>n</t>
  </si>
  <si>
    <t>n=7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</si>
</sst>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5" formatCode="0.0000000000000"/>
    <numFmt numFmtId="176" formatCode="0.00000000000000"/>
    <numFmt numFmtId="178" formatCode="0.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>
      <alignment horizontal="left" wrapText="1"/>
    </xf>
    <xf numFmtId="0" fontId="2" fillId="0" borderId="0" xfId="0" applyFont="1" applyFill="1" applyAlignment="1">
      <alignment wrapText="1"/>
    </xf>
    <xf numFmtId="176" fontId="0" fillId="3" borderId="0" xfId="0" applyNumberFormat="1" applyFill="1" applyAlignment="1">
      <alignment horizontal="center"/>
    </xf>
    <xf numFmtId="176" fontId="0" fillId="3" borderId="0" xfId="0" applyNumberFormat="1" applyFill="1"/>
    <xf numFmtId="175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78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>
      <alignment horizontal="left"/>
    </xf>
    <xf numFmtId="11" fontId="0" fillId="0" borderId="0" xfId="0" applyNumberFormat="1"/>
    <xf numFmtId="178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12" zoomScale="130" zoomScaleNormal="130" workbookViewId="0">
      <selection activeCell="A32" sqref="A32:J32"/>
    </sheetView>
  </sheetViews>
  <sheetFormatPr baseColWidth="10" defaultColWidth="9.140625" defaultRowHeight="15" x14ac:dyDescent="0.25"/>
  <cols>
    <col min="5" max="5" width="18.42578125" bestFit="1" customWidth="1"/>
    <col min="6" max="6" width="21.42578125" bestFit="1" customWidth="1"/>
  </cols>
  <sheetData>
    <row r="1" spans="1:14" ht="15" customHeight="1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  <c r="L2" s="1"/>
      <c r="M2" s="1"/>
      <c r="N2" s="1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  <c r="N3" s="1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"/>
      <c r="L4" s="1"/>
      <c r="M4" s="1"/>
      <c r="N4" s="1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1"/>
    </row>
    <row r="6" spans="1:14" x14ac:dyDescent="0.25">
      <c r="A6" s="2"/>
      <c r="B6" s="2" t="s">
        <v>14</v>
      </c>
      <c r="C6" s="2">
        <v>40</v>
      </c>
      <c r="D6" s="2"/>
      <c r="E6" s="2"/>
      <c r="F6" s="2"/>
      <c r="G6" s="2"/>
      <c r="H6" s="2"/>
      <c r="I6" s="2"/>
      <c r="J6" s="2"/>
      <c r="K6" s="1"/>
      <c r="L6" s="1"/>
      <c r="M6" s="1"/>
      <c r="N6" s="1"/>
    </row>
    <row r="7" spans="1:14" x14ac:dyDescent="0.25">
      <c r="A7" s="2"/>
      <c r="B7" s="2" t="s">
        <v>15</v>
      </c>
      <c r="C7" s="2">
        <v>20</v>
      </c>
      <c r="D7" s="5"/>
      <c r="E7" s="2"/>
      <c r="F7" s="2"/>
      <c r="G7" s="2"/>
      <c r="H7" s="2"/>
      <c r="I7" s="2"/>
      <c r="J7" s="2"/>
      <c r="K7" s="1"/>
      <c r="L7" s="1"/>
      <c r="M7" s="1"/>
      <c r="N7" s="1"/>
    </row>
    <row r="8" spans="1:14" x14ac:dyDescent="0.25">
      <c r="A8" s="2"/>
      <c r="B8" s="2" t="s">
        <v>16</v>
      </c>
      <c r="C8" s="2">
        <v>20</v>
      </c>
      <c r="D8" s="2"/>
      <c r="E8" s="2"/>
      <c r="F8" s="2"/>
      <c r="G8" s="2"/>
      <c r="H8" s="2"/>
      <c r="I8" s="2"/>
      <c r="J8" s="2"/>
      <c r="K8" s="1"/>
      <c r="L8" s="1"/>
      <c r="M8" s="1"/>
      <c r="N8" s="1"/>
    </row>
    <row r="9" spans="1:14" x14ac:dyDescent="0.25">
      <c r="A9" s="2"/>
      <c r="B9" s="2" t="s">
        <v>17</v>
      </c>
      <c r="C9" s="2" t="s">
        <v>18</v>
      </c>
      <c r="D9" s="2"/>
      <c r="E9" s="2"/>
      <c r="F9" s="2"/>
      <c r="G9" s="2"/>
      <c r="H9" s="2"/>
      <c r="I9" s="2"/>
      <c r="J9" s="2"/>
      <c r="K9" s="1"/>
      <c r="L9" s="1"/>
      <c r="M9" s="1"/>
      <c r="N9" s="1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</row>
    <row r="13" spans="1:14" ht="15" customHeight="1" x14ac:dyDescent="0.25">
      <c r="A13" s="4" t="s">
        <v>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5" spans="1:14" x14ac:dyDescent="0.25">
      <c r="A15" t="s">
        <v>9</v>
      </c>
      <c r="B15">
        <f>C6+C7</f>
        <v>60</v>
      </c>
    </row>
    <row r="16" spans="1:14" x14ac:dyDescent="0.25">
      <c r="A16" t="s">
        <v>10</v>
      </c>
      <c r="B16">
        <f>C8</f>
        <v>20</v>
      </c>
      <c r="D16" s="6">
        <f>_xlfn.HYPGEOM.DIST(B18,B16,B17,B15,FALSE)</f>
        <v>3.2884456622636931E-5</v>
      </c>
      <c r="E16" s="6"/>
      <c r="F16" s="6"/>
    </row>
    <row r="17" spans="1:10" x14ac:dyDescent="0.25">
      <c r="A17" t="s">
        <v>11</v>
      </c>
      <c r="B17">
        <f>C7</f>
        <v>20</v>
      </c>
    </row>
    <row r="18" spans="1:10" x14ac:dyDescent="0.25">
      <c r="A18" t="s">
        <v>12</v>
      </c>
      <c r="B18">
        <v>0</v>
      </c>
    </row>
    <row r="20" spans="1:10" x14ac:dyDescent="0.25">
      <c r="A20" s="4" t="s">
        <v>1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t="s">
        <v>9</v>
      </c>
      <c r="B21">
        <f>C6+C7</f>
        <v>60</v>
      </c>
    </row>
    <row r="22" spans="1:10" x14ac:dyDescent="0.25">
      <c r="A22" t="s">
        <v>10</v>
      </c>
      <c r="B22">
        <f>C8</f>
        <v>20</v>
      </c>
      <c r="D22" s="8">
        <f>_xlfn.HYPGEOM.DIST(B24,B22,B23,B21,FALSE)</f>
        <v>6.2637060233594231E-4</v>
      </c>
      <c r="E22" s="8"/>
      <c r="F22" s="8"/>
    </row>
    <row r="23" spans="1:10" x14ac:dyDescent="0.25">
      <c r="A23" t="s">
        <v>11</v>
      </c>
      <c r="B23">
        <f>C7</f>
        <v>20</v>
      </c>
    </row>
    <row r="24" spans="1:10" x14ac:dyDescent="0.25">
      <c r="A24" t="s">
        <v>12</v>
      </c>
      <c r="B24">
        <f>1</f>
        <v>1</v>
      </c>
    </row>
    <row r="26" spans="1:10" x14ac:dyDescent="0.25">
      <c r="A26" s="4" t="s">
        <v>2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9</v>
      </c>
      <c r="B27">
        <v>60</v>
      </c>
      <c r="D27" t="s">
        <v>20</v>
      </c>
      <c r="E27" s="7">
        <f>D22</f>
        <v>6.2637060233594231E-4</v>
      </c>
    </row>
    <row r="28" spans="1:10" x14ac:dyDescent="0.25">
      <c r="A28" t="s">
        <v>10</v>
      </c>
      <c r="B28">
        <v>20</v>
      </c>
      <c r="D28" t="s">
        <v>21</v>
      </c>
      <c r="E28" s="7">
        <f>D16</f>
        <v>3.2884456622636931E-5</v>
      </c>
    </row>
    <row r="29" spans="1:10" x14ac:dyDescent="0.25">
      <c r="A29" t="s">
        <v>11</v>
      </c>
      <c r="B29">
        <v>20</v>
      </c>
      <c r="D29" t="s">
        <v>22</v>
      </c>
      <c r="E29" s="7">
        <f>1-SUM(E27:E28)</f>
        <v>0.99934074494104141</v>
      </c>
    </row>
    <row r="30" spans="1:10" x14ac:dyDescent="0.25">
      <c r="A30" t="s">
        <v>12</v>
      </c>
      <c r="B30" t="s">
        <v>19</v>
      </c>
    </row>
    <row r="32" spans="1:10" x14ac:dyDescent="0.25">
      <c r="A32" s="4" t="s">
        <v>3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t="s">
        <v>9</v>
      </c>
      <c r="B33">
        <v>60</v>
      </c>
    </row>
    <row r="34" spans="1:10" x14ac:dyDescent="0.25">
      <c r="A34" t="s">
        <v>10</v>
      </c>
      <c r="B34">
        <v>20</v>
      </c>
    </row>
    <row r="35" spans="1:10" x14ac:dyDescent="0.25">
      <c r="A35" t="s">
        <v>11</v>
      </c>
      <c r="B35">
        <v>20</v>
      </c>
      <c r="D35" s="10">
        <f>_xlfn.HYPGEOM.DIST(B36,B34,B35,B33,FALSE)</f>
        <v>1.0956225647490915E-2</v>
      </c>
      <c r="E35" s="10"/>
      <c r="F35" s="10"/>
    </row>
    <row r="36" spans="1:10" x14ac:dyDescent="0.25">
      <c r="A36" t="s">
        <v>12</v>
      </c>
      <c r="B36">
        <f>20-9</f>
        <v>11</v>
      </c>
    </row>
    <row r="40" spans="1:10" ht="15" customHeight="1" x14ac:dyDescent="0.25">
      <c r="A40" s="4" t="s">
        <v>4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 t="s">
        <v>9</v>
      </c>
      <c r="C45" s="1">
        <v>10</v>
      </c>
      <c r="D45" s="1"/>
      <c r="E45" s="1" t="s">
        <v>9</v>
      </c>
      <c r="F45" s="1">
        <v>10</v>
      </c>
      <c r="G45" s="1"/>
      <c r="H45" s="1"/>
      <c r="I45" s="1"/>
      <c r="J45" s="1"/>
    </row>
    <row r="46" spans="1:10" x14ac:dyDescent="0.25">
      <c r="A46" s="1"/>
      <c r="B46" s="1" t="s">
        <v>10</v>
      </c>
      <c r="C46" s="1" t="s">
        <v>25</v>
      </c>
      <c r="D46" s="1"/>
      <c r="E46" s="1" t="s">
        <v>10</v>
      </c>
      <c r="F46" s="1" t="s">
        <v>25</v>
      </c>
      <c r="G46" s="1"/>
      <c r="H46" s="1"/>
      <c r="I46" s="1"/>
      <c r="J46" s="1"/>
    </row>
    <row r="47" spans="1:10" x14ac:dyDescent="0.25">
      <c r="A47" s="1"/>
      <c r="B47" s="1" t="s">
        <v>11</v>
      </c>
      <c r="C47" s="1">
        <v>2</v>
      </c>
      <c r="D47" s="1"/>
      <c r="E47" s="1" t="s">
        <v>11</v>
      </c>
      <c r="F47" s="1">
        <v>8</v>
      </c>
      <c r="G47" s="1"/>
      <c r="H47" s="1"/>
      <c r="I47" s="1"/>
      <c r="J47" s="1"/>
    </row>
    <row r="48" spans="1:10" x14ac:dyDescent="0.25">
      <c r="A48" s="1"/>
      <c r="B48" s="1" t="s">
        <v>17</v>
      </c>
      <c r="C48" s="3" t="s">
        <v>24</v>
      </c>
      <c r="D48" s="1"/>
      <c r="E48" s="1" t="s">
        <v>17</v>
      </c>
      <c r="F48" s="3" t="s">
        <v>23</v>
      </c>
      <c r="G48" s="1"/>
      <c r="H48" s="1"/>
      <c r="I48" s="1"/>
      <c r="J48" s="1"/>
    </row>
    <row r="49" spans="1:10" x14ac:dyDescent="0.25">
      <c r="A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4" t="s">
        <v>5</v>
      </c>
      <c r="B52" s="4"/>
      <c r="C52" s="4"/>
      <c r="D52" s="4"/>
      <c r="E52" s="4"/>
      <c r="F52" s="4"/>
      <c r="G52" s="4"/>
      <c r="H52" s="4"/>
      <c r="I52" s="4"/>
      <c r="J52" s="4"/>
    </row>
    <row r="54" spans="1:10" x14ac:dyDescent="0.25">
      <c r="A54" t="s">
        <v>9</v>
      </c>
      <c r="B54">
        <v>10</v>
      </c>
    </row>
    <row r="55" spans="1:10" x14ac:dyDescent="0.25">
      <c r="A55" t="s">
        <v>10</v>
      </c>
      <c r="B55">
        <v>3</v>
      </c>
      <c r="D55" t="s">
        <v>21</v>
      </c>
      <c r="E55" s="12">
        <f>_xlfn.HYPGEOM.DIST(B57,B55,B56,B54,FALSE)</f>
        <v>0.46666666666666656</v>
      </c>
      <c r="F55" s="11"/>
    </row>
    <row r="56" spans="1:10" x14ac:dyDescent="0.25">
      <c r="A56" t="s">
        <v>11</v>
      </c>
      <c r="B56">
        <f>C47</f>
        <v>2</v>
      </c>
      <c r="D56" s="13" t="s">
        <v>26</v>
      </c>
      <c r="E56" s="13"/>
      <c r="F56" s="7">
        <f>1-E55</f>
        <v>0.53333333333333344</v>
      </c>
    </row>
    <row r="57" spans="1:10" x14ac:dyDescent="0.25">
      <c r="A57" t="s">
        <v>12</v>
      </c>
      <c r="B57">
        <v>0</v>
      </c>
    </row>
    <row r="60" spans="1:10" ht="18" customHeight="1" x14ac:dyDescent="0.25">
      <c r="A60" s="4" t="s">
        <v>6</v>
      </c>
      <c r="B60" s="4"/>
      <c r="C60" s="4"/>
      <c r="D60" s="4"/>
      <c r="E60" s="4"/>
      <c r="F60" s="4"/>
      <c r="G60" s="4"/>
      <c r="H60" s="4"/>
      <c r="I60" s="4"/>
      <c r="J60" s="4"/>
    </row>
    <row r="62" spans="1:10" x14ac:dyDescent="0.25">
      <c r="A62" t="s">
        <v>9</v>
      </c>
      <c r="B62">
        <v>10</v>
      </c>
    </row>
    <row r="63" spans="1:10" x14ac:dyDescent="0.25">
      <c r="A63" t="s">
        <v>10</v>
      </c>
      <c r="B63">
        <v>4</v>
      </c>
      <c r="D63" t="s">
        <v>21</v>
      </c>
      <c r="E63">
        <f>_xlfn.HYPGEOM.DIST(B65,B63,B64,B62,FALSE)</f>
        <v>0.3333333333333332</v>
      </c>
    </row>
    <row r="64" spans="1:10" x14ac:dyDescent="0.25">
      <c r="A64" t="s">
        <v>11</v>
      </c>
      <c r="B64">
        <v>2</v>
      </c>
      <c r="D64" s="13" t="s">
        <v>26</v>
      </c>
      <c r="E64" s="13"/>
      <c r="F64" s="9">
        <f>1-E63</f>
        <v>0.66666666666666674</v>
      </c>
    </row>
    <row r="65" spans="1:11" x14ac:dyDescent="0.25">
      <c r="A65" t="s">
        <v>12</v>
      </c>
      <c r="B65">
        <v>0</v>
      </c>
    </row>
    <row r="67" spans="1:11" ht="15" customHeight="1" x14ac:dyDescent="0.25">
      <c r="A67" s="4" t="s">
        <v>7</v>
      </c>
      <c r="B67" s="4"/>
      <c r="C67" s="4"/>
      <c r="D67" s="4"/>
      <c r="E67" s="4"/>
      <c r="F67" s="4"/>
      <c r="G67" s="4"/>
      <c r="H67" s="4"/>
      <c r="I67" s="4"/>
      <c r="J67" s="4"/>
    </row>
    <row r="69" spans="1:11" x14ac:dyDescent="0.25">
      <c r="A69" t="s">
        <v>9</v>
      </c>
      <c r="B69">
        <v>10</v>
      </c>
    </row>
    <row r="70" spans="1:11" x14ac:dyDescent="0.25">
      <c r="A70" t="s">
        <v>10</v>
      </c>
      <c r="B70">
        <v>5</v>
      </c>
      <c r="D70" t="s">
        <v>21</v>
      </c>
      <c r="E70">
        <f>_xlfn.HYPGEOM.DIST(B72,B70,B71,B69,FALSE)</f>
        <v>0.22222222222222215</v>
      </c>
    </row>
    <row r="71" spans="1:11" x14ac:dyDescent="0.25">
      <c r="A71" t="s">
        <v>11</v>
      </c>
      <c r="B71">
        <v>2</v>
      </c>
      <c r="D71" s="13" t="s">
        <v>26</v>
      </c>
      <c r="E71" s="13"/>
      <c r="F71" s="9">
        <f>1-E70</f>
        <v>0.7777777777777779</v>
      </c>
    </row>
    <row r="72" spans="1:11" x14ac:dyDescent="0.25">
      <c r="A72" t="s">
        <v>12</v>
      </c>
      <c r="B72">
        <v>0</v>
      </c>
    </row>
    <row r="74" spans="1:11" ht="15" customHeight="1" x14ac:dyDescent="0.25">
      <c r="A74" s="4" t="s">
        <v>8</v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7" spans="1:11" x14ac:dyDescent="0.25">
      <c r="A77" t="s">
        <v>9</v>
      </c>
      <c r="B77">
        <v>10</v>
      </c>
      <c r="E77" t="s">
        <v>28</v>
      </c>
      <c r="F77" t="s">
        <v>27</v>
      </c>
    </row>
    <row r="78" spans="1:11" x14ac:dyDescent="0.25">
      <c r="A78" t="s">
        <v>10</v>
      </c>
      <c r="B78">
        <v>7</v>
      </c>
      <c r="E78">
        <v>1</v>
      </c>
      <c r="F78" s="15">
        <f>1-_xlfn.HYPGEOM.DIST($B$80,E78,$B$79,$B$77,FALSE)</f>
        <v>0.20000000000000007</v>
      </c>
    </row>
    <row r="79" spans="1:11" x14ac:dyDescent="0.25">
      <c r="A79" t="s">
        <v>11</v>
      </c>
      <c r="B79">
        <v>2</v>
      </c>
      <c r="E79">
        <v>2</v>
      </c>
      <c r="F79" s="15">
        <f t="shared" ref="F79:F87" si="0">1-_xlfn.HYPGEOM.DIST($B$80,E79,$B$79,$B$77,FALSE)</f>
        <v>0.37777777777777788</v>
      </c>
    </row>
    <row r="80" spans="1:11" x14ac:dyDescent="0.25">
      <c r="A80" t="s">
        <v>12</v>
      </c>
      <c r="B80">
        <v>0</v>
      </c>
      <c r="E80">
        <v>3</v>
      </c>
      <c r="F80" s="15">
        <f t="shared" si="0"/>
        <v>0.53333333333333344</v>
      </c>
    </row>
    <row r="81" spans="1:6" x14ac:dyDescent="0.25">
      <c r="E81">
        <v>4</v>
      </c>
      <c r="F81" s="15">
        <f t="shared" si="0"/>
        <v>0.66666666666666674</v>
      </c>
    </row>
    <row r="82" spans="1:6" x14ac:dyDescent="0.25">
      <c r="E82">
        <v>5</v>
      </c>
      <c r="F82" s="15">
        <f t="shared" si="0"/>
        <v>0.7777777777777779</v>
      </c>
    </row>
    <row r="83" spans="1:6" x14ac:dyDescent="0.25">
      <c r="E83">
        <v>6</v>
      </c>
      <c r="F83" s="15">
        <f t="shared" si="0"/>
        <v>0.8666666666666667</v>
      </c>
    </row>
    <row r="84" spans="1:6" x14ac:dyDescent="0.25">
      <c r="E84">
        <v>7</v>
      </c>
      <c r="F84" s="15">
        <f t="shared" si="0"/>
        <v>0.93333333333333335</v>
      </c>
    </row>
    <row r="85" spans="1:6" x14ac:dyDescent="0.25">
      <c r="E85">
        <v>8</v>
      </c>
      <c r="F85" s="15">
        <f t="shared" si="0"/>
        <v>0.97777777777777775</v>
      </c>
    </row>
    <row r="86" spans="1:6" x14ac:dyDescent="0.25">
      <c r="A86" s="9" t="s">
        <v>29</v>
      </c>
      <c r="E86">
        <v>9</v>
      </c>
      <c r="F86" s="15">
        <f t="shared" si="0"/>
        <v>1</v>
      </c>
    </row>
    <row r="87" spans="1:6" x14ac:dyDescent="0.25">
      <c r="E87">
        <v>10</v>
      </c>
      <c r="F87" s="15">
        <f t="shared" si="0"/>
        <v>1</v>
      </c>
    </row>
    <row r="88" spans="1:6" x14ac:dyDescent="0.25">
      <c r="F88" s="14"/>
    </row>
  </sheetData>
  <mergeCells count="16">
    <mergeCell ref="A32:J32"/>
    <mergeCell ref="A13:K13"/>
    <mergeCell ref="D16:F16"/>
    <mergeCell ref="D22:F22"/>
    <mergeCell ref="D35:F35"/>
    <mergeCell ref="A74:K75"/>
    <mergeCell ref="A67:J67"/>
    <mergeCell ref="A60:J60"/>
    <mergeCell ref="A52:J52"/>
    <mergeCell ref="D56:E56"/>
    <mergeCell ref="D64:E64"/>
    <mergeCell ref="D71:E71"/>
    <mergeCell ref="A40:J42"/>
    <mergeCell ref="A1:J3"/>
    <mergeCell ref="A20:J20"/>
    <mergeCell ref="A26:J2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2020-03-06T23:38:21Z</dcterms:modified>
</cp:coreProperties>
</file>