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sveth/Documents/Estadistica I/"/>
    </mc:Choice>
  </mc:AlternateContent>
  <xr:revisionPtr revIDLastSave="0" documentId="13_ncr:1_{8937B007-DAED-EB45-9136-865B09D3E3C6}" xr6:coauthVersionLast="36" xr6:coauthVersionMax="36" xr10:uidLastSave="{00000000-0000-0000-0000-000000000000}"/>
  <bookViews>
    <workbookView xWindow="380" yWindow="460" windowWidth="28040" windowHeight="16120" xr2:uid="{7ABC764C-EE47-E84B-A2E8-710A86E642E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1" l="1"/>
  <c r="G26" i="1"/>
  <c r="G30" i="1"/>
  <c r="G28" i="1"/>
  <c r="J24" i="1"/>
  <c r="G27" i="1"/>
  <c r="G25" i="1"/>
  <c r="G24" i="1"/>
  <c r="B21" i="1"/>
  <c r="C10" i="1"/>
  <c r="B10" i="1"/>
  <c r="B4" i="1"/>
  <c r="G41" i="1" l="1"/>
  <c r="C41" i="1" s="1"/>
  <c r="G43" i="1"/>
  <c r="G39" i="1"/>
  <c r="E38" i="1"/>
  <c r="D37" i="1"/>
  <c r="G37" i="1"/>
  <c r="D36" i="1"/>
  <c r="E34" i="1"/>
  <c r="B11" i="1"/>
  <c r="B12" i="1"/>
  <c r="B13" i="1"/>
  <c r="B14" i="1"/>
  <c r="B15" i="1"/>
  <c r="B16" i="1"/>
  <c r="B17" i="1"/>
  <c r="B18" i="1"/>
  <c r="B19" i="1"/>
  <c r="B20" i="1"/>
  <c r="C4" i="1"/>
</calcChain>
</file>

<file path=xl/sharedStrings.xml><?xml version="1.0" encoding="utf-8"?>
<sst xmlns="http://schemas.openxmlformats.org/spreadsheetml/2006/main" count="36" uniqueCount="33">
  <si>
    <t>Eventos/Tiempo</t>
  </si>
  <si>
    <t>10 carros/15 minutos</t>
  </si>
  <si>
    <t>Probabilidad de Poisson</t>
  </si>
  <si>
    <t xml:space="preserve"> 2 carros cada 3 minutos</t>
  </si>
  <si>
    <t>o 0.666 carros cada minuto</t>
  </si>
  <si>
    <t>X</t>
  </si>
  <si>
    <t>f(x)</t>
  </si>
  <si>
    <r>
      <t xml:space="preserve">Probabilidad de que lleguen carros en </t>
    </r>
    <r>
      <rPr>
        <b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 xml:space="preserve"> minutos</t>
    </r>
  </si>
  <si>
    <t>mayor a 11</t>
  </si>
  <si>
    <t xml:space="preserve">μ </t>
  </si>
  <si>
    <t>=</t>
  </si>
  <si>
    <t>APLICACIONES (TARETA)</t>
  </si>
  <si>
    <t>Para un periodo de 5 minutos</t>
  </si>
  <si>
    <t>48 LL/Hora</t>
  </si>
  <si>
    <t>* 1H/12 (lapsos de 5 minutos)</t>
  </si>
  <si>
    <t>Llamadas por 5 minutos</t>
  </si>
  <si>
    <t>a</t>
  </si>
  <si>
    <t>P(5 Llamadas)</t>
  </si>
  <si>
    <t>b</t>
  </si>
  <si>
    <t>Mu=</t>
  </si>
  <si>
    <t>P(10 Llamadas)</t>
  </si>
  <si>
    <t>c</t>
  </si>
  <si>
    <t>Llamadas en espera:</t>
  </si>
  <si>
    <t>por que el tomo una</t>
  </si>
  <si>
    <t>Probabilidad de que no haya ninguna llamada en espera</t>
  </si>
  <si>
    <t>d</t>
  </si>
  <si>
    <t>48/H</t>
  </si>
  <si>
    <t>60 min</t>
  </si>
  <si>
    <t>llamadas por min</t>
  </si>
  <si>
    <t>llamadas por 5 min</t>
  </si>
  <si>
    <t>llamadas por  15 min</t>
  </si>
  <si>
    <t>3 llamadas en espera</t>
  </si>
  <si>
    <t>mu por 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</si>
</sst>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0"/>
      <color theme="1"/>
      <name val="Desdemona"/>
    </font>
    <font>
      <sz val="13"/>
      <color theme="1"/>
      <name val="Cambria Math"/>
      <family val="1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2" fontId="0" fillId="2" borderId="0" xfId="0" applyNumberFormat="1" applyFill="1"/>
    <xf numFmtId="0" fontId="0" fillId="2" borderId="0" xfId="0" applyFill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133007</xdr:colOff>
      <xdr:row>0</xdr:row>
      <xdr:rowOff>38152</xdr:rowOff>
    </xdr:from>
    <xdr:ext cx="15138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CE9D10E-4461-6748-8152-E20AB716B16D}"/>
                </a:ext>
              </a:extLst>
            </xdr:cNvPr>
            <xdr:cNvSpPr txBox="1"/>
          </xdr:nvSpPr>
          <xdr:spPr>
            <a:xfrm>
              <a:off x="133007" y="38152"/>
              <a:ext cx="1513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ES_tradnl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𝜇</m:t>
                  </m:r>
                </m:oMath>
              </a14:m>
              <a:r>
                <a:rPr lang="es-ES_tradnl" sz="1100"/>
                <a:t>=</a:t>
              </a: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CE9D10E-4461-6748-8152-E20AB716B16D}"/>
                </a:ext>
              </a:extLst>
            </xdr:cNvPr>
            <xdr:cNvSpPr txBox="1"/>
          </xdr:nvSpPr>
          <xdr:spPr>
            <a:xfrm>
              <a:off x="133007" y="38152"/>
              <a:ext cx="15138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_tradnl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s-ES_tradnl" sz="1100"/>
                <a:t>=</a:t>
              </a:r>
            </a:p>
          </xdr:txBody>
        </xdr:sp>
      </mc:Fallback>
    </mc:AlternateContent>
    <xdr:clientData/>
  </xdr:oneCellAnchor>
  <xdr:oneCellAnchor>
    <xdr:from>
      <xdr:col>0</xdr:col>
      <xdr:colOff>590208</xdr:colOff>
      <xdr:row>1</xdr:row>
      <xdr:rowOff>458464</xdr:rowOff>
    </xdr:from>
    <xdr:ext cx="178895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ED95C449-5346-2340-A995-B6D0349B97E8}"/>
                </a:ext>
              </a:extLst>
            </xdr:cNvPr>
            <xdr:cNvSpPr txBox="1"/>
          </xdr:nvSpPr>
          <xdr:spPr>
            <a:xfrm>
              <a:off x="590208" y="663983"/>
              <a:ext cx="178895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ES_tradnl" sz="13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𝜇</m:t>
                  </m:r>
                </m:oMath>
              </a14:m>
              <a:r>
                <a:rPr lang="es-ES_tradnl" sz="1300"/>
                <a:t>=</a:t>
              </a:r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ED95C449-5346-2340-A995-B6D0349B97E8}"/>
                </a:ext>
              </a:extLst>
            </xdr:cNvPr>
            <xdr:cNvSpPr txBox="1"/>
          </xdr:nvSpPr>
          <xdr:spPr>
            <a:xfrm>
              <a:off x="590208" y="663983"/>
              <a:ext cx="178895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_tradnl" sz="13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s-ES_tradnl" sz="1300"/>
                <a:t>=</a:t>
              </a:r>
            </a:p>
          </xdr:txBody>
        </xdr:sp>
      </mc:Fallback>
    </mc:AlternateContent>
    <xdr:clientData/>
  </xdr:oneCellAnchor>
  <xdr:oneCellAnchor>
    <xdr:from>
      <xdr:col>0</xdr:col>
      <xdr:colOff>587010</xdr:colOff>
      <xdr:row>5</xdr:row>
      <xdr:rowOff>194979</xdr:rowOff>
    </xdr:from>
    <xdr:ext cx="1058751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9947A8FE-DA5A-A544-863C-5F3496102235}"/>
                </a:ext>
              </a:extLst>
            </xdr:cNvPr>
            <xdr:cNvSpPr txBox="1"/>
          </xdr:nvSpPr>
          <xdr:spPr>
            <a:xfrm>
              <a:off x="587010" y="1481912"/>
              <a:ext cx="105875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ES_tradnl" sz="13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𝜇</m:t>
                  </m:r>
                  <m:r>
                    <a:rPr lang="en-US" sz="13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n-US" sz="13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𝑝𝑜𝑟</m:t>
                  </m:r>
                  <m:r>
                    <a:rPr lang="en-US" sz="13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n-US" sz="13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𝑚𝑖𝑛𝑢𝑡𝑜</m:t>
                  </m:r>
                </m:oMath>
              </a14:m>
              <a:r>
                <a:rPr lang="es-ES_tradnl" sz="1300"/>
                <a:t>=</a:t>
              </a:r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9947A8FE-DA5A-A544-863C-5F3496102235}"/>
                </a:ext>
              </a:extLst>
            </xdr:cNvPr>
            <xdr:cNvSpPr txBox="1"/>
          </xdr:nvSpPr>
          <xdr:spPr>
            <a:xfrm>
              <a:off x="587010" y="1481912"/>
              <a:ext cx="1058751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_tradnl" sz="13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n-US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𝑝𝑜𝑟 𝑚𝑖𝑛𝑢𝑡𝑜</a:t>
              </a:r>
              <a:r>
                <a:rPr lang="es-ES_tradnl" sz="1300"/>
                <a:t>=</a:t>
              </a:r>
            </a:p>
          </xdr:txBody>
        </xdr:sp>
      </mc:Fallback>
    </mc:AlternateContent>
    <xdr:clientData/>
  </xdr:oneCellAnchor>
  <xdr:oneCellAnchor>
    <xdr:from>
      <xdr:col>3</xdr:col>
      <xdr:colOff>719667</xdr:colOff>
      <xdr:row>5</xdr:row>
      <xdr:rowOff>194733</xdr:rowOff>
    </xdr:from>
    <xdr:ext cx="1345176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431C78D6-6514-1A4E-A3D6-0691465C29D1}"/>
                </a:ext>
              </a:extLst>
            </xdr:cNvPr>
            <xdr:cNvSpPr txBox="1"/>
          </xdr:nvSpPr>
          <xdr:spPr>
            <a:xfrm>
              <a:off x="3615267" y="1481666"/>
              <a:ext cx="1345176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ES_tradnl" sz="13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𝜇</m:t>
                  </m:r>
                  <m:r>
                    <a:rPr lang="en-US" sz="13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n-US" sz="13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𝑝𝑜𝑟</m:t>
                  </m:r>
                  <m:r>
                    <a:rPr lang="en-US" sz="13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15 </m:t>
                  </m:r>
                  <m:r>
                    <a:rPr lang="en-US" sz="13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𝑚𝑖𝑛𝑢𝑡𝑜</m:t>
                  </m:r>
                </m:oMath>
              </a14:m>
              <a:r>
                <a:rPr lang="es-ES_tradnl" sz="1300"/>
                <a:t>s=</a:t>
              </a:r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431C78D6-6514-1A4E-A3D6-0691465C29D1}"/>
                </a:ext>
              </a:extLst>
            </xdr:cNvPr>
            <xdr:cNvSpPr txBox="1"/>
          </xdr:nvSpPr>
          <xdr:spPr>
            <a:xfrm>
              <a:off x="3615267" y="1481666"/>
              <a:ext cx="1345176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_tradnl" sz="13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n-US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𝑝𝑜𝑟 15 𝑚𝑖𝑛𝑢𝑡𝑜</a:t>
              </a:r>
              <a:r>
                <a:rPr lang="es-ES_tradnl" sz="1300"/>
                <a:t>s=</a:t>
              </a:r>
            </a:p>
          </xdr:txBody>
        </xdr:sp>
      </mc:Fallback>
    </mc:AlternateContent>
    <xdr:clientData/>
  </xdr:oneCellAnchor>
  <xdr:oneCellAnchor>
    <xdr:from>
      <xdr:col>6</xdr:col>
      <xdr:colOff>440266</xdr:colOff>
      <xdr:row>5</xdr:row>
      <xdr:rowOff>186267</xdr:rowOff>
    </xdr:from>
    <xdr:ext cx="1345176" cy="2035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3E3B05D3-0325-FF41-9C62-1D32D955B999}"/>
                </a:ext>
              </a:extLst>
            </xdr:cNvPr>
            <xdr:cNvSpPr txBox="1"/>
          </xdr:nvSpPr>
          <xdr:spPr>
            <a:xfrm>
              <a:off x="5825066" y="1473200"/>
              <a:ext cx="1345176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ES_tradnl" sz="13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𝜇</m:t>
                  </m:r>
                  <m:r>
                    <a:rPr lang="en-US" sz="13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n-US" sz="13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𝑝𝑜𝑟</m:t>
                  </m:r>
                  <m:r>
                    <a:rPr lang="en-US" sz="13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30 </m:t>
                  </m:r>
                  <m:r>
                    <a:rPr lang="en-US" sz="13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𝑚𝑖𝑛𝑢𝑡𝑜</m:t>
                  </m:r>
                </m:oMath>
              </a14:m>
              <a:r>
                <a:rPr lang="es-ES_tradnl" sz="1300"/>
                <a:t>s=</a:t>
              </a:r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3E3B05D3-0325-FF41-9C62-1D32D955B999}"/>
                </a:ext>
              </a:extLst>
            </xdr:cNvPr>
            <xdr:cNvSpPr txBox="1"/>
          </xdr:nvSpPr>
          <xdr:spPr>
            <a:xfrm>
              <a:off x="5825066" y="1473200"/>
              <a:ext cx="1345176" cy="2035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_tradnl" sz="13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n-US" sz="13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𝑝𝑜𝑟 30 𝑚𝑖𝑛𝑢𝑡𝑜</a:t>
              </a:r>
              <a:r>
                <a:rPr lang="es-ES_tradnl" sz="1300"/>
                <a:t>s=</a:t>
              </a:r>
            </a:p>
          </xdr:txBody>
        </xdr:sp>
      </mc:Fallback>
    </mc:AlternateContent>
    <xdr:clientData/>
  </xdr:oneCellAnchor>
  <xdr:twoCellAnchor editAs="oneCell">
    <xdr:from>
      <xdr:col>0</xdr:col>
      <xdr:colOff>177800</xdr:colOff>
      <xdr:row>21</xdr:row>
      <xdr:rowOff>188344</xdr:rowOff>
    </xdr:from>
    <xdr:to>
      <xdr:col>5</xdr:col>
      <xdr:colOff>470991</xdr:colOff>
      <xdr:row>28</xdr:row>
      <xdr:rowOff>161790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9766C7D-E1B2-7741-AEEE-90557CF42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4760344"/>
          <a:ext cx="4953000" cy="1395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2C1C-8DEE-BD44-9231-92B62F4A1B34}">
  <dimension ref="A1:K43"/>
  <sheetViews>
    <sheetView tabSelected="1" topLeftCell="A12" zoomScale="111" workbookViewId="0">
      <selection activeCell="G31" sqref="G31"/>
    </sheetView>
  </sheetViews>
  <sheetFormatPr baseColWidth="10" defaultRowHeight="16" x14ac:dyDescent="0.2"/>
  <cols>
    <col min="2" max="2" width="16.1640625" customWidth="1"/>
    <col min="3" max="3" width="12.1640625" bestFit="1" customWidth="1"/>
    <col min="6" max="6" width="14.33203125" customWidth="1"/>
    <col min="7" max="7" width="11.5" bestFit="1" customWidth="1"/>
  </cols>
  <sheetData>
    <row r="1" spans="1:9" x14ac:dyDescent="0.2">
      <c r="B1" t="s">
        <v>0</v>
      </c>
    </row>
    <row r="2" spans="1:9" ht="37" x14ac:dyDescent="0.35">
      <c r="A2" s="3" t="s">
        <v>2</v>
      </c>
    </row>
    <row r="3" spans="1:9" x14ac:dyDescent="0.2">
      <c r="B3" t="s">
        <v>1</v>
      </c>
    </row>
    <row r="4" spans="1:9" x14ac:dyDescent="0.2">
      <c r="B4">
        <f>10/15</f>
        <v>0.66666666666666663</v>
      </c>
      <c r="C4" s="1">
        <f>10/15</f>
        <v>0.66666666666666663</v>
      </c>
      <c r="D4" s="2" t="s">
        <v>3</v>
      </c>
      <c r="E4" s="2"/>
    </row>
    <row r="5" spans="1:9" x14ac:dyDescent="0.2">
      <c r="B5" t="s">
        <v>4</v>
      </c>
    </row>
    <row r="7" spans="1:9" ht="17" thickBot="1" x14ac:dyDescent="0.25">
      <c r="B7">
        <v>0.66600000000000004</v>
      </c>
      <c r="F7">
        <v>10</v>
      </c>
      <c r="I7">
        <v>20</v>
      </c>
    </row>
    <row r="8" spans="1:9" x14ac:dyDescent="0.2">
      <c r="A8" s="4" t="s">
        <v>7</v>
      </c>
      <c r="B8" s="5"/>
      <c r="C8" s="5"/>
      <c r="D8" s="6"/>
    </row>
    <row r="9" spans="1:9" x14ac:dyDescent="0.2">
      <c r="A9" s="7" t="s">
        <v>5</v>
      </c>
      <c r="B9" s="8" t="s">
        <v>6</v>
      </c>
      <c r="C9" s="8"/>
      <c r="D9" s="9"/>
    </row>
    <row r="10" spans="1:9" x14ac:dyDescent="0.2">
      <c r="A10" s="7">
        <v>0</v>
      </c>
      <c r="B10" s="8">
        <f>_xlfn.POISSON.DIST(A10,10,FALSE)</f>
        <v>4.5399929762484854E-5</v>
      </c>
      <c r="C10" s="8">
        <f>_xlfn.POISSON.DIST(A10,10,1)</f>
        <v>4.5399929762484854E-5</v>
      </c>
      <c r="D10" s="9"/>
    </row>
    <row r="11" spans="1:9" x14ac:dyDescent="0.2">
      <c r="A11" s="7">
        <v>1</v>
      </c>
      <c r="B11" s="8">
        <f t="shared" ref="B11:B20" si="0">_xlfn.POISSON.DIST(A11,10,FALSE)</f>
        <v>4.5399929762484861E-4</v>
      </c>
      <c r="C11" s="8"/>
      <c r="D11" s="9"/>
    </row>
    <row r="12" spans="1:9" x14ac:dyDescent="0.2">
      <c r="A12" s="7">
        <v>2</v>
      </c>
      <c r="B12" s="8">
        <f t="shared" si="0"/>
        <v>2.2699964881242444E-3</v>
      </c>
      <c r="C12" s="8"/>
      <c r="D12" s="9"/>
    </row>
    <row r="13" spans="1:9" x14ac:dyDescent="0.2">
      <c r="A13" s="7">
        <v>3</v>
      </c>
      <c r="B13" s="8">
        <f t="shared" si="0"/>
        <v>7.5666549604141483E-3</v>
      </c>
      <c r="C13" s="8"/>
      <c r="D13" s="9"/>
    </row>
    <row r="14" spans="1:9" x14ac:dyDescent="0.2">
      <c r="A14" s="7">
        <v>4</v>
      </c>
      <c r="B14" s="8">
        <f t="shared" si="0"/>
        <v>1.8916637401035354E-2</v>
      </c>
      <c r="C14" s="8"/>
      <c r="D14" s="9"/>
    </row>
    <row r="15" spans="1:9" x14ac:dyDescent="0.2">
      <c r="A15" s="7">
        <v>5</v>
      </c>
      <c r="B15" s="8">
        <f t="shared" si="0"/>
        <v>3.7833274802070715E-2</v>
      </c>
      <c r="C15" s="8"/>
      <c r="D15" s="9"/>
    </row>
    <row r="16" spans="1:9" x14ac:dyDescent="0.2">
      <c r="A16" s="7">
        <v>6</v>
      </c>
      <c r="B16" s="8">
        <f t="shared" si="0"/>
        <v>6.3055458003451192E-2</v>
      </c>
      <c r="C16" s="8"/>
      <c r="D16" s="9"/>
    </row>
    <row r="17" spans="1:11" x14ac:dyDescent="0.2">
      <c r="A17" s="7">
        <v>7</v>
      </c>
      <c r="B17" s="8">
        <f t="shared" si="0"/>
        <v>9.0079225719215977E-2</v>
      </c>
      <c r="C17" s="8"/>
      <c r="D17" s="9"/>
    </row>
    <row r="18" spans="1:11" x14ac:dyDescent="0.2">
      <c r="A18" s="7">
        <v>8</v>
      </c>
      <c r="B18" s="8">
        <f t="shared" si="0"/>
        <v>0.11259903214901996</v>
      </c>
      <c r="C18" s="8"/>
      <c r="D18" s="9"/>
    </row>
    <row r="19" spans="1:11" x14ac:dyDescent="0.2">
      <c r="A19" s="7">
        <v>9</v>
      </c>
      <c r="B19" s="8">
        <f t="shared" si="0"/>
        <v>0.1251100357211333</v>
      </c>
      <c r="C19" s="8"/>
      <c r="D19" s="9"/>
    </row>
    <row r="20" spans="1:11" ht="17" thickBot="1" x14ac:dyDescent="0.25">
      <c r="A20" s="10">
        <v>10</v>
      </c>
      <c r="B20" s="11">
        <f t="shared" si="0"/>
        <v>0.1251100357211333</v>
      </c>
      <c r="C20" s="11"/>
      <c r="D20" s="12"/>
    </row>
    <row r="21" spans="1:11" x14ac:dyDescent="0.2">
      <c r="A21" t="s">
        <v>8</v>
      </c>
      <c r="B21" s="13">
        <f>1-SUM(B10:B20)</f>
        <v>0.4169602498070144</v>
      </c>
    </row>
    <row r="23" spans="1:11" x14ac:dyDescent="0.2">
      <c r="G23" t="s">
        <v>26</v>
      </c>
      <c r="H23" t="s">
        <v>27</v>
      </c>
    </row>
    <row r="24" spans="1:11" x14ac:dyDescent="0.2">
      <c r="G24">
        <f>48/60</f>
        <v>0.8</v>
      </c>
      <c r="H24" t="s">
        <v>28</v>
      </c>
      <c r="J24">
        <f>G24*15</f>
        <v>12</v>
      </c>
      <c r="K24" t="s">
        <v>30</v>
      </c>
    </row>
    <row r="25" spans="1:11" x14ac:dyDescent="0.2">
      <c r="G25">
        <f>G24*5</f>
        <v>4</v>
      </c>
      <c r="H25" t="s">
        <v>29</v>
      </c>
    </row>
    <row r="26" spans="1:11" x14ac:dyDescent="0.2">
      <c r="G26">
        <f>G24*3</f>
        <v>2.4000000000000004</v>
      </c>
      <c r="H26" t="s">
        <v>32</v>
      </c>
    </row>
    <row r="27" spans="1:11" x14ac:dyDescent="0.2">
      <c r="G27">
        <f>_xlfn.POISSON.DIST(5,G25,0)</f>
        <v>0.1562934518505317</v>
      </c>
    </row>
    <row r="28" spans="1:11" x14ac:dyDescent="0.2">
      <c r="G28">
        <f>_xlfn.POISSON.DIST(10,J24,0)</f>
        <v>0.10483725588365932</v>
      </c>
    </row>
    <row r="29" spans="1:11" x14ac:dyDescent="0.2">
      <c r="G29" t="s">
        <v>31</v>
      </c>
    </row>
    <row r="30" spans="1:11" x14ac:dyDescent="0.2">
      <c r="G30">
        <f>_xlfn.POISSON.DIST(0,G25,0)</f>
        <v>1.8315638888734179E-2</v>
      </c>
    </row>
    <row r="31" spans="1:11" x14ac:dyDescent="0.2">
      <c r="A31" t="s">
        <v>11</v>
      </c>
      <c r="G31">
        <f>_xlfn.POISSON.DIST(0,G26,0)</f>
        <v>9.071795328941247E-2</v>
      </c>
    </row>
    <row r="32" spans="1:11" ht="17" x14ac:dyDescent="0.2">
      <c r="B32" s="14" t="s">
        <v>9</v>
      </c>
      <c r="C32" t="s">
        <v>10</v>
      </c>
      <c r="D32" t="s">
        <v>13</v>
      </c>
    </row>
    <row r="33" spans="1:7" x14ac:dyDescent="0.2">
      <c r="A33" t="s">
        <v>12</v>
      </c>
    </row>
    <row r="34" spans="1:7" x14ac:dyDescent="0.2">
      <c r="A34" t="s">
        <v>13</v>
      </c>
      <c r="B34" t="s">
        <v>14</v>
      </c>
      <c r="D34" t="s">
        <v>10</v>
      </c>
      <c r="E34">
        <f>48/12</f>
        <v>4</v>
      </c>
      <c r="F34" t="s">
        <v>15</v>
      </c>
    </row>
    <row r="36" spans="1:7" x14ac:dyDescent="0.2">
      <c r="B36" s="15" t="s">
        <v>16</v>
      </c>
      <c r="C36" t="s">
        <v>17</v>
      </c>
      <c r="D36">
        <f>_xlfn.POISSON.DIST(5,E34,FALSE)</f>
        <v>0.1562934518505317</v>
      </c>
    </row>
    <row r="37" spans="1:7" x14ac:dyDescent="0.2">
      <c r="B37" s="15" t="s">
        <v>18</v>
      </c>
      <c r="C37" t="s">
        <v>20</v>
      </c>
      <c r="D37">
        <f>_xlfn.POISSON.DIST(10,G37,FALSE)</f>
        <v>0.10483725588365932</v>
      </c>
      <c r="F37" t="s">
        <v>19</v>
      </c>
      <c r="G37">
        <f>48/4</f>
        <v>12</v>
      </c>
    </row>
    <row r="38" spans="1:7" x14ac:dyDescent="0.2">
      <c r="B38" s="15" t="s">
        <v>21</v>
      </c>
      <c r="C38" t="s">
        <v>22</v>
      </c>
      <c r="E38">
        <f>E34-1</f>
        <v>3</v>
      </c>
      <c r="F38" t="s">
        <v>23</v>
      </c>
    </row>
    <row r="39" spans="1:7" x14ac:dyDescent="0.2">
      <c r="C39" t="s">
        <v>24</v>
      </c>
      <c r="G39">
        <f>_xlfn.POISSON.DIST(0,E34,FALSE)</f>
        <v>1.8315638888734179E-2</v>
      </c>
    </row>
    <row r="41" spans="1:7" x14ac:dyDescent="0.2">
      <c r="B41" s="15" t="s">
        <v>25</v>
      </c>
      <c r="C41">
        <f>_xlfn.POISSON.DIST(0,G41,FALSE)</f>
        <v>9.0717953289412512E-2</v>
      </c>
      <c r="F41" t="s">
        <v>19</v>
      </c>
      <c r="G41">
        <f>48/G43</f>
        <v>2.4</v>
      </c>
    </row>
    <row r="43" spans="1:7" x14ac:dyDescent="0.2">
      <c r="G43">
        <f>60/3</f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Anesveth Maatens</dc:creator>
  <cp:lastModifiedBy>Anesveth Maatens</cp:lastModifiedBy>
  <dcterms:created xsi:type="dcterms:W3CDTF">2020-03-03T18:05:15Z</dcterms:created>
  <dcterms:modified xsi:type="dcterms:W3CDTF">2020-04-10T16:33:58Z</dcterms:modified>
</cp:coreProperties>
</file>