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sveth/Documents/Estadistica I/"/>
    </mc:Choice>
  </mc:AlternateContent>
  <xr:revisionPtr revIDLastSave="0" documentId="13_ncr:1_{02AAB257-BF38-9242-8E1D-37248F5ABBBD}" xr6:coauthVersionLast="36" xr6:coauthVersionMax="36" xr10:uidLastSave="{00000000-0000-0000-0000-000000000000}"/>
  <bookViews>
    <workbookView xWindow="680" yWindow="460" windowWidth="28040" windowHeight="16080" xr2:uid="{DEAA5116-99B8-EA4F-B43F-BE434B4928D4}"/>
  </bookViews>
  <sheets>
    <sheet name="28" sheetId="1" r:id="rId1"/>
    <sheet name="3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B30" i="2" l="1"/>
  <c r="B29" i="2"/>
  <c r="B28" i="2"/>
  <c r="E29" i="2"/>
  <c r="E28" i="2"/>
  <c r="E27" i="2"/>
  <c r="B27" i="2"/>
  <c r="E22" i="2"/>
  <c r="E23" i="2" s="1"/>
  <c r="E24" i="2" s="1"/>
  <c r="B22" i="2"/>
  <c r="B23" i="1"/>
  <c r="B19" i="2"/>
  <c r="B18" i="1"/>
  <c r="B17" i="1"/>
  <c r="B16" i="1"/>
  <c r="B30" i="1"/>
  <c r="B29" i="1"/>
  <c r="B28" i="1"/>
  <c r="B23" i="2" l="1"/>
  <c r="B24" i="2" s="1"/>
  <c r="D19" i="1"/>
</calcChain>
</file>

<file path=xl/sharedStrings.xml><?xml version="1.0" encoding="utf-8"?>
<sst xmlns="http://schemas.openxmlformats.org/spreadsheetml/2006/main" count="36" uniqueCount="30">
  <si>
    <t>muestra=</t>
  </si>
  <si>
    <t>de a favor</t>
  </si>
  <si>
    <t>a favor</t>
  </si>
  <si>
    <t>%</t>
  </si>
  <si>
    <t>a.</t>
  </si>
  <si>
    <t>μ  = np =</t>
  </si>
  <si>
    <t xml:space="preserve">σ2 = np(1 - p) = </t>
  </si>
  <si>
    <t>s=</t>
  </si>
  <si>
    <t xml:space="preserve">por lo menos la mitad del grupo este a favor  </t>
  </si>
  <si>
    <t>b.</t>
  </si>
  <si>
    <t>Hay 150 republicanos y 100 democratas</t>
  </si>
  <si>
    <t>republicanos</t>
  </si>
  <si>
    <t>democratas</t>
  </si>
  <si>
    <t>Total a favor</t>
  </si>
  <si>
    <t>c.</t>
  </si>
  <si>
    <t>Sera igualmente recibido</t>
  </si>
  <si>
    <t>leen cada palabra</t>
  </si>
  <si>
    <t>leen lo suficiente para entender</t>
  </si>
  <si>
    <t>solo le echa una mirada</t>
  </si>
  <si>
    <t>no lo leen en absoluto</t>
  </si>
  <si>
    <t>muestra</t>
  </si>
  <si>
    <t>&lt;200</t>
  </si>
  <si>
    <t>&gt;15</t>
  </si>
  <si>
    <t>menos de la mitad (125 es mitad - 0.5)</t>
  </si>
  <si>
    <t>(limite - mu)/s</t>
  </si>
  <si>
    <t>punto z=</t>
  </si>
  <si>
    <t>probabilidad de lo contrario= area hasta el punto z</t>
  </si>
  <si>
    <t>mu=np=</t>
  </si>
  <si>
    <t>varianza=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</si>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</sst>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00000000000000000000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3" fillId="2" borderId="0" xfId="0" applyFont="1" applyFill="1"/>
    <xf numFmtId="0" fontId="0" fillId="0" borderId="0" xfId="0" applyNumberFormat="1"/>
    <xf numFmtId="165" fontId="0" fillId="0" borderId="0" xfId="0" applyNumberFormat="1"/>
    <xf numFmtId="0" fontId="4" fillId="0" borderId="0" xfId="0" applyFont="1"/>
    <xf numFmtId="0" fontId="1" fillId="0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25400</xdr:rowOff>
    </xdr:from>
    <xdr:to>
      <xdr:col>6</xdr:col>
      <xdr:colOff>1437315</xdr:colOff>
      <xdr:row>13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33D76F-4BB5-2F4B-98F8-F4A38D9AD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5400"/>
          <a:ext cx="7239000" cy="2641600"/>
        </a:xfrm>
        <a:prstGeom prst="rect">
          <a:avLst/>
        </a:prstGeom>
      </xdr:spPr>
    </xdr:pic>
    <xdr:clientData/>
  </xdr:twoCellAnchor>
  <xdr:twoCellAnchor editAs="oneCell">
    <xdr:from>
      <xdr:col>6</xdr:col>
      <xdr:colOff>564017</xdr:colOff>
      <xdr:row>14</xdr:row>
      <xdr:rowOff>178143</xdr:rowOff>
    </xdr:from>
    <xdr:to>
      <xdr:col>12</xdr:col>
      <xdr:colOff>214986</xdr:colOff>
      <xdr:row>50</xdr:row>
      <xdr:rowOff>186901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A092EE-C2AC-DF41-84F2-58EFDC934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8539" y="2961100"/>
          <a:ext cx="7734795" cy="7164931"/>
        </a:xfrm>
        <a:prstGeom prst="rect">
          <a:avLst/>
        </a:prstGeom>
      </xdr:spPr>
    </xdr:pic>
    <xdr:clientData/>
  </xdr:twoCellAnchor>
  <xdr:twoCellAnchor editAs="oneCell">
    <xdr:from>
      <xdr:col>12</xdr:col>
      <xdr:colOff>66601</xdr:colOff>
      <xdr:row>15</xdr:row>
      <xdr:rowOff>153884</xdr:rowOff>
    </xdr:from>
    <xdr:to>
      <xdr:col>20</xdr:col>
      <xdr:colOff>482880</xdr:colOff>
      <xdr:row>42</xdr:row>
      <xdr:rowOff>99908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9C5401F-34B9-6044-8F19-F7F8D715D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46084" y="3109918"/>
          <a:ext cx="7072830" cy="52668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101600</xdr:rowOff>
    </xdr:from>
    <xdr:to>
      <xdr:col>7</xdr:col>
      <xdr:colOff>540729</xdr:colOff>
      <xdr:row>11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189651-8349-BA46-88BB-0EEDFE0B0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101600"/>
          <a:ext cx="73406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8FD4-FB35-4449-9378-4D3FA675B758}">
  <dimension ref="A15:G32"/>
  <sheetViews>
    <sheetView tabSelected="1" topLeftCell="A15" zoomScale="181" workbookViewId="0">
      <selection activeCell="D26" sqref="D26"/>
    </sheetView>
  </sheetViews>
  <sheetFormatPr baseColWidth="10" defaultRowHeight="16" x14ac:dyDescent="0.2"/>
  <cols>
    <col min="1" max="2" width="15.83203125" customWidth="1"/>
    <col min="3" max="3" width="14.1640625" customWidth="1"/>
    <col min="7" max="7" width="51.6640625" bestFit="1" customWidth="1"/>
  </cols>
  <sheetData>
    <row r="15" spans="1:4" x14ac:dyDescent="0.2">
      <c r="A15" t="s">
        <v>0</v>
      </c>
      <c r="B15">
        <v>250</v>
      </c>
    </row>
    <row r="16" spans="1:4" x14ac:dyDescent="0.2">
      <c r="A16" s="5" t="s">
        <v>5</v>
      </c>
      <c r="B16">
        <f>B15*D16</f>
        <v>117.5</v>
      </c>
      <c r="D16" s="1">
        <v>0.47</v>
      </c>
    </row>
    <row r="17" spans="1:7" x14ac:dyDescent="0.2">
      <c r="A17" s="5" t="s">
        <v>6</v>
      </c>
      <c r="B17">
        <f>B16*(1-0.47)</f>
        <v>62.275000000000006</v>
      </c>
      <c r="D17" s="1">
        <v>0.64</v>
      </c>
      <c r="E17" t="s">
        <v>1</v>
      </c>
    </row>
    <row r="18" spans="1:7" x14ac:dyDescent="0.2">
      <c r="A18" t="s">
        <v>7</v>
      </c>
      <c r="B18">
        <f>SQRT(B17)</f>
        <v>7.8914510706206631</v>
      </c>
      <c r="D18" s="1">
        <v>0.28999999999999998</v>
      </c>
      <c r="E18" t="s">
        <v>2</v>
      </c>
      <c r="G18" s="11"/>
    </row>
    <row r="19" spans="1:7" x14ac:dyDescent="0.2">
      <c r="D19">
        <f>100-64-29</f>
        <v>7</v>
      </c>
      <c r="E19" t="s">
        <v>3</v>
      </c>
    </row>
    <row r="21" spans="1:7" x14ac:dyDescent="0.2">
      <c r="A21" s="9" t="s">
        <v>4</v>
      </c>
      <c r="B21" t="s">
        <v>8</v>
      </c>
    </row>
    <row r="22" spans="1:7" x14ac:dyDescent="0.2">
      <c r="B22">
        <v>124.5</v>
      </c>
      <c r="C22" s="4" t="s">
        <v>23</v>
      </c>
    </row>
    <row r="23" spans="1:7" x14ac:dyDescent="0.2">
      <c r="A23" t="s">
        <v>25</v>
      </c>
      <c r="B23" s="3">
        <f>(B22-B16)/B18</f>
        <v>0.88703584896579102</v>
      </c>
      <c r="C23" t="s">
        <v>24</v>
      </c>
    </row>
    <row r="24" spans="1:7" x14ac:dyDescent="0.2">
      <c r="B24" s="4"/>
      <c r="C24">
        <f>_xlfn.NORM.S.DIST(B23,1)</f>
        <v>0.81247019993085079</v>
      </c>
      <c r="D24" s="12" t="s">
        <v>26</v>
      </c>
    </row>
    <row r="25" spans="1:7" x14ac:dyDescent="0.2">
      <c r="C25" s="7">
        <f>1-C24</f>
        <v>0.18752980006914921</v>
      </c>
    </row>
    <row r="27" spans="1:7" x14ac:dyDescent="0.2">
      <c r="A27" s="9" t="s">
        <v>9</v>
      </c>
      <c r="B27" t="s">
        <v>10</v>
      </c>
    </row>
    <row r="28" spans="1:7" x14ac:dyDescent="0.2">
      <c r="B28" s="8">
        <f>150*64%</f>
        <v>96</v>
      </c>
      <c r="C28" s="8" t="s">
        <v>11</v>
      </c>
    </row>
    <row r="29" spans="1:7" x14ac:dyDescent="0.2">
      <c r="B29" s="8">
        <f>100*29%</f>
        <v>28.999999999999996</v>
      </c>
      <c r="C29" s="8" t="s">
        <v>12</v>
      </c>
    </row>
    <row r="30" spans="1:7" x14ac:dyDescent="0.2">
      <c r="B30" s="7">
        <f>SUM(B28:B29)</f>
        <v>125</v>
      </c>
      <c r="C30" s="7" t="s">
        <v>13</v>
      </c>
    </row>
    <row r="32" spans="1:7" x14ac:dyDescent="0.2">
      <c r="A32" s="9" t="s">
        <v>14</v>
      </c>
      <c r="B32" s="7" t="s">
        <v>15</v>
      </c>
      <c r="C32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D7FD-27BC-2D46-8D17-AA9BD7F6CC6B}">
  <dimension ref="A13:G30"/>
  <sheetViews>
    <sheetView topLeftCell="A9" zoomScale="150" workbookViewId="0">
      <selection activeCell="B24" sqref="B24"/>
    </sheetView>
  </sheetViews>
  <sheetFormatPr baseColWidth="10" defaultRowHeight="16" x14ac:dyDescent="0.2"/>
  <cols>
    <col min="2" max="2" width="27" customWidth="1"/>
  </cols>
  <sheetData>
    <row r="13" spans="2:7" x14ac:dyDescent="0.2">
      <c r="B13" s="1">
        <v>0.44</v>
      </c>
      <c r="C13" t="s">
        <v>16</v>
      </c>
      <c r="G13">
        <v>500</v>
      </c>
    </row>
    <row r="14" spans="2:7" x14ac:dyDescent="0.2">
      <c r="B14" s="1">
        <v>0.33</v>
      </c>
      <c r="C14" t="s">
        <v>17</v>
      </c>
    </row>
    <row r="15" spans="2:7" x14ac:dyDescent="0.2">
      <c r="B15" s="1">
        <v>0.11</v>
      </c>
      <c r="C15" t="s">
        <v>18</v>
      </c>
    </row>
    <row r="16" spans="2:7" x14ac:dyDescent="0.2">
      <c r="B16" s="1">
        <v>0.04</v>
      </c>
      <c r="C16" t="s">
        <v>19</v>
      </c>
    </row>
    <row r="18" spans="1:5" x14ac:dyDescent="0.2">
      <c r="B18" s="10">
        <v>500</v>
      </c>
      <c r="C18" t="s">
        <v>20</v>
      </c>
    </row>
    <row r="19" spans="1:5" x14ac:dyDescent="0.2">
      <c r="A19" s="7" t="s">
        <v>4</v>
      </c>
      <c r="B19" s="7">
        <f>B18*B13</f>
        <v>220</v>
      </c>
    </row>
    <row r="21" spans="1:5" x14ac:dyDescent="0.2">
      <c r="A21" s="7" t="s">
        <v>9</v>
      </c>
      <c r="B21" t="s">
        <v>21</v>
      </c>
    </row>
    <row r="22" spans="1:5" x14ac:dyDescent="0.2">
      <c r="A22" s="2"/>
      <c r="B22">
        <f>200+0.5</f>
        <v>200.5</v>
      </c>
      <c r="D22" t="s">
        <v>27</v>
      </c>
      <c r="E22">
        <f>G13*B13</f>
        <v>220</v>
      </c>
    </row>
    <row r="23" spans="1:5" x14ac:dyDescent="0.2">
      <c r="A23" s="2"/>
      <c r="B23">
        <f>(B22-E22)/E24</f>
        <v>-1.75682805225634</v>
      </c>
      <c r="D23" t="s">
        <v>28</v>
      </c>
      <c r="E23">
        <f>E22*(1-0.44)</f>
        <v>123.20000000000002</v>
      </c>
    </row>
    <row r="24" spans="1:5" x14ac:dyDescent="0.2">
      <c r="B24" s="7">
        <f>_xlfn.NORM.S.DIST(B23,1)</f>
        <v>3.9473561022974786E-2</v>
      </c>
      <c r="D24" t="s">
        <v>7</v>
      </c>
      <c r="E24">
        <f>SQRT(E23)</f>
        <v>11.099549540409287</v>
      </c>
    </row>
    <row r="25" spans="1:5" x14ac:dyDescent="0.2">
      <c r="B25" s="13"/>
    </row>
    <row r="26" spans="1:5" x14ac:dyDescent="0.2">
      <c r="A26" s="6" t="s">
        <v>14</v>
      </c>
      <c r="B26" t="s">
        <v>22</v>
      </c>
    </row>
    <row r="27" spans="1:5" x14ac:dyDescent="0.2">
      <c r="B27">
        <f>15-0.5</f>
        <v>14.5</v>
      </c>
      <c r="D27" t="s">
        <v>27</v>
      </c>
      <c r="E27">
        <f>G13*B16</f>
        <v>20</v>
      </c>
    </row>
    <row r="28" spans="1:5" x14ac:dyDescent="0.2">
      <c r="B28">
        <f>(B27-E27)/E29</f>
        <v>-1.2551975276160057</v>
      </c>
      <c r="D28" t="s">
        <v>29</v>
      </c>
      <c r="E28">
        <f>E27*(1-0.04)</f>
        <v>19.2</v>
      </c>
    </row>
    <row r="29" spans="1:5" x14ac:dyDescent="0.2">
      <c r="B29" s="3">
        <f>_xlfn.NORM.S.DIST(B28,1)</f>
        <v>0.10470353142228264</v>
      </c>
      <c r="D29" t="s">
        <v>7</v>
      </c>
      <c r="E29">
        <f>SQRT(E28)</f>
        <v>4.3817804600413286</v>
      </c>
    </row>
    <row r="30" spans="1:5" x14ac:dyDescent="0.2">
      <c r="B30" s="14">
        <f>1-B29</f>
        <v>0.89529646857771739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28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Anesveth Maatens</dc:creator>
  <cp:lastModifiedBy>Anesveth Maatens</cp:lastModifiedBy>
  <dcterms:created xsi:type="dcterms:W3CDTF">2020-03-25T20:22:49Z</dcterms:created>
  <dcterms:modified xsi:type="dcterms:W3CDTF">2020-03-26T04:59:14Z</dcterms:modified>
</cp:coreProperties>
</file>