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sveth/Documents/Estadistica I/"/>
    </mc:Choice>
  </mc:AlternateContent>
  <xr:revisionPtr revIDLastSave="0" documentId="13_ncr:1_{73F5EC2E-46F9-984E-AD0F-5073F2343BF9}" xr6:coauthVersionLast="36" xr6:coauthVersionMax="36" xr10:uidLastSave="{00000000-0000-0000-0000-000000000000}"/>
  <bookViews>
    <workbookView xWindow="9540" yWindow="460" windowWidth="19680" windowHeight="16080" xr2:uid="{059F454C-2770-514D-B31C-22D0720AB75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52" i="1"/>
  <c r="B51" i="1"/>
  <c r="A41" i="1"/>
  <c r="E42" i="1"/>
  <c r="E41" i="1"/>
  <c r="C42" i="1"/>
  <c r="C41" i="1"/>
  <c r="A37" i="1" l="1"/>
  <c r="A35" i="1"/>
  <c r="B24" i="1"/>
  <c r="B23" i="1"/>
  <c r="B22" i="1"/>
  <c r="A22" i="1"/>
  <c r="C20" i="1"/>
  <c r="B18" i="1"/>
  <c r="B14" i="1"/>
  <c r="C12" i="1"/>
</calcChain>
</file>

<file path=xl/sharedStrings.xml><?xml version="1.0" encoding="utf-8"?>
<sst xmlns="http://schemas.openxmlformats.org/spreadsheetml/2006/main" count="32" uniqueCount="32">
  <si>
    <t>(Golfweek, 29 de marzo de 2003). Suponga que las driving distance de estos golfistas se encuentran</t>
  </si>
  <si>
    <t>uniformemente distribuidas en este intervalo.</t>
  </si>
  <si>
    <t>a. Dé una expresión matemática de la función de densidad de probabilidad correspondiente a</t>
  </si>
  <si>
    <t>estas driving distance</t>
  </si>
  <si>
    <t>b. ¿Cuál es la probabilidad de que la driving distance de uno de estos golfistas sea menor que</t>
  </si>
  <si>
    <t>290 yardas?</t>
  </si>
  <si>
    <t>c. ¿De que la driving distance de uno de estos golfistas sea por lo menos de 300 yardas?</t>
  </si>
  <si>
    <t>d. ¿De que la driving distance de uno de estos golfistas esté entre 290 y 305 yardas?</t>
  </si>
  <si>
    <t>e. ¿Cuántos de estos jugadores lanzan la pelota por lo menos a 290 yardas?</t>
  </si>
  <si>
    <t>La driving distance de los 100 mejores golfistas del Tour PGA está entre 284.7 y 310.6 yardas</t>
  </si>
  <si>
    <t>f(x)=</t>
  </si>
  <si>
    <t>P(&gt;=300)</t>
  </si>
  <si>
    <t>P(&lt;290)</t>
  </si>
  <si>
    <t>P(290&lt;=x&lt;=305)</t>
  </si>
  <si>
    <t>En las botellas de un detergente líquido se indica que el contenido es de 12 onzas por botella. En</t>
  </si>
  <si>
    <t>la operación de producción se llenan las botellas uniformemente de acuerdo con la siguiente función</t>
  </si>
  <si>
    <t>de densidad de probabilidad.</t>
  </si>
  <si>
    <t>a. ¿Cuál es la probabilidad de que el contenido de una botella esté entre 12 y 12.05 onzas?</t>
  </si>
  <si>
    <t>b. ¿De que el contenido de una botella sea 12.02 onzas o más?</t>
  </si>
  <si>
    <t>c. En el control de calidad se acepta que una botella sea llenada con más o menos 0.02 onzas</t>
  </si>
  <si>
    <t>de lo indicado en la etiqueta. ¿Cuál es la probabilidad de que una de las botellas de detergente</t>
  </si>
  <si>
    <t>no satisfaga estos estándares?</t>
  </si>
  <si>
    <t>Suponga que quiere comprar un terreno y sabe que también hay otros compradores interesados.*</t>
  </si>
  <si>
    <t>El vendedor revela que aceptará la oferta mayor que sea superior a $10 000. Si la oferta del competidor</t>
  </si>
  <si>
    <t>x es una variable aleatoria que está uniformemente distribuida entre $10 000 y $15 000.</t>
  </si>
  <si>
    <t>a. Asuma que usted ofrece $12 000. ¿Cuál es la probabilidad de que su oferta sea aceptada?</t>
  </si>
  <si>
    <t>fx</t>
  </si>
  <si>
    <t>b. Si usted ofrece $14 000. ¿Cuál es la probabilidad de que su oferta sea aceptada?</t>
  </si>
  <si>
    <t>c. ¿Cuál es la cantidad que deberá ofrecer para maximizar la probabilidad de obtener la propiedad?</t>
  </si>
  <si>
    <t>d. Suponga que conoce a quien está dispuesto a pagar $16 000 por la propiedad. ¿Consideraría</t>
  </si>
  <si>
    <t>la posibilidad de ofrecer una cantidad menor que la del inciso c?</t>
  </si>
  <si>
    <t>No, mantendria la oferta, si se respeta las cantidades dadas con esta oferta maxima esperaria obtener una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</si>
</sst>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4" formatCode="0.00000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16"/>
      <color theme="6"/>
      <name val="Footlight MT Light"/>
      <family val="1"/>
    </font>
    <font>
      <b/>
      <sz val="10"/>
      <color theme="3"/>
      <name val="Helvetica"/>
      <family val="2"/>
    </font>
    <font>
      <b/>
      <sz val="12"/>
      <color theme="3"/>
      <name val="Calibri"/>
      <family val="2"/>
      <scheme val="minor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applyFont="1"/>
    <xf numFmtId="0" fontId="4" fillId="0" borderId="0" xfId="0" applyFont="1"/>
    <xf numFmtId="171" fontId="0" fillId="0" borderId="0" xfId="0" applyNumberFormat="1"/>
    <xf numFmtId="0" fontId="0" fillId="2" borderId="0" xfId="0" applyFont="1" applyFill="1"/>
    <xf numFmtId="174" fontId="0" fillId="2" borderId="0" xfId="0" applyNumberFormat="1" applyFill="1"/>
    <xf numFmtId="0" fontId="0" fillId="2" borderId="0" xfId="0" applyFill="1"/>
    <xf numFmtId="0" fontId="2" fillId="3" borderId="0" xfId="0" applyFont="1" applyFill="1" applyAlignment="1">
      <alignment horizontal="left" vertical="top"/>
    </xf>
    <xf numFmtId="0" fontId="0" fillId="3" borderId="0" xfId="0" applyFill="1"/>
    <xf numFmtId="2" fontId="0" fillId="2" borderId="0" xfId="0" applyNumberForma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26736</xdr:colOff>
      <xdr:row>5</xdr:row>
      <xdr:rowOff>146866</xdr:rowOff>
    </xdr:from>
    <xdr:to>
      <xdr:col>9</xdr:col>
      <xdr:colOff>16857</xdr:colOff>
      <xdr:row>9</xdr:row>
      <xdr:rowOff>109027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FABC11-1CE9-F04F-A22C-C4D7A9B86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3490" y="1216340"/>
          <a:ext cx="3287665" cy="764266"/>
        </a:xfrm>
        <a:prstGeom prst="rect">
          <a:avLst/>
        </a:prstGeom>
      </xdr:spPr>
    </xdr:pic>
    <xdr:clientData/>
  </xdr:twoCellAnchor>
  <xdr:oneCellAnchor>
    <xdr:from>
      <xdr:col>0</xdr:col>
      <xdr:colOff>692855</xdr:colOff>
      <xdr:row>6</xdr:row>
      <xdr:rowOff>181327</xdr:rowOff>
    </xdr:from>
    <xdr:ext cx="3161250" cy="540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F7C9E19-3D8B-844C-9D10-CD6A737F7B8E}"/>
                </a:ext>
              </a:extLst>
            </xdr:cNvPr>
            <xdr:cNvSpPr txBox="1"/>
          </xdr:nvSpPr>
          <xdr:spPr>
            <a:xfrm>
              <a:off x="692855" y="1472494"/>
              <a:ext cx="3161250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310.6−284.7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)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𝑝𝑎𝑟𝑎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284.7≤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≤310.6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0                              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𝑐𝑢𝑎𝑙𝑞𝑢𝑖𝑒𝑟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ES_tradnl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F7C9E19-3D8B-844C-9D10-CD6A737F7B8E}"/>
                </a:ext>
              </a:extLst>
            </xdr:cNvPr>
            <xdr:cNvSpPr txBox="1"/>
          </xdr:nvSpPr>
          <xdr:spPr>
            <a:xfrm>
              <a:off x="692855" y="1472494"/>
              <a:ext cx="3161250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𝑓(𝑥)={█((1/(310.6−284.7)  )   𝑝𝑎𝑟𝑎 284.7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≤𝑥≤310.6@</a:t>
              </a:r>
              <a:r>
                <a:rPr lang="en-US" sz="1100" b="0" i="0">
                  <a:latin typeface="Cambria Math" panose="02040503050406030204" pitchFamily="18" charset="0"/>
                </a:rPr>
                <a:t>0                              𝑒𝑛 𝑐𝑢𝑎𝑙𝑞𝑢𝑖𝑒𝑟 𝑜𝑡𝑟𝑜 𝑐𝑎𝑠𝑜)┤</a:t>
              </a:r>
              <a:endParaRPr lang="es-ES_tradnl" sz="1100"/>
            </a:p>
          </xdr:txBody>
        </xdr:sp>
      </mc:Fallback>
    </mc:AlternateContent>
    <xdr:clientData/>
  </xdr:oneCellAnchor>
  <xdr:twoCellAnchor editAs="oneCell">
    <xdr:from>
      <xdr:col>0</xdr:col>
      <xdr:colOff>749157</xdr:colOff>
      <xdr:row>29</xdr:row>
      <xdr:rowOff>28541</xdr:rowOff>
    </xdr:from>
    <xdr:to>
      <xdr:col>5</xdr:col>
      <xdr:colOff>206054</xdr:colOff>
      <xdr:row>32</xdr:row>
      <xdr:rowOff>53499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67F689-BA26-D844-94AC-79D99609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157" y="5950451"/>
          <a:ext cx="3730661" cy="624284"/>
        </a:xfrm>
        <a:prstGeom prst="rect">
          <a:avLst/>
        </a:prstGeom>
      </xdr:spPr>
    </xdr:pic>
    <xdr:clientData/>
  </xdr:twoCellAnchor>
  <xdr:oneCellAnchor>
    <xdr:from>
      <xdr:col>0</xdr:col>
      <xdr:colOff>108238</xdr:colOff>
      <xdr:row>47</xdr:row>
      <xdr:rowOff>28863</xdr:rowOff>
    </xdr:from>
    <xdr:ext cx="3411318" cy="540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16B28F4-6A93-2941-A0EB-E02ADB450F5B}"/>
                </a:ext>
              </a:extLst>
            </xdr:cNvPr>
            <xdr:cNvSpPr txBox="1"/>
          </xdr:nvSpPr>
          <xdr:spPr>
            <a:xfrm>
              <a:off x="108238" y="9719829"/>
              <a:ext cx="3411318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15000−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10000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)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𝑝𝑎𝑟𝑎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10000≤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≤15000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0                              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𝑚𝑒𝑛𝑜𝑠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$10 000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ES_tradnl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16B28F4-6A93-2941-A0EB-E02ADB450F5B}"/>
                </a:ext>
              </a:extLst>
            </xdr:cNvPr>
            <xdr:cNvSpPr txBox="1"/>
          </xdr:nvSpPr>
          <xdr:spPr>
            <a:xfrm>
              <a:off x="108238" y="9719829"/>
              <a:ext cx="3411318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𝑓(𝑥)={█((1/(15000−10000)  )   𝑝𝑎𝑟𝑎 10000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≤𝑥≤15000@</a:t>
              </a:r>
              <a:r>
                <a:rPr lang="en-US" sz="1100" b="0" i="0">
                  <a:latin typeface="Cambria Math" panose="02040503050406030204" pitchFamily="18" charset="0"/>
                </a:rPr>
                <a:t>0                              𝑒𝑛 𝑚𝑒𝑛𝑜𝑠 𝑑𝑒 $10 000)┤</a:t>
              </a:r>
              <a:endParaRPr lang="es-ES_tradn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3743-F770-D945-AAD7-B5001D72C857}">
  <dimension ref="A1:J59"/>
  <sheetViews>
    <sheetView tabSelected="1" topLeftCell="A43" zoomScale="135" zoomScaleNormal="166" workbookViewId="0">
      <selection activeCell="B65" sqref="B65"/>
    </sheetView>
  </sheetViews>
  <sheetFormatPr baseColWidth="10" defaultRowHeight="16" x14ac:dyDescent="0.2"/>
  <cols>
    <col min="1" max="1" width="12.6640625" customWidth="1"/>
  </cols>
  <sheetData>
    <row r="1" spans="1:7" ht="21" x14ac:dyDescent="0.2">
      <c r="A1" s="11">
        <v>5</v>
      </c>
      <c r="B1" s="12"/>
      <c r="C1" s="12"/>
      <c r="D1" s="12"/>
      <c r="E1" s="12"/>
      <c r="F1" s="12"/>
      <c r="G1" s="12"/>
    </row>
    <row r="2" spans="1:7" x14ac:dyDescent="0.2">
      <c r="A2" s="1" t="s">
        <v>9</v>
      </c>
      <c r="B2" s="2"/>
      <c r="C2" s="2"/>
      <c r="D2" s="2"/>
      <c r="E2" s="2"/>
      <c r="F2" s="2"/>
      <c r="G2" s="2"/>
    </row>
    <row r="3" spans="1:7" x14ac:dyDescent="0.2">
      <c r="A3" s="1" t="s">
        <v>0</v>
      </c>
      <c r="B3" s="2"/>
      <c r="C3" s="2"/>
      <c r="D3" s="2"/>
      <c r="E3" s="2"/>
      <c r="F3" s="2"/>
      <c r="G3" s="2"/>
    </row>
    <row r="4" spans="1:7" x14ac:dyDescent="0.2">
      <c r="A4" s="1" t="s">
        <v>1</v>
      </c>
      <c r="B4" s="2"/>
      <c r="C4" s="2"/>
      <c r="D4" s="2"/>
      <c r="E4" s="2"/>
      <c r="F4" s="2"/>
      <c r="G4" s="2"/>
    </row>
    <row r="5" spans="1:7" x14ac:dyDescent="0.2">
      <c r="A5" s="3" t="s">
        <v>2</v>
      </c>
      <c r="B5" s="4"/>
      <c r="C5" s="4"/>
      <c r="D5" s="4"/>
      <c r="E5" s="4"/>
      <c r="F5" s="4"/>
      <c r="G5" s="4"/>
    </row>
    <row r="6" spans="1:7" x14ac:dyDescent="0.2">
      <c r="A6" s="3" t="s">
        <v>3</v>
      </c>
      <c r="B6" s="4"/>
      <c r="C6" s="4"/>
      <c r="D6" s="4"/>
      <c r="E6" s="4"/>
      <c r="F6" s="4"/>
      <c r="G6" s="4"/>
    </row>
    <row r="11" spans="1:7" x14ac:dyDescent="0.2">
      <c r="A11" s="5" t="s">
        <v>4</v>
      </c>
      <c r="B11" s="6"/>
      <c r="C11" s="6"/>
      <c r="D11" s="6"/>
      <c r="E11" s="6"/>
      <c r="F11" s="6"/>
      <c r="G11" s="6"/>
    </row>
    <row r="12" spans="1:7" x14ac:dyDescent="0.2">
      <c r="A12" s="5" t="s">
        <v>5</v>
      </c>
      <c r="B12" t="s">
        <v>10</v>
      </c>
      <c r="C12" s="7">
        <f>1/(310.6-284.7)</f>
        <v>3.8610038610038561E-2</v>
      </c>
      <c r="D12" s="6"/>
      <c r="E12" s="6"/>
      <c r="F12" s="6"/>
      <c r="G12" s="6"/>
    </row>
    <row r="14" spans="1:7" x14ac:dyDescent="0.2">
      <c r="A14" s="2" t="s">
        <v>12</v>
      </c>
      <c r="B14" s="8">
        <f>(290-284.7)*(C12)</f>
        <v>0.20463320463320481</v>
      </c>
    </row>
    <row r="16" spans="1:7" x14ac:dyDescent="0.2">
      <c r="A16" s="5" t="s">
        <v>6</v>
      </c>
      <c r="B16" s="6"/>
      <c r="C16" s="6"/>
      <c r="D16" s="6"/>
      <c r="E16" s="6"/>
      <c r="F16" s="6"/>
      <c r="G16" s="6"/>
    </row>
    <row r="18" spans="1:7" x14ac:dyDescent="0.2">
      <c r="A18" t="s">
        <v>11</v>
      </c>
      <c r="B18" s="9">
        <f>(310.6-300)*C12</f>
        <v>0.40926640926640961</v>
      </c>
    </row>
    <row r="19" spans="1:7" x14ac:dyDescent="0.2">
      <c r="A19" s="5" t="s">
        <v>7</v>
      </c>
      <c r="B19" s="6"/>
      <c r="C19" s="6"/>
      <c r="D19" s="6"/>
      <c r="E19" s="6"/>
      <c r="F19" s="6"/>
    </row>
    <row r="20" spans="1:7" x14ac:dyDescent="0.2">
      <c r="A20" t="s">
        <v>13</v>
      </c>
      <c r="C20" s="10">
        <f>(305-290)*(C12)</f>
        <v>0.57915057915057844</v>
      </c>
    </row>
    <row r="21" spans="1:7" x14ac:dyDescent="0.2">
      <c r="A21" s="5" t="s">
        <v>8</v>
      </c>
      <c r="B21" s="6"/>
      <c r="C21" s="6"/>
      <c r="D21" s="6"/>
      <c r="E21" s="6"/>
      <c r="F21" s="6"/>
    </row>
    <row r="22" spans="1:7" x14ac:dyDescent="0.2">
      <c r="A22" t="str">
        <f>A14</f>
        <v>P(&lt;290)</v>
      </c>
      <c r="B22">
        <f>B14</f>
        <v>0.20463320463320481</v>
      </c>
    </row>
    <row r="23" spans="1:7" x14ac:dyDescent="0.2">
      <c r="B23">
        <f>100*B22</f>
        <v>20.463320463320482</v>
      </c>
    </row>
    <row r="24" spans="1:7" x14ac:dyDescent="0.2">
      <c r="B24" s="10">
        <f>100-B23</f>
        <v>79.536679536679515</v>
      </c>
    </row>
    <row r="26" spans="1:7" ht="21" x14ac:dyDescent="0.2">
      <c r="A26" s="11">
        <v>6</v>
      </c>
      <c r="B26" s="12"/>
      <c r="C26" s="12"/>
      <c r="D26" s="12"/>
      <c r="E26" s="12"/>
      <c r="F26" s="12"/>
      <c r="G26" s="12"/>
    </row>
    <row r="27" spans="1:7" x14ac:dyDescent="0.2">
      <c r="A27" s="1" t="s">
        <v>14</v>
      </c>
    </row>
    <row r="28" spans="1:7" x14ac:dyDescent="0.2">
      <c r="A28" s="1" t="s">
        <v>15</v>
      </c>
    </row>
    <row r="29" spans="1:7" x14ac:dyDescent="0.2">
      <c r="A29" s="1" t="s">
        <v>16</v>
      </c>
    </row>
    <row r="34" spans="1:7" x14ac:dyDescent="0.2">
      <c r="A34" s="6" t="s">
        <v>17</v>
      </c>
    </row>
    <row r="35" spans="1:7" x14ac:dyDescent="0.2">
      <c r="A35" s="10">
        <f>(12.05-12)*(8)</f>
        <v>0.40000000000000568</v>
      </c>
    </row>
    <row r="36" spans="1:7" x14ac:dyDescent="0.2">
      <c r="A36" s="5" t="s">
        <v>18</v>
      </c>
      <c r="B36" s="6"/>
      <c r="C36" s="6"/>
      <c r="D36" s="6"/>
      <c r="E36" s="6"/>
    </row>
    <row r="37" spans="1:7" x14ac:dyDescent="0.2">
      <c r="A37" s="10">
        <f>(12.1-12.02)*(8)</f>
        <v>0.64000000000000057</v>
      </c>
    </row>
    <row r="38" spans="1:7" x14ac:dyDescent="0.2">
      <c r="A38" s="5" t="s">
        <v>19</v>
      </c>
      <c r="B38" s="6"/>
      <c r="C38" s="6"/>
      <c r="D38" s="6"/>
      <c r="E38" s="6"/>
      <c r="F38" s="6"/>
      <c r="G38" s="6"/>
    </row>
    <row r="39" spans="1:7" x14ac:dyDescent="0.2">
      <c r="A39" s="5" t="s">
        <v>20</v>
      </c>
      <c r="B39" s="6"/>
      <c r="C39" s="6"/>
      <c r="D39" s="6"/>
      <c r="E39" s="6"/>
      <c r="F39" s="6"/>
      <c r="G39" s="6"/>
    </row>
    <row r="40" spans="1:7" x14ac:dyDescent="0.2">
      <c r="A40" s="5" t="s">
        <v>21</v>
      </c>
      <c r="B40" s="6"/>
      <c r="C40" s="6"/>
      <c r="D40" s="6"/>
      <c r="E40" s="6"/>
      <c r="F40" s="6"/>
      <c r="G40" s="6"/>
    </row>
    <row r="41" spans="1:7" x14ac:dyDescent="0.2">
      <c r="A41" s="13">
        <f>1-(E41+E42)</f>
        <v>0.68000000000000682</v>
      </c>
      <c r="C41">
        <f>12.1+0.02</f>
        <v>12.12</v>
      </c>
      <c r="E41">
        <f>(12.12-12.1)*(8)</f>
        <v>0.15999999999999659</v>
      </c>
    </row>
    <row r="42" spans="1:7" x14ac:dyDescent="0.2">
      <c r="A42" s="5"/>
      <c r="C42">
        <f>12.1-0.02</f>
        <v>12.08</v>
      </c>
      <c r="E42">
        <f>(12.1-12.08)*(8)</f>
        <v>0.15999999999999659</v>
      </c>
    </row>
    <row r="43" spans="1:7" ht="21" x14ac:dyDescent="0.2">
      <c r="A43" s="11">
        <v>7</v>
      </c>
      <c r="B43" s="12"/>
      <c r="C43" s="12"/>
      <c r="D43" s="12"/>
      <c r="E43" s="12"/>
      <c r="F43" s="12"/>
      <c r="G43" s="12"/>
    </row>
    <row r="44" spans="1:7" x14ac:dyDescent="0.2">
      <c r="A44" s="1" t="s">
        <v>22</v>
      </c>
    </row>
    <row r="45" spans="1:7" x14ac:dyDescent="0.2">
      <c r="A45" s="1" t="s">
        <v>23</v>
      </c>
    </row>
    <row r="46" spans="1:7" x14ac:dyDescent="0.2">
      <c r="A46" s="1" t="s">
        <v>24</v>
      </c>
    </row>
    <row r="47" spans="1:7" x14ac:dyDescent="0.2">
      <c r="A47" s="5" t="s">
        <v>25</v>
      </c>
      <c r="B47" s="6"/>
      <c r="C47" s="6"/>
      <c r="D47" s="6"/>
      <c r="E47" s="6"/>
      <c r="F47" s="6"/>
      <c r="G47" s="6"/>
    </row>
    <row r="48" spans="1:7" x14ac:dyDescent="0.2">
      <c r="A48" s="1"/>
    </row>
    <row r="51" spans="1:10" x14ac:dyDescent="0.2">
      <c r="A51" t="s">
        <v>26</v>
      </c>
      <c r="B51">
        <f>1/(15000-10000)</f>
        <v>2.0000000000000001E-4</v>
      </c>
    </row>
    <row r="52" spans="1:10" x14ac:dyDescent="0.2">
      <c r="A52" s="10">
        <f>(12000-10000)*B51</f>
        <v>0.4</v>
      </c>
    </row>
    <row r="53" spans="1:10" x14ac:dyDescent="0.2">
      <c r="A53" s="5" t="s">
        <v>27</v>
      </c>
      <c r="B53" s="6"/>
      <c r="C53" s="6"/>
      <c r="D53" s="6"/>
      <c r="E53" s="6"/>
      <c r="F53" s="6"/>
    </row>
    <row r="54" spans="1:10" x14ac:dyDescent="0.2">
      <c r="A54" s="10">
        <f>(14000-10000)*(B51)</f>
        <v>0.8</v>
      </c>
    </row>
    <row r="55" spans="1:10" x14ac:dyDescent="0.2">
      <c r="A55" s="5" t="s">
        <v>28</v>
      </c>
      <c r="B55" s="6"/>
      <c r="C55" s="6"/>
      <c r="D55" s="6"/>
      <c r="E55" s="6"/>
      <c r="F55" s="6"/>
      <c r="G55" s="6"/>
    </row>
    <row r="56" spans="1:10" x14ac:dyDescent="0.2">
      <c r="A56" s="10">
        <v>15000</v>
      </c>
    </row>
    <row r="57" spans="1:10" x14ac:dyDescent="0.2">
      <c r="A57" s="5" t="s">
        <v>29</v>
      </c>
      <c r="B57" s="6"/>
      <c r="C57" s="6"/>
      <c r="D57" s="6"/>
      <c r="E57" s="6"/>
      <c r="F57" s="6"/>
      <c r="G57" s="6"/>
    </row>
    <row r="58" spans="1:10" x14ac:dyDescent="0.2">
      <c r="A58" s="5" t="s">
        <v>30</v>
      </c>
      <c r="B58" s="6"/>
      <c r="C58" s="6"/>
      <c r="D58" s="6"/>
      <c r="E58" s="6"/>
      <c r="F58" s="6"/>
      <c r="G58" s="6"/>
    </row>
    <row r="59" spans="1:10" x14ac:dyDescent="0.2">
      <c r="A59" s="14" t="s">
        <v>31</v>
      </c>
      <c r="B59" s="10"/>
      <c r="C59" s="10"/>
      <c r="D59" s="10"/>
      <c r="E59" s="10"/>
      <c r="F59" s="10"/>
      <c r="G59" s="10"/>
      <c r="H59" s="10"/>
      <c r="I59" s="10"/>
      <c r="J5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Anesveth Maatens</dc:creator>
  <cp:lastModifiedBy>Anesveth Maatens</cp:lastModifiedBy>
  <dcterms:created xsi:type="dcterms:W3CDTF">2020-03-11T18:03:30Z</dcterms:created>
  <dcterms:modified xsi:type="dcterms:W3CDTF">2020-03-12T01:41:35Z</dcterms:modified>
</cp:coreProperties>
</file>