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jemplos_En_Clase__\"/>
    </mc:Choice>
  </mc:AlternateContent>
  <xr:revisionPtr revIDLastSave="0" documentId="13_ncr:1_{DA390BB3-0D7A-4B5C-A2A4-CE5C2D69C1AB}" xr6:coauthVersionLast="45" xr6:coauthVersionMax="45" xr10:uidLastSave="{00000000-0000-0000-0000-000000000000}"/>
  <bookViews>
    <workbookView xWindow="28680" yWindow="-120" windowWidth="29040" windowHeight="15840" activeTab="2" xr2:uid="{19DBA565-9167-4096-92EF-8B1386128029}"/>
  </bookViews>
  <sheets>
    <sheet name="n = 50" sheetId="1" r:id="rId1"/>
    <sheet name="n = 250" sheetId="2" r:id="rId2"/>
    <sheet name="Concep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3" l="1"/>
  <c r="M19" i="3"/>
  <c r="L20" i="3"/>
  <c r="L19" i="3"/>
  <c r="L11" i="3"/>
  <c r="L10" i="3"/>
  <c r="D20" i="3"/>
  <c r="D19" i="3"/>
  <c r="D11" i="3"/>
  <c r="D10" i="3"/>
  <c r="F15" i="1"/>
  <c r="F13" i="1"/>
  <c r="F9" i="1"/>
  <c r="F8" i="1"/>
  <c r="F6" i="1"/>
  <c r="F5" i="1"/>
  <c r="F14" i="2"/>
  <c r="F12" i="2"/>
  <c r="F8" i="2"/>
  <c r="F7" i="2"/>
  <c r="F4" i="2"/>
  <c r="F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E13" authorId="0" shapeId="0" xr:uid="{0B2D41AD-AB88-4B51-AD53-C0740159D377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x barra por que esto es una muestra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E12" authorId="0" shapeId="0" xr:uid="{3CC06A2B-D22C-44EB-A29D-7480FC17F7D0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x barra por que esto es una muestra</t>
        </r>
      </text>
    </comment>
  </commentList>
</comments>
</file>

<file path=xl/sharedStrings.xml><?xml version="1.0" encoding="utf-8"?>
<sst xmlns="http://schemas.openxmlformats.org/spreadsheetml/2006/main" count="339" uniqueCount="26">
  <si>
    <t>Estatura</t>
  </si>
  <si>
    <t>¿Le gusta el futbol?</t>
  </si>
  <si>
    <t>No</t>
  </si>
  <si>
    <t>Sí</t>
  </si>
  <si>
    <t>Estatura (mts)</t>
  </si>
  <si>
    <t>Estimador puntual (con n = 50):</t>
  </si>
  <si>
    <t>Estimador puntual (con n = 250):</t>
  </si>
  <si>
    <t>Error estándar (con n = 50):</t>
  </si>
  <si>
    <t>Error estándar (con n = 250):</t>
  </si>
  <si>
    <t>Proporción de hombres que les gusta el futbol</t>
  </si>
  <si>
    <t>Teorema del límite central aplicado a una proporción muestral</t>
  </si>
  <si>
    <t xml:space="preserve">                            </t>
  </si>
  <si>
    <t>Estimadores puntuales</t>
  </si>
  <si>
    <t>Estaturas</t>
  </si>
  <si>
    <t>xbarra=</t>
  </si>
  <si>
    <t>Des. Est=</t>
  </si>
  <si>
    <t xml:space="preserve"> =DESVEST.M(DATOS)</t>
  </si>
  <si>
    <t>M DE MUESTRA</t>
  </si>
  <si>
    <t>Valor máximo:</t>
  </si>
  <si>
    <t>Valor Mínimo:</t>
  </si>
  <si>
    <t>Proporción de hombres que sí les guta el futbol:</t>
  </si>
  <si>
    <t>x barra=</t>
  </si>
  <si>
    <t xml:space="preserve">p barra = </t>
  </si>
  <si>
    <t>p real es 0.4</t>
  </si>
  <si>
    <t>valor teórico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</si>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</sst>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30825</xdr:colOff>
      <xdr:row>0</xdr:row>
      <xdr:rowOff>44450</xdr:rowOff>
    </xdr:from>
    <xdr:to>
      <xdr:col>16</xdr:col>
      <xdr:colOff>475788</xdr:colOff>
      <xdr:row>10</xdr:row>
      <xdr:rowOff>44450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121670-3512-47ED-A472-F163D2EAE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5725" y="44450"/>
          <a:ext cx="5778963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3</xdr:col>
      <xdr:colOff>719984</xdr:colOff>
      <xdr:row>7</xdr:row>
      <xdr:rowOff>86348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EF17E0-0057-481D-9CEC-D26DCC60C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005984" cy="127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31751</xdr:rowOff>
    </xdr:from>
    <xdr:to>
      <xdr:col>5</xdr:col>
      <xdr:colOff>57150</xdr:colOff>
      <xdr:row>16</xdr:row>
      <xdr:rowOff>139701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8D0761-35AF-4049-AA33-8E9A6979E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89101"/>
          <a:ext cx="3867150" cy="844550"/>
        </a:xfrm>
        <a:prstGeom prst="rect">
          <a:avLst/>
        </a:prstGeom>
      </xdr:spPr>
    </xdr:pic>
    <xdr:clientData/>
  </xdr:twoCellAnchor>
  <xdr:twoCellAnchor editAs="oneCell">
    <xdr:from>
      <xdr:col>4</xdr:col>
      <xdr:colOff>730250</xdr:colOff>
      <xdr:row>12</xdr:row>
      <xdr:rowOff>31750</xdr:rowOff>
    </xdr:from>
    <xdr:to>
      <xdr:col>7</xdr:col>
      <xdr:colOff>222249</xdr:colOff>
      <xdr:row>17</xdr:row>
      <xdr:rowOff>82872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675371-A9CA-405C-B792-C09F06E3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78250" y="1689100"/>
          <a:ext cx="1777999" cy="97187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</xdr:rowOff>
    </xdr:from>
    <xdr:to>
      <xdr:col>12</xdr:col>
      <xdr:colOff>9599</xdr:colOff>
      <xdr:row>7</xdr:row>
      <xdr:rowOff>110897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7E77F4-7494-4703-88C1-1EC515036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66701"/>
          <a:ext cx="3057599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12</xdr:row>
      <xdr:rowOff>0</xdr:rowOff>
    </xdr:from>
    <xdr:to>
      <xdr:col>10</xdr:col>
      <xdr:colOff>292101</xdr:colOff>
      <xdr:row>13</xdr:row>
      <xdr:rowOff>51707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8B1DE7-5694-415E-9AEC-A1850AF61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1" y="2292350"/>
          <a:ext cx="1816100" cy="235857"/>
        </a:xfrm>
        <a:prstGeom prst="rect">
          <a:avLst/>
        </a:prstGeom>
      </xdr:spPr>
    </xdr:pic>
    <xdr:clientData/>
  </xdr:twoCellAnchor>
  <xdr:twoCellAnchor editAs="oneCell">
    <xdr:from>
      <xdr:col>7</xdr:col>
      <xdr:colOff>755650</xdr:colOff>
      <xdr:row>13</xdr:row>
      <xdr:rowOff>25400</xdr:rowOff>
    </xdr:from>
    <xdr:to>
      <xdr:col>10</xdr:col>
      <xdr:colOff>292100</xdr:colOff>
      <xdr:row>17</xdr:row>
      <xdr:rowOff>145132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97B595F-A2E8-4AC6-ADDB-8B411FF76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9650" y="2501900"/>
          <a:ext cx="1822450" cy="85633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22</xdr:col>
      <xdr:colOff>711199</xdr:colOff>
      <xdr:row>4</xdr:row>
      <xdr:rowOff>14817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8A7683D-F3C7-41D2-A427-28691A7CF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0" y="266700"/>
          <a:ext cx="6807200" cy="567267"/>
        </a:xfrm>
        <a:prstGeom prst="rect">
          <a:avLst/>
        </a:prstGeom>
      </xdr:spPr>
    </xdr:pic>
    <xdr:clientData/>
  </xdr:twoCellAnchor>
  <xdr:twoCellAnchor>
    <xdr:from>
      <xdr:col>14</xdr:col>
      <xdr:colOff>13092</xdr:colOff>
      <xdr:row>7</xdr:row>
      <xdr:rowOff>65465</xdr:rowOff>
    </xdr:from>
    <xdr:to>
      <xdr:col>20</xdr:col>
      <xdr:colOff>497525</xdr:colOff>
      <xdr:row>22</xdr:row>
      <xdr:rowOff>124383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DFA58F1-294B-434A-9389-9731822F3096}"/>
            </a:ext>
          </a:extLst>
        </xdr:cNvPr>
        <xdr:cNvGrpSpPr/>
      </xdr:nvGrpSpPr>
      <xdr:grpSpPr>
        <a:xfrm>
          <a:off x="10765540" y="1528584"/>
          <a:ext cx="5080000" cy="2857500"/>
          <a:chOff x="804862" y="982662"/>
          <a:chExt cx="9741218" cy="4683059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DC489242-788C-4139-8B03-5F43FDF0CE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04862" y="982662"/>
            <a:ext cx="9741218" cy="4683059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B6945AC3-7E26-4C19-8CBA-E52ABF844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328001" y="4875213"/>
            <a:ext cx="524158" cy="372428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E1347AAD-DC48-4627-ACEB-175206B42F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852159" y="4990260"/>
            <a:ext cx="841057" cy="586281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137C6E49-5975-41A6-8CF0-9D4C8EC1B1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7255353" y="2697016"/>
            <a:ext cx="1055527" cy="58628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606C-1A64-40D7-8C26-51F74B56E0E7}">
  <dimension ref="A3:H53"/>
  <sheetViews>
    <sheetView topLeftCell="A3" zoomScaleNormal="100" workbookViewId="0">
      <selection activeCell="F16" sqref="F16"/>
    </sheetView>
  </sheetViews>
  <sheetFormatPr baseColWidth="10" defaultRowHeight="15" x14ac:dyDescent="0.25"/>
  <cols>
    <col min="1" max="1" width="2.85546875" bestFit="1" customWidth="1"/>
    <col min="2" max="2" width="12.5703125" style="1" bestFit="1" customWidth="1"/>
    <col min="3" max="3" width="18.5703125" style="1" customWidth="1"/>
    <col min="7" max="7" width="11.85546875" bestFit="1" customWidth="1"/>
  </cols>
  <sheetData>
    <row r="3" spans="1:8" x14ac:dyDescent="0.25">
      <c r="B3" s="1" t="s">
        <v>4</v>
      </c>
      <c r="C3" s="1" t="s">
        <v>1</v>
      </c>
      <c r="E3" s="6" t="s">
        <v>12</v>
      </c>
      <c r="F3" s="6"/>
    </row>
    <row r="4" spans="1:8" x14ac:dyDescent="0.25">
      <c r="A4">
        <v>1</v>
      </c>
      <c r="B4" s="2">
        <v>1.7924985726164582</v>
      </c>
      <c r="C4" s="1" t="s">
        <v>2</v>
      </c>
      <c r="E4" s="6" t="s">
        <v>13</v>
      </c>
      <c r="F4" s="6"/>
    </row>
    <row r="5" spans="1:8" x14ac:dyDescent="0.25">
      <c r="A5">
        <v>2</v>
      </c>
      <c r="B5" s="2">
        <v>1.8702055208287693</v>
      </c>
      <c r="C5" s="1" t="s">
        <v>2</v>
      </c>
      <c r="E5" s="6" t="s">
        <v>14</v>
      </c>
      <c r="F5" s="8">
        <f>AVERAGE(B4:B53)</f>
        <v>1.6842153002957125</v>
      </c>
    </row>
    <row r="6" spans="1:8" x14ac:dyDescent="0.25">
      <c r="A6">
        <v>3</v>
      </c>
      <c r="B6" s="2">
        <v>1.7710669341980025</v>
      </c>
      <c r="C6" s="1" t="s">
        <v>2</v>
      </c>
      <c r="E6" s="6" t="s">
        <v>15</v>
      </c>
      <c r="F6" s="6">
        <f>_xlfn.STDEV.S(B4:B53)</f>
        <v>0.11762393165983025</v>
      </c>
      <c r="G6" t="s">
        <v>16</v>
      </c>
      <c r="H6" t="s">
        <v>17</v>
      </c>
    </row>
    <row r="7" spans="1:8" x14ac:dyDescent="0.25">
      <c r="A7">
        <v>4</v>
      </c>
      <c r="B7" s="2">
        <v>1.5467762194262193</v>
      </c>
      <c r="C7" s="1" t="s">
        <v>3</v>
      </c>
      <c r="E7" s="6"/>
      <c r="F7" s="6"/>
    </row>
    <row r="8" spans="1:8" x14ac:dyDescent="0.25">
      <c r="A8">
        <v>5</v>
      </c>
      <c r="B8" s="2">
        <v>1.5104817547681844</v>
      </c>
      <c r="C8" s="1" t="s">
        <v>3</v>
      </c>
      <c r="E8" s="6" t="s">
        <v>18</v>
      </c>
      <c r="F8" s="8">
        <f>MAX(B4:B53)</f>
        <v>1.9173497342271231</v>
      </c>
    </row>
    <row r="9" spans="1:8" x14ac:dyDescent="0.25">
      <c r="A9">
        <v>6</v>
      </c>
      <c r="B9" s="2">
        <v>1.6836180828065272</v>
      </c>
      <c r="C9" s="1" t="s">
        <v>2</v>
      </c>
      <c r="E9" s="6" t="s">
        <v>19</v>
      </c>
      <c r="F9" s="8">
        <f>MIN(B4:B53)</f>
        <v>1.4851713647301981</v>
      </c>
    </row>
    <row r="10" spans="1:8" x14ac:dyDescent="0.25">
      <c r="A10">
        <v>7</v>
      </c>
      <c r="B10" s="2">
        <v>1.5659615430220566</v>
      </c>
      <c r="C10" s="1" t="s">
        <v>3</v>
      </c>
      <c r="E10" s="6"/>
      <c r="F10" s="6"/>
    </row>
    <row r="11" spans="1:8" x14ac:dyDescent="0.25">
      <c r="A11">
        <v>8</v>
      </c>
      <c r="B11" s="2">
        <v>1.7456524840806591</v>
      </c>
      <c r="C11" s="1" t="s">
        <v>2</v>
      </c>
      <c r="E11" s="6"/>
      <c r="F11" s="6"/>
    </row>
    <row r="12" spans="1:8" x14ac:dyDescent="0.25">
      <c r="A12">
        <v>9</v>
      </c>
      <c r="B12" s="2">
        <v>1.7152139558018298</v>
      </c>
      <c r="C12" s="1" t="s">
        <v>2</v>
      </c>
      <c r="E12" s="6" t="s">
        <v>20</v>
      </c>
      <c r="F12" s="6"/>
    </row>
    <row r="13" spans="1:8" x14ac:dyDescent="0.25">
      <c r="A13">
        <v>10</v>
      </c>
      <c r="B13" s="2">
        <v>1.6419625291605766</v>
      </c>
      <c r="C13" s="1" t="s">
        <v>3</v>
      </c>
      <c r="E13" s="6" t="s">
        <v>21</v>
      </c>
      <c r="F13" s="6">
        <f>COUNTIF(C4:C53,"Sí")</f>
        <v>25</v>
      </c>
    </row>
    <row r="14" spans="1:8" x14ac:dyDescent="0.25">
      <c r="A14">
        <v>11</v>
      </c>
      <c r="B14" s="2">
        <v>1.78098669513659</v>
      </c>
      <c r="C14" s="1" t="s">
        <v>2</v>
      </c>
      <c r="E14" s="6"/>
      <c r="F14" s="6"/>
    </row>
    <row r="15" spans="1:8" x14ac:dyDescent="0.25">
      <c r="A15">
        <v>12</v>
      </c>
      <c r="B15" s="2">
        <v>1.662714163498674</v>
      </c>
      <c r="C15" s="1" t="s">
        <v>3</v>
      </c>
      <c r="E15" s="6" t="s">
        <v>22</v>
      </c>
      <c r="F15" s="6">
        <f>F13/50</f>
        <v>0.5</v>
      </c>
    </row>
    <row r="16" spans="1:8" x14ac:dyDescent="0.25">
      <c r="A16">
        <v>13</v>
      </c>
      <c r="B16" s="2">
        <v>1.6612352044346628</v>
      </c>
      <c r="C16" s="1" t="s">
        <v>3</v>
      </c>
      <c r="H16" t="s">
        <v>11</v>
      </c>
    </row>
    <row r="17" spans="1:3" x14ac:dyDescent="0.25">
      <c r="A17">
        <v>14</v>
      </c>
      <c r="B17" s="2">
        <v>1.8601515515506188</v>
      </c>
      <c r="C17" s="1" t="s">
        <v>2</v>
      </c>
    </row>
    <row r="18" spans="1:3" x14ac:dyDescent="0.25">
      <c r="A18">
        <v>15</v>
      </c>
      <c r="B18" s="2">
        <v>1.5946816315663848</v>
      </c>
      <c r="C18" s="1" t="s">
        <v>3</v>
      </c>
    </row>
    <row r="19" spans="1:3" x14ac:dyDescent="0.25">
      <c r="A19">
        <v>16</v>
      </c>
      <c r="B19" s="2">
        <v>1.8705605039729976</v>
      </c>
      <c r="C19" s="1" t="s">
        <v>2</v>
      </c>
    </row>
    <row r="20" spans="1:3" x14ac:dyDescent="0.25">
      <c r="A20">
        <v>17</v>
      </c>
      <c r="B20" s="2">
        <v>1.6361189837305714</v>
      </c>
      <c r="C20" s="1" t="s">
        <v>3</v>
      </c>
    </row>
    <row r="21" spans="1:3" x14ac:dyDescent="0.25">
      <c r="A21">
        <v>18</v>
      </c>
      <c r="B21" s="2">
        <v>1.6076682780765379</v>
      </c>
      <c r="C21" s="1" t="s">
        <v>3</v>
      </c>
    </row>
    <row r="22" spans="1:3" x14ac:dyDescent="0.25">
      <c r="A22">
        <v>19</v>
      </c>
      <c r="B22" s="2">
        <v>1.4915550470016645</v>
      </c>
      <c r="C22" s="1" t="s">
        <v>3</v>
      </c>
    </row>
    <row r="23" spans="1:3" x14ac:dyDescent="0.25">
      <c r="A23">
        <v>20</v>
      </c>
      <c r="B23" s="2">
        <v>1.7197504028119526</v>
      </c>
      <c r="C23" s="1" t="s">
        <v>2</v>
      </c>
    </row>
    <row r="24" spans="1:3" x14ac:dyDescent="0.25">
      <c r="A24">
        <v>21</v>
      </c>
      <c r="B24" s="2">
        <v>1.8829390506005073</v>
      </c>
      <c r="C24" s="1" t="s">
        <v>2</v>
      </c>
    </row>
    <row r="25" spans="1:3" x14ac:dyDescent="0.25">
      <c r="A25">
        <v>22</v>
      </c>
      <c r="B25" s="2">
        <v>1.576051117701861</v>
      </c>
      <c r="C25" s="1" t="s">
        <v>3</v>
      </c>
    </row>
    <row r="26" spans="1:3" x14ac:dyDescent="0.25">
      <c r="A26">
        <v>23</v>
      </c>
      <c r="B26" s="2">
        <v>1.557378701586845</v>
      </c>
      <c r="C26" s="1" t="s">
        <v>3</v>
      </c>
    </row>
    <row r="27" spans="1:3" x14ac:dyDescent="0.25">
      <c r="A27">
        <v>24</v>
      </c>
      <c r="B27" s="2">
        <v>1.7204499301763088</v>
      </c>
      <c r="C27" s="1" t="s">
        <v>2</v>
      </c>
    </row>
    <row r="28" spans="1:3" x14ac:dyDescent="0.25">
      <c r="A28">
        <v>25</v>
      </c>
      <c r="B28" s="2">
        <v>1.7052446455049377</v>
      </c>
      <c r="C28" s="1" t="s">
        <v>2</v>
      </c>
    </row>
    <row r="29" spans="1:3" x14ac:dyDescent="0.25">
      <c r="A29">
        <v>26</v>
      </c>
      <c r="B29" s="2">
        <v>1.8994801354072124</v>
      </c>
      <c r="C29" s="1" t="s">
        <v>2</v>
      </c>
    </row>
    <row r="30" spans="1:3" x14ac:dyDescent="0.25">
      <c r="A30">
        <v>27</v>
      </c>
      <c r="B30" s="2">
        <v>1.6336172740848938</v>
      </c>
      <c r="C30" s="1" t="s">
        <v>3</v>
      </c>
    </row>
    <row r="31" spans="1:3" x14ac:dyDescent="0.25">
      <c r="A31">
        <v>28</v>
      </c>
      <c r="B31" s="2">
        <v>1.5385218235874794</v>
      </c>
      <c r="C31" s="1" t="s">
        <v>3</v>
      </c>
    </row>
    <row r="32" spans="1:3" x14ac:dyDescent="0.25">
      <c r="A32">
        <v>29</v>
      </c>
      <c r="B32" s="2">
        <v>1.4851713647301981</v>
      </c>
      <c r="C32" s="1" t="s">
        <v>3</v>
      </c>
    </row>
    <row r="33" spans="1:3" x14ac:dyDescent="0.25">
      <c r="A33">
        <v>30</v>
      </c>
      <c r="B33" s="2">
        <v>1.8533926193504586</v>
      </c>
      <c r="C33" s="1" t="s">
        <v>2</v>
      </c>
    </row>
    <row r="34" spans="1:3" x14ac:dyDescent="0.25">
      <c r="A34">
        <v>31</v>
      </c>
      <c r="B34" s="2">
        <v>1.7275908653939021</v>
      </c>
      <c r="C34" s="1" t="s">
        <v>2</v>
      </c>
    </row>
    <row r="35" spans="1:3" x14ac:dyDescent="0.25">
      <c r="A35">
        <v>32</v>
      </c>
      <c r="B35" s="2">
        <v>1.7195601482596099</v>
      </c>
      <c r="C35" s="1" t="s">
        <v>2</v>
      </c>
    </row>
    <row r="36" spans="1:3" x14ac:dyDescent="0.25">
      <c r="A36">
        <v>33</v>
      </c>
      <c r="B36" s="2">
        <v>1.9173497342271231</v>
      </c>
      <c r="C36" s="1" t="s">
        <v>2</v>
      </c>
    </row>
    <row r="37" spans="1:3" x14ac:dyDescent="0.25">
      <c r="A37">
        <v>34</v>
      </c>
      <c r="B37" s="2">
        <v>1.5764154705824938</v>
      </c>
      <c r="C37" s="1" t="s">
        <v>3</v>
      </c>
    </row>
    <row r="38" spans="1:3" x14ac:dyDescent="0.25">
      <c r="A38">
        <v>35</v>
      </c>
      <c r="B38" s="2">
        <v>1.7204887460466225</v>
      </c>
      <c r="C38" s="1" t="s">
        <v>2</v>
      </c>
    </row>
    <row r="39" spans="1:3" x14ac:dyDescent="0.25">
      <c r="A39">
        <v>36</v>
      </c>
      <c r="B39" s="2">
        <v>1.608384227085754</v>
      </c>
      <c r="C39" s="1" t="s">
        <v>3</v>
      </c>
    </row>
    <row r="40" spans="1:3" x14ac:dyDescent="0.25">
      <c r="A40">
        <v>37</v>
      </c>
      <c r="B40" s="2">
        <v>1.6877220480260131</v>
      </c>
      <c r="C40" s="1" t="s">
        <v>2</v>
      </c>
    </row>
    <row r="41" spans="1:3" x14ac:dyDescent="0.25">
      <c r="A41">
        <v>38</v>
      </c>
      <c r="B41" s="2">
        <v>1.7334526127267305</v>
      </c>
      <c r="C41" s="1" t="s">
        <v>2</v>
      </c>
    </row>
    <row r="42" spans="1:3" x14ac:dyDescent="0.25">
      <c r="A42">
        <v>39</v>
      </c>
      <c r="B42" s="2">
        <v>1.5613020313590218</v>
      </c>
      <c r="C42" s="1" t="s">
        <v>3</v>
      </c>
    </row>
    <row r="43" spans="1:3" x14ac:dyDescent="0.25">
      <c r="A43">
        <v>40</v>
      </c>
      <c r="B43" s="2">
        <v>1.6576524814336395</v>
      </c>
      <c r="C43" s="1" t="s">
        <v>3</v>
      </c>
    </row>
    <row r="44" spans="1:3" x14ac:dyDescent="0.25">
      <c r="A44">
        <v>41</v>
      </c>
      <c r="B44" s="2">
        <v>1.5970763571089464</v>
      </c>
      <c r="C44" s="1" t="s">
        <v>3</v>
      </c>
    </row>
    <row r="45" spans="1:3" x14ac:dyDescent="0.25">
      <c r="A45">
        <v>42</v>
      </c>
      <c r="B45" s="2">
        <v>1.7892341583813056</v>
      </c>
      <c r="C45" s="1" t="s">
        <v>2</v>
      </c>
    </row>
    <row r="46" spans="1:3" x14ac:dyDescent="0.25">
      <c r="A46">
        <v>43</v>
      </c>
      <c r="B46" s="2">
        <v>1.5713364347161525</v>
      </c>
      <c r="C46" s="1" t="s">
        <v>3</v>
      </c>
    </row>
    <row r="47" spans="1:3" x14ac:dyDescent="0.25">
      <c r="A47">
        <v>44</v>
      </c>
      <c r="B47" s="2">
        <v>1.8069026641443842</v>
      </c>
      <c r="C47" s="1" t="s">
        <v>2</v>
      </c>
    </row>
    <row r="48" spans="1:3" x14ac:dyDescent="0.25">
      <c r="A48">
        <v>45</v>
      </c>
      <c r="B48" s="2">
        <v>1.6899531853322576</v>
      </c>
      <c r="C48" s="1" t="s">
        <v>2</v>
      </c>
    </row>
    <row r="49" spans="1:3" x14ac:dyDescent="0.25">
      <c r="A49">
        <v>46</v>
      </c>
      <c r="B49" s="2">
        <v>1.8872062588621081</v>
      </c>
      <c r="C49" s="1" t="s">
        <v>2</v>
      </c>
    </row>
    <row r="50" spans="1:3" x14ac:dyDescent="0.25">
      <c r="A50">
        <v>47</v>
      </c>
      <c r="B50" s="2">
        <v>1.5569862894391864</v>
      </c>
      <c r="C50" s="1" t="s">
        <v>3</v>
      </c>
    </row>
    <row r="51" spans="1:3" x14ac:dyDescent="0.25">
      <c r="A51">
        <v>48</v>
      </c>
      <c r="B51" s="2">
        <v>1.6109690778862646</v>
      </c>
      <c r="C51" s="1" t="s">
        <v>3</v>
      </c>
    </row>
    <row r="52" spans="1:3" x14ac:dyDescent="0.25">
      <c r="A52">
        <v>49</v>
      </c>
      <c r="B52" s="2">
        <v>1.5921884981159911</v>
      </c>
      <c r="C52" s="1" t="s">
        <v>3</v>
      </c>
    </row>
    <row r="53" spans="1:3" x14ac:dyDescent="0.25">
      <c r="A53">
        <v>50</v>
      </c>
      <c r="B53" s="2">
        <v>1.6178870044374789</v>
      </c>
      <c r="C53" s="1" t="s">
        <v>3</v>
      </c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54D7-6013-40AE-BF88-9B5D57235289}">
  <dimension ref="A2:F252"/>
  <sheetViews>
    <sheetView workbookViewId="0">
      <selection activeCell="E2" sqref="E2:F14"/>
    </sheetView>
  </sheetViews>
  <sheetFormatPr baseColWidth="10" defaultRowHeight="15" x14ac:dyDescent="0.25"/>
  <cols>
    <col min="1" max="1" width="3.85546875" customWidth="1"/>
    <col min="2" max="2" width="12.42578125" style="1" bestFit="1" customWidth="1"/>
    <col min="3" max="3" width="18.5703125" style="1" customWidth="1"/>
  </cols>
  <sheetData>
    <row r="2" spans="1:6" x14ac:dyDescent="0.25">
      <c r="B2" s="1" t="s">
        <v>4</v>
      </c>
      <c r="C2" s="1" t="s">
        <v>1</v>
      </c>
      <c r="E2" t="s">
        <v>12</v>
      </c>
    </row>
    <row r="3" spans="1:6" x14ac:dyDescent="0.25">
      <c r="A3">
        <v>1</v>
      </c>
      <c r="B3" s="2">
        <v>1.6234454570564574</v>
      </c>
      <c r="C3" s="1" t="s">
        <v>3</v>
      </c>
      <c r="E3" t="s">
        <v>13</v>
      </c>
    </row>
    <row r="4" spans="1:6" x14ac:dyDescent="0.25">
      <c r="A4">
        <v>2</v>
      </c>
      <c r="B4" s="2">
        <v>1.827224673469013</v>
      </c>
      <c r="C4" s="1" t="s">
        <v>2</v>
      </c>
      <c r="E4" t="s">
        <v>14</v>
      </c>
      <c r="F4" s="5">
        <f>AVERAGE(B3:B252)</f>
        <v>1.7057570957824069</v>
      </c>
    </row>
    <row r="5" spans="1:6" x14ac:dyDescent="0.25">
      <c r="A5">
        <v>3</v>
      </c>
      <c r="B5" s="2">
        <v>1.583471426136037</v>
      </c>
      <c r="C5" s="1" t="s">
        <v>3</v>
      </c>
      <c r="E5" t="s">
        <v>15</v>
      </c>
      <c r="F5">
        <f>_xlfn.STDEV.S('n = 50'!B4:B53)</f>
        <v>0.11762393165983025</v>
      </c>
    </row>
    <row r="6" spans="1:6" x14ac:dyDescent="0.25">
      <c r="A6">
        <v>4</v>
      </c>
      <c r="B6" s="2">
        <v>1.6541846459983509</v>
      </c>
      <c r="C6" s="1" t="s">
        <v>3</v>
      </c>
    </row>
    <row r="7" spans="1:6" x14ac:dyDescent="0.25">
      <c r="A7">
        <v>5</v>
      </c>
      <c r="B7" s="2">
        <v>1.8060737630272616</v>
      </c>
      <c r="C7" s="1" t="s">
        <v>2</v>
      </c>
      <c r="E7" t="s">
        <v>18</v>
      </c>
      <c r="F7" s="5">
        <f>MAX(B3:B252)</f>
        <v>1.9741761034533585</v>
      </c>
    </row>
    <row r="8" spans="1:6" x14ac:dyDescent="0.25">
      <c r="A8">
        <v>6</v>
      </c>
      <c r="B8" s="2">
        <v>1.7457189496104248</v>
      </c>
      <c r="C8" s="1" t="s">
        <v>2</v>
      </c>
      <c r="E8" t="s">
        <v>19</v>
      </c>
      <c r="F8" s="5">
        <f>MIN(B3:B252)</f>
        <v>1.4567977836021229</v>
      </c>
    </row>
    <row r="9" spans="1:6" x14ac:dyDescent="0.25">
      <c r="A9">
        <v>7</v>
      </c>
      <c r="B9" s="2">
        <v>1.6476571859094284</v>
      </c>
      <c r="C9" s="1" t="s">
        <v>3</v>
      </c>
    </row>
    <row r="10" spans="1:6" x14ac:dyDescent="0.25">
      <c r="A10">
        <v>8</v>
      </c>
      <c r="B10" s="2">
        <v>1.5789437001700299</v>
      </c>
      <c r="C10" s="1" t="s">
        <v>3</v>
      </c>
    </row>
    <row r="11" spans="1:6" x14ac:dyDescent="0.25">
      <c r="A11">
        <v>9</v>
      </c>
      <c r="B11" s="2">
        <v>1.8451275490963925</v>
      </c>
      <c r="C11" s="1" t="s">
        <v>2</v>
      </c>
      <c r="E11" t="s">
        <v>20</v>
      </c>
    </row>
    <row r="12" spans="1:6" x14ac:dyDescent="0.25">
      <c r="A12">
        <v>10</v>
      </c>
      <c r="B12" s="2">
        <v>1.8246031755992296</v>
      </c>
      <c r="C12" s="1" t="s">
        <v>2</v>
      </c>
      <c r="E12" s="7" t="s">
        <v>21</v>
      </c>
      <c r="F12">
        <f>COUNTIF(C3:C252,"Sí")</f>
        <v>101</v>
      </c>
    </row>
    <row r="13" spans="1:6" x14ac:dyDescent="0.25">
      <c r="A13">
        <v>11</v>
      </c>
      <c r="B13" s="2">
        <v>1.6837868956058726</v>
      </c>
      <c r="C13" s="1" t="s">
        <v>2</v>
      </c>
    </row>
    <row r="14" spans="1:6" x14ac:dyDescent="0.25">
      <c r="A14">
        <v>12</v>
      </c>
      <c r="B14" s="2">
        <v>1.5963579597066289</v>
      </c>
      <c r="C14" s="1" t="s">
        <v>3</v>
      </c>
      <c r="E14" t="s">
        <v>22</v>
      </c>
      <c r="F14">
        <f>F12/250</f>
        <v>0.40400000000000003</v>
      </c>
    </row>
    <row r="15" spans="1:6" x14ac:dyDescent="0.25">
      <c r="A15">
        <v>13</v>
      </c>
      <c r="B15" s="2">
        <v>1.7016881328116116</v>
      </c>
      <c r="C15" s="1" t="s">
        <v>2</v>
      </c>
    </row>
    <row r="16" spans="1:6" x14ac:dyDescent="0.25">
      <c r="A16">
        <v>14</v>
      </c>
      <c r="B16" s="2">
        <v>1.702194278540895</v>
      </c>
      <c r="C16" s="1" t="s">
        <v>2</v>
      </c>
    </row>
    <row r="17" spans="1:3" x14ac:dyDescent="0.25">
      <c r="A17">
        <v>15</v>
      </c>
      <c r="B17" s="2">
        <v>1.7379216240309583</v>
      </c>
      <c r="C17" s="1" t="s">
        <v>2</v>
      </c>
    </row>
    <row r="18" spans="1:3" x14ac:dyDescent="0.25">
      <c r="A18">
        <v>16</v>
      </c>
      <c r="B18" s="2">
        <v>1.865123394342542</v>
      </c>
      <c r="C18" s="1" t="s">
        <v>2</v>
      </c>
    </row>
    <row r="19" spans="1:3" x14ac:dyDescent="0.25">
      <c r="A19">
        <v>17</v>
      </c>
      <c r="B19" s="2">
        <v>1.551294443057289</v>
      </c>
      <c r="C19" s="1" t="s">
        <v>3</v>
      </c>
    </row>
    <row r="20" spans="1:3" x14ac:dyDescent="0.25">
      <c r="A20">
        <v>18</v>
      </c>
      <c r="B20" s="2">
        <v>1.9165675571261485</v>
      </c>
      <c r="C20" s="1" t="s">
        <v>2</v>
      </c>
    </row>
    <row r="21" spans="1:3" x14ac:dyDescent="0.25">
      <c r="A21">
        <v>19</v>
      </c>
      <c r="B21" s="2">
        <v>1.6797145789520789</v>
      </c>
      <c r="C21" s="1" t="s">
        <v>2</v>
      </c>
    </row>
    <row r="22" spans="1:3" x14ac:dyDescent="0.25">
      <c r="A22">
        <v>20</v>
      </c>
      <c r="B22" s="2">
        <v>1.7577088872381084</v>
      </c>
      <c r="C22" s="1" t="s">
        <v>2</v>
      </c>
    </row>
    <row r="23" spans="1:3" x14ac:dyDescent="0.25">
      <c r="A23">
        <v>21</v>
      </c>
      <c r="B23" s="2">
        <v>1.648824294365147</v>
      </c>
      <c r="C23" s="1" t="s">
        <v>3</v>
      </c>
    </row>
    <row r="24" spans="1:3" x14ac:dyDescent="0.25">
      <c r="A24">
        <v>22</v>
      </c>
      <c r="B24" s="2">
        <v>1.4977910717309559</v>
      </c>
      <c r="C24" s="1" t="s">
        <v>3</v>
      </c>
    </row>
    <row r="25" spans="1:3" x14ac:dyDescent="0.25">
      <c r="A25">
        <v>23</v>
      </c>
      <c r="B25" s="2">
        <v>1.6462505701134449</v>
      </c>
      <c r="C25" s="1" t="s">
        <v>3</v>
      </c>
    </row>
    <row r="26" spans="1:3" x14ac:dyDescent="0.25">
      <c r="A26">
        <v>24</v>
      </c>
      <c r="B26" s="2">
        <v>1.6446589035033596</v>
      </c>
      <c r="C26" s="1" t="s">
        <v>3</v>
      </c>
    </row>
    <row r="27" spans="1:3" x14ac:dyDescent="0.25">
      <c r="A27">
        <v>25</v>
      </c>
      <c r="B27" s="2">
        <v>1.7123545393313657</v>
      </c>
      <c r="C27" s="1" t="s">
        <v>2</v>
      </c>
    </row>
    <row r="28" spans="1:3" x14ac:dyDescent="0.25">
      <c r="A28">
        <v>26</v>
      </c>
      <c r="B28" s="2">
        <v>1.6889887397965901</v>
      </c>
      <c r="C28" s="1" t="s">
        <v>2</v>
      </c>
    </row>
    <row r="29" spans="1:3" x14ac:dyDescent="0.25">
      <c r="A29">
        <v>27</v>
      </c>
      <c r="B29" s="2">
        <v>1.8542637637209622</v>
      </c>
      <c r="C29" s="1" t="s">
        <v>2</v>
      </c>
    </row>
    <row r="30" spans="1:3" x14ac:dyDescent="0.25">
      <c r="A30">
        <v>28</v>
      </c>
      <c r="B30" s="2">
        <v>1.8088332121536053</v>
      </c>
      <c r="C30" s="1" t="s">
        <v>2</v>
      </c>
    </row>
    <row r="31" spans="1:3" x14ac:dyDescent="0.25">
      <c r="A31">
        <v>29</v>
      </c>
      <c r="B31" s="2">
        <v>1.595763088267399</v>
      </c>
      <c r="C31" s="1" t="s">
        <v>3</v>
      </c>
    </row>
    <row r="32" spans="1:3" x14ac:dyDescent="0.25">
      <c r="A32">
        <v>30</v>
      </c>
      <c r="B32" s="2">
        <v>1.6722722084224335</v>
      </c>
      <c r="C32" s="1" t="s">
        <v>3</v>
      </c>
    </row>
    <row r="33" spans="1:3" x14ac:dyDescent="0.25">
      <c r="A33">
        <v>31</v>
      </c>
      <c r="B33" s="2">
        <v>1.7739535792280505</v>
      </c>
      <c r="C33" s="1" t="s">
        <v>2</v>
      </c>
    </row>
    <row r="34" spans="1:3" x14ac:dyDescent="0.25">
      <c r="A34">
        <v>32</v>
      </c>
      <c r="B34" s="2">
        <v>1.7148927510585905</v>
      </c>
      <c r="C34" s="1" t="s">
        <v>2</v>
      </c>
    </row>
    <row r="35" spans="1:3" x14ac:dyDescent="0.25">
      <c r="A35">
        <v>33</v>
      </c>
      <c r="B35" s="2">
        <v>1.7965279687036741</v>
      </c>
      <c r="C35" s="1" t="s">
        <v>2</v>
      </c>
    </row>
    <row r="36" spans="1:3" x14ac:dyDescent="0.25">
      <c r="A36">
        <v>34</v>
      </c>
      <c r="B36" s="2">
        <v>1.8261635871068866</v>
      </c>
      <c r="C36" s="1" t="s">
        <v>2</v>
      </c>
    </row>
    <row r="37" spans="1:3" x14ac:dyDescent="0.25">
      <c r="A37">
        <v>35</v>
      </c>
      <c r="B37" s="2">
        <v>1.809628705098981</v>
      </c>
      <c r="C37" s="1" t="s">
        <v>2</v>
      </c>
    </row>
    <row r="38" spans="1:3" x14ac:dyDescent="0.25">
      <c r="A38">
        <v>36</v>
      </c>
      <c r="B38" s="2">
        <v>1.6877985633596813</v>
      </c>
      <c r="C38" s="1" t="s">
        <v>2</v>
      </c>
    </row>
    <row r="39" spans="1:3" x14ac:dyDescent="0.25">
      <c r="A39">
        <v>37</v>
      </c>
      <c r="B39" s="2">
        <v>1.6886855253690418</v>
      </c>
      <c r="C39" s="1" t="s">
        <v>2</v>
      </c>
    </row>
    <row r="40" spans="1:3" x14ac:dyDescent="0.25">
      <c r="A40">
        <v>38</v>
      </c>
      <c r="B40" s="2">
        <v>1.7001831389255246</v>
      </c>
      <c r="C40" s="1" t="s">
        <v>2</v>
      </c>
    </row>
    <row r="41" spans="1:3" x14ac:dyDescent="0.25">
      <c r="A41">
        <v>39</v>
      </c>
      <c r="B41" s="2">
        <v>1.7166761335554026</v>
      </c>
      <c r="C41" s="1" t="s">
        <v>2</v>
      </c>
    </row>
    <row r="42" spans="1:3" x14ac:dyDescent="0.25">
      <c r="A42">
        <v>40</v>
      </c>
      <c r="B42" s="2">
        <v>1.7571227978168584</v>
      </c>
      <c r="C42" s="1" t="s">
        <v>2</v>
      </c>
    </row>
    <row r="43" spans="1:3" x14ac:dyDescent="0.25">
      <c r="A43">
        <v>41</v>
      </c>
      <c r="B43" s="2">
        <v>1.6439946741920377</v>
      </c>
      <c r="C43" s="1" t="s">
        <v>3</v>
      </c>
    </row>
    <row r="44" spans="1:3" x14ac:dyDescent="0.25">
      <c r="A44">
        <v>42</v>
      </c>
      <c r="B44" s="2">
        <v>1.5881888786308855</v>
      </c>
      <c r="C44" s="1" t="s">
        <v>3</v>
      </c>
    </row>
    <row r="45" spans="1:3" x14ac:dyDescent="0.25">
      <c r="A45">
        <v>43</v>
      </c>
      <c r="B45" s="2">
        <v>1.6115290196709238</v>
      </c>
      <c r="C45" s="1" t="s">
        <v>3</v>
      </c>
    </row>
    <row r="46" spans="1:3" x14ac:dyDescent="0.25">
      <c r="A46">
        <v>44</v>
      </c>
      <c r="B46" s="2">
        <v>1.6721907188858851</v>
      </c>
      <c r="C46" s="1" t="s">
        <v>3</v>
      </c>
    </row>
    <row r="47" spans="1:3" x14ac:dyDescent="0.25">
      <c r="A47">
        <v>45</v>
      </c>
      <c r="B47" s="2">
        <v>1.9118727132898135</v>
      </c>
      <c r="C47" s="1" t="s">
        <v>2</v>
      </c>
    </row>
    <row r="48" spans="1:3" x14ac:dyDescent="0.25">
      <c r="A48">
        <v>46</v>
      </c>
      <c r="B48" s="2">
        <v>1.6017294002171629</v>
      </c>
      <c r="C48" s="1" t="s">
        <v>3</v>
      </c>
    </row>
    <row r="49" spans="1:3" x14ac:dyDescent="0.25">
      <c r="A49">
        <v>47</v>
      </c>
      <c r="B49" s="2">
        <v>1.8743342275524764</v>
      </c>
      <c r="C49" s="1" t="s">
        <v>2</v>
      </c>
    </row>
    <row r="50" spans="1:3" x14ac:dyDescent="0.25">
      <c r="A50">
        <v>48</v>
      </c>
      <c r="B50" s="2">
        <v>1.6758151759837019</v>
      </c>
      <c r="C50" s="1" t="s">
        <v>2</v>
      </c>
    </row>
    <row r="51" spans="1:3" x14ac:dyDescent="0.25">
      <c r="A51">
        <v>49</v>
      </c>
      <c r="B51" s="2">
        <v>1.5841713144300451</v>
      </c>
      <c r="C51" s="1" t="s">
        <v>3</v>
      </c>
    </row>
    <row r="52" spans="1:3" x14ac:dyDescent="0.25">
      <c r="A52">
        <v>50</v>
      </c>
      <c r="B52" s="2">
        <v>1.669105872341113</v>
      </c>
      <c r="C52" s="1" t="s">
        <v>3</v>
      </c>
    </row>
    <row r="53" spans="1:3" x14ac:dyDescent="0.25">
      <c r="A53">
        <v>51</v>
      </c>
      <c r="B53" s="2">
        <v>1.5885841581015472</v>
      </c>
      <c r="C53" s="1" t="s">
        <v>3</v>
      </c>
    </row>
    <row r="54" spans="1:3" x14ac:dyDescent="0.25">
      <c r="A54">
        <v>52</v>
      </c>
      <c r="B54" s="2">
        <v>1.6485219389996824</v>
      </c>
      <c r="C54" s="1" t="s">
        <v>3</v>
      </c>
    </row>
    <row r="55" spans="1:3" x14ac:dyDescent="0.25">
      <c r="A55">
        <v>53</v>
      </c>
      <c r="B55" s="2">
        <v>1.634729266430009</v>
      </c>
      <c r="C55" s="1" t="s">
        <v>3</v>
      </c>
    </row>
    <row r="56" spans="1:3" x14ac:dyDescent="0.25">
      <c r="A56">
        <v>54</v>
      </c>
      <c r="B56" s="2">
        <v>1.5373193323228058</v>
      </c>
      <c r="C56" s="1" t="s">
        <v>3</v>
      </c>
    </row>
    <row r="57" spans="1:3" x14ac:dyDescent="0.25">
      <c r="A57">
        <v>55</v>
      </c>
      <c r="B57" s="2">
        <v>1.6552094242844604</v>
      </c>
      <c r="C57" s="1" t="s">
        <v>3</v>
      </c>
    </row>
    <row r="58" spans="1:3" x14ac:dyDescent="0.25">
      <c r="A58">
        <v>56</v>
      </c>
      <c r="B58" s="2">
        <v>1.7072713715752594</v>
      </c>
      <c r="C58" s="1" t="s">
        <v>2</v>
      </c>
    </row>
    <row r="59" spans="1:3" x14ac:dyDescent="0.25">
      <c r="A59">
        <v>57</v>
      </c>
      <c r="B59" s="2">
        <v>1.5827873310820957</v>
      </c>
      <c r="C59" s="1" t="s">
        <v>3</v>
      </c>
    </row>
    <row r="60" spans="1:3" x14ac:dyDescent="0.25">
      <c r="A60">
        <v>58</v>
      </c>
      <c r="B60" s="2">
        <v>1.8599218567387275</v>
      </c>
      <c r="C60" s="1" t="s">
        <v>2</v>
      </c>
    </row>
    <row r="61" spans="1:3" x14ac:dyDescent="0.25">
      <c r="A61">
        <v>59</v>
      </c>
      <c r="B61" s="2">
        <v>1.7770791982264427</v>
      </c>
      <c r="C61" s="1" t="s">
        <v>2</v>
      </c>
    </row>
    <row r="62" spans="1:3" x14ac:dyDescent="0.25">
      <c r="A62">
        <v>60</v>
      </c>
      <c r="B62" s="2">
        <v>1.759249226014955</v>
      </c>
      <c r="C62" s="1" t="s">
        <v>2</v>
      </c>
    </row>
    <row r="63" spans="1:3" x14ac:dyDescent="0.25">
      <c r="A63">
        <v>61</v>
      </c>
      <c r="B63" s="2">
        <v>1.7337510452808922</v>
      </c>
      <c r="C63" s="1" t="s">
        <v>2</v>
      </c>
    </row>
    <row r="64" spans="1:3" x14ac:dyDescent="0.25">
      <c r="A64">
        <v>62</v>
      </c>
      <c r="B64" s="2">
        <v>1.7214013061209021</v>
      </c>
      <c r="C64" s="1" t="s">
        <v>2</v>
      </c>
    </row>
    <row r="65" spans="1:3" x14ac:dyDescent="0.25">
      <c r="A65">
        <v>63</v>
      </c>
      <c r="B65" s="2">
        <v>1.7081836791672265</v>
      </c>
      <c r="C65" s="1" t="s">
        <v>2</v>
      </c>
    </row>
    <row r="66" spans="1:3" x14ac:dyDescent="0.25">
      <c r="A66">
        <v>64</v>
      </c>
      <c r="B66" s="2">
        <v>1.6446955863573443</v>
      </c>
      <c r="C66" s="1" t="s">
        <v>3</v>
      </c>
    </row>
    <row r="67" spans="1:3" x14ac:dyDescent="0.25">
      <c r="A67">
        <v>65</v>
      </c>
      <c r="B67" s="2">
        <v>1.6711556498926106</v>
      </c>
      <c r="C67" s="1" t="s">
        <v>3</v>
      </c>
    </row>
    <row r="68" spans="1:3" x14ac:dyDescent="0.25">
      <c r="A68">
        <v>66</v>
      </c>
      <c r="B68" s="2">
        <v>1.7487088358786735</v>
      </c>
      <c r="C68" s="1" t="s">
        <v>2</v>
      </c>
    </row>
    <row r="69" spans="1:3" x14ac:dyDescent="0.25">
      <c r="A69">
        <v>67</v>
      </c>
      <c r="B69" s="2">
        <v>1.9249929984546092</v>
      </c>
      <c r="C69" s="1" t="s">
        <v>2</v>
      </c>
    </row>
    <row r="70" spans="1:3" x14ac:dyDescent="0.25">
      <c r="A70">
        <v>68</v>
      </c>
      <c r="B70" s="2">
        <v>1.634503766284608</v>
      </c>
      <c r="C70" s="1" t="s">
        <v>3</v>
      </c>
    </row>
    <row r="71" spans="1:3" x14ac:dyDescent="0.25">
      <c r="A71">
        <v>69</v>
      </c>
      <c r="B71" s="2">
        <v>1.7918191119323936</v>
      </c>
      <c r="C71" s="1" t="s">
        <v>2</v>
      </c>
    </row>
    <row r="72" spans="1:3" x14ac:dyDescent="0.25">
      <c r="A72">
        <v>70</v>
      </c>
      <c r="B72" s="2">
        <v>1.9052663009158091</v>
      </c>
      <c r="C72" s="1" t="s">
        <v>2</v>
      </c>
    </row>
    <row r="73" spans="1:3" x14ac:dyDescent="0.25">
      <c r="A73">
        <v>71</v>
      </c>
      <c r="B73" s="2">
        <v>1.7521038893885752</v>
      </c>
      <c r="C73" s="1" t="s">
        <v>2</v>
      </c>
    </row>
    <row r="74" spans="1:3" x14ac:dyDescent="0.25">
      <c r="A74">
        <v>72</v>
      </c>
      <c r="B74" s="2">
        <v>1.5434100440848095</v>
      </c>
      <c r="C74" s="1" t="s">
        <v>3</v>
      </c>
    </row>
    <row r="75" spans="1:3" x14ac:dyDescent="0.25">
      <c r="A75">
        <v>73</v>
      </c>
      <c r="B75" s="2">
        <v>1.4898211336185272</v>
      </c>
      <c r="C75" s="1" t="s">
        <v>3</v>
      </c>
    </row>
    <row r="76" spans="1:3" x14ac:dyDescent="0.25">
      <c r="A76">
        <v>74</v>
      </c>
      <c r="B76" s="2">
        <v>1.6593247673148026</v>
      </c>
      <c r="C76" s="1" t="s">
        <v>3</v>
      </c>
    </row>
    <row r="77" spans="1:3" x14ac:dyDescent="0.25">
      <c r="A77">
        <v>75</v>
      </c>
      <c r="B77" s="2">
        <v>1.6760888715127886</v>
      </c>
      <c r="C77" s="1" t="s">
        <v>2</v>
      </c>
    </row>
    <row r="78" spans="1:3" x14ac:dyDescent="0.25">
      <c r="A78">
        <v>76</v>
      </c>
      <c r="B78" s="2">
        <v>1.734404624440131</v>
      </c>
      <c r="C78" s="1" t="s">
        <v>2</v>
      </c>
    </row>
    <row r="79" spans="1:3" x14ac:dyDescent="0.25">
      <c r="A79">
        <v>77</v>
      </c>
      <c r="B79" s="2">
        <v>1.6438693524189019</v>
      </c>
      <c r="C79" s="1" t="s">
        <v>3</v>
      </c>
    </row>
    <row r="80" spans="1:3" x14ac:dyDescent="0.25">
      <c r="A80">
        <v>78</v>
      </c>
      <c r="B80" s="2">
        <v>1.6774826775161682</v>
      </c>
      <c r="C80" s="1" t="s">
        <v>2</v>
      </c>
    </row>
    <row r="81" spans="1:3" x14ac:dyDescent="0.25">
      <c r="A81">
        <v>79</v>
      </c>
      <c r="B81" s="2">
        <v>1.5121784016809121</v>
      </c>
      <c r="C81" s="1" t="s">
        <v>3</v>
      </c>
    </row>
    <row r="82" spans="1:3" x14ac:dyDescent="0.25">
      <c r="A82">
        <v>80</v>
      </c>
      <c r="B82" s="2">
        <v>1.7675983463782357</v>
      </c>
      <c r="C82" s="1" t="s">
        <v>2</v>
      </c>
    </row>
    <row r="83" spans="1:3" x14ac:dyDescent="0.25">
      <c r="A83">
        <v>81</v>
      </c>
      <c r="B83" s="2">
        <v>1.6702959772608965</v>
      </c>
      <c r="C83" s="1" t="s">
        <v>3</v>
      </c>
    </row>
    <row r="84" spans="1:3" x14ac:dyDescent="0.25">
      <c r="A84">
        <v>82</v>
      </c>
      <c r="B84" s="2">
        <v>1.5687161348047476</v>
      </c>
      <c r="C84" s="1" t="s">
        <v>3</v>
      </c>
    </row>
    <row r="85" spans="1:3" x14ac:dyDescent="0.25">
      <c r="A85">
        <v>83</v>
      </c>
      <c r="B85" s="2">
        <v>1.6456495258158634</v>
      </c>
      <c r="C85" s="1" t="s">
        <v>3</v>
      </c>
    </row>
    <row r="86" spans="1:3" x14ac:dyDescent="0.25">
      <c r="A86">
        <v>84</v>
      </c>
      <c r="B86" s="2">
        <v>1.8654667826590876</v>
      </c>
      <c r="C86" s="1" t="s">
        <v>2</v>
      </c>
    </row>
    <row r="87" spans="1:3" x14ac:dyDescent="0.25">
      <c r="A87">
        <v>85</v>
      </c>
      <c r="B87" s="2">
        <v>1.7639520996090072</v>
      </c>
      <c r="C87" s="1" t="s">
        <v>2</v>
      </c>
    </row>
    <row r="88" spans="1:3" x14ac:dyDescent="0.25">
      <c r="A88">
        <v>86</v>
      </c>
      <c r="B88" s="2">
        <v>1.7452712644589421</v>
      </c>
      <c r="C88" s="1" t="s">
        <v>2</v>
      </c>
    </row>
    <row r="89" spans="1:3" x14ac:dyDescent="0.25">
      <c r="A89">
        <v>87</v>
      </c>
      <c r="B89" s="2">
        <v>1.7985218803521235</v>
      </c>
      <c r="C89" s="1" t="s">
        <v>2</v>
      </c>
    </row>
    <row r="90" spans="1:3" x14ac:dyDescent="0.25">
      <c r="A90">
        <v>88</v>
      </c>
      <c r="B90" s="2">
        <v>1.6442402472164872</v>
      </c>
      <c r="C90" s="1" t="s">
        <v>3</v>
      </c>
    </row>
    <row r="91" spans="1:3" x14ac:dyDescent="0.25">
      <c r="A91">
        <v>89</v>
      </c>
      <c r="B91" s="2">
        <v>1.4567977836021229</v>
      </c>
      <c r="C91" s="1" t="s">
        <v>3</v>
      </c>
    </row>
    <row r="92" spans="1:3" x14ac:dyDescent="0.25">
      <c r="A92">
        <v>90</v>
      </c>
      <c r="B92" s="2">
        <v>1.6237312954423766</v>
      </c>
      <c r="C92" s="1" t="s">
        <v>3</v>
      </c>
    </row>
    <row r="93" spans="1:3" x14ac:dyDescent="0.25">
      <c r="A93">
        <v>91</v>
      </c>
      <c r="B93" s="2">
        <v>1.5899925547224145</v>
      </c>
      <c r="C93" s="1" t="s">
        <v>3</v>
      </c>
    </row>
    <row r="94" spans="1:3" x14ac:dyDescent="0.25">
      <c r="A94">
        <v>92</v>
      </c>
      <c r="B94" s="2">
        <v>1.7784918097969962</v>
      </c>
      <c r="C94" s="1" t="s">
        <v>2</v>
      </c>
    </row>
    <row r="95" spans="1:3" x14ac:dyDescent="0.25">
      <c r="A95">
        <v>93</v>
      </c>
      <c r="B95" s="2">
        <v>1.6577821288215406</v>
      </c>
      <c r="C95" s="1" t="s">
        <v>3</v>
      </c>
    </row>
    <row r="96" spans="1:3" x14ac:dyDescent="0.25">
      <c r="A96">
        <v>94</v>
      </c>
      <c r="B96" s="2">
        <v>1.6558732884471576</v>
      </c>
      <c r="C96" s="1" t="s">
        <v>3</v>
      </c>
    </row>
    <row r="97" spans="1:3" x14ac:dyDescent="0.25">
      <c r="A97">
        <v>95</v>
      </c>
      <c r="B97" s="2">
        <v>1.7311254541000185</v>
      </c>
      <c r="C97" s="1" t="s">
        <v>2</v>
      </c>
    </row>
    <row r="98" spans="1:3" x14ac:dyDescent="0.25">
      <c r="A98">
        <v>96</v>
      </c>
      <c r="B98" s="2">
        <v>1.7847091244383337</v>
      </c>
      <c r="C98" s="1" t="s">
        <v>2</v>
      </c>
    </row>
    <row r="99" spans="1:3" x14ac:dyDescent="0.25">
      <c r="A99">
        <v>97</v>
      </c>
      <c r="B99" s="2">
        <v>1.6715798570329106</v>
      </c>
      <c r="C99" s="1" t="s">
        <v>3</v>
      </c>
    </row>
    <row r="100" spans="1:3" x14ac:dyDescent="0.25">
      <c r="A100">
        <v>98</v>
      </c>
      <c r="B100" s="2">
        <v>1.7344561516049748</v>
      </c>
      <c r="C100" s="1" t="s">
        <v>2</v>
      </c>
    </row>
    <row r="101" spans="1:3" x14ac:dyDescent="0.25">
      <c r="A101">
        <v>99</v>
      </c>
      <c r="B101" s="2">
        <v>1.731865614804128</v>
      </c>
      <c r="C101" s="1" t="s">
        <v>2</v>
      </c>
    </row>
    <row r="102" spans="1:3" x14ac:dyDescent="0.25">
      <c r="A102">
        <v>100</v>
      </c>
      <c r="B102" s="2">
        <v>1.613752145151248</v>
      </c>
      <c r="C102" s="1" t="s">
        <v>3</v>
      </c>
    </row>
    <row r="103" spans="1:3" x14ac:dyDescent="0.25">
      <c r="A103">
        <v>101</v>
      </c>
      <c r="B103" s="2">
        <v>1.7606733817060554</v>
      </c>
      <c r="C103" s="1" t="s">
        <v>2</v>
      </c>
    </row>
    <row r="104" spans="1:3" x14ac:dyDescent="0.25">
      <c r="A104">
        <v>102</v>
      </c>
      <c r="B104" s="2">
        <v>1.740097171737081</v>
      </c>
      <c r="C104" s="1" t="s">
        <v>2</v>
      </c>
    </row>
    <row r="105" spans="1:3" x14ac:dyDescent="0.25">
      <c r="A105">
        <v>103</v>
      </c>
      <c r="B105" s="2">
        <v>1.9741761034533585</v>
      </c>
      <c r="C105" s="1" t="s">
        <v>2</v>
      </c>
    </row>
    <row r="106" spans="1:3" x14ac:dyDescent="0.25">
      <c r="A106">
        <v>104</v>
      </c>
      <c r="B106" s="2">
        <v>1.6573817317832555</v>
      </c>
      <c r="C106" s="1" t="s">
        <v>3</v>
      </c>
    </row>
    <row r="107" spans="1:3" x14ac:dyDescent="0.25">
      <c r="A107">
        <v>105</v>
      </c>
      <c r="B107" s="2">
        <v>1.8114545700499949</v>
      </c>
      <c r="C107" s="1" t="s">
        <v>2</v>
      </c>
    </row>
    <row r="108" spans="1:3" x14ac:dyDescent="0.25">
      <c r="A108">
        <v>106</v>
      </c>
      <c r="B108" s="2">
        <v>1.7845928062238516</v>
      </c>
      <c r="C108" s="1" t="s">
        <v>2</v>
      </c>
    </row>
    <row r="109" spans="1:3" x14ac:dyDescent="0.25">
      <c r="A109">
        <v>107</v>
      </c>
      <c r="B109" s="2">
        <v>1.8710156977399546</v>
      </c>
      <c r="C109" s="1" t="s">
        <v>2</v>
      </c>
    </row>
    <row r="110" spans="1:3" x14ac:dyDescent="0.25">
      <c r="A110">
        <v>108</v>
      </c>
      <c r="B110" s="2">
        <v>1.7329410610867051</v>
      </c>
      <c r="C110" s="1" t="s">
        <v>2</v>
      </c>
    </row>
    <row r="111" spans="1:3" x14ac:dyDescent="0.25">
      <c r="A111">
        <v>109</v>
      </c>
      <c r="B111" s="2">
        <v>1.5853511151407926</v>
      </c>
      <c r="C111" s="1" t="s">
        <v>3</v>
      </c>
    </row>
    <row r="112" spans="1:3" x14ac:dyDescent="0.25">
      <c r="A112">
        <v>110</v>
      </c>
      <c r="B112" s="2">
        <v>1.7317017146021936</v>
      </c>
      <c r="C112" s="1" t="s">
        <v>2</v>
      </c>
    </row>
    <row r="113" spans="1:3" x14ac:dyDescent="0.25">
      <c r="A113">
        <v>111</v>
      </c>
      <c r="B113" s="2">
        <v>1.6083317402166797</v>
      </c>
      <c r="C113" s="1" t="s">
        <v>3</v>
      </c>
    </row>
    <row r="114" spans="1:3" x14ac:dyDescent="0.25">
      <c r="A114">
        <v>112</v>
      </c>
      <c r="B114" s="2">
        <v>1.6506955241224188</v>
      </c>
      <c r="C114" s="1" t="s">
        <v>3</v>
      </c>
    </row>
    <row r="115" spans="1:3" x14ac:dyDescent="0.25">
      <c r="A115">
        <v>113</v>
      </c>
      <c r="B115" s="2">
        <v>1.7949610402047689</v>
      </c>
      <c r="C115" s="1" t="s">
        <v>2</v>
      </c>
    </row>
    <row r="116" spans="1:3" x14ac:dyDescent="0.25">
      <c r="A116">
        <v>114</v>
      </c>
      <c r="B116" s="2">
        <v>1.6512044424875645</v>
      </c>
      <c r="C116" s="1" t="s">
        <v>3</v>
      </c>
    </row>
    <row r="117" spans="1:3" x14ac:dyDescent="0.25">
      <c r="A117">
        <v>115</v>
      </c>
      <c r="B117" s="2">
        <v>1.5801540893508601</v>
      </c>
      <c r="C117" s="1" t="s">
        <v>3</v>
      </c>
    </row>
    <row r="118" spans="1:3" x14ac:dyDescent="0.25">
      <c r="A118">
        <v>116</v>
      </c>
      <c r="B118" s="2">
        <v>1.731033926476693</v>
      </c>
      <c r="C118" s="1" t="s">
        <v>2</v>
      </c>
    </row>
    <row r="119" spans="1:3" x14ac:dyDescent="0.25">
      <c r="A119">
        <v>117</v>
      </c>
      <c r="B119" s="2">
        <v>1.6420702473166731</v>
      </c>
      <c r="C119" s="1" t="s">
        <v>3</v>
      </c>
    </row>
    <row r="120" spans="1:3" x14ac:dyDescent="0.25">
      <c r="A120">
        <v>118</v>
      </c>
      <c r="B120" s="2">
        <v>1.8723796574048557</v>
      </c>
      <c r="C120" s="1" t="s">
        <v>2</v>
      </c>
    </row>
    <row r="121" spans="1:3" x14ac:dyDescent="0.25">
      <c r="A121">
        <v>119</v>
      </c>
      <c r="B121" s="2">
        <v>1.5750379985471572</v>
      </c>
      <c r="C121" s="1" t="s">
        <v>3</v>
      </c>
    </row>
    <row r="122" spans="1:3" x14ac:dyDescent="0.25">
      <c r="A122">
        <v>120</v>
      </c>
      <c r="B122" s="2">
        <v>1.5976818896127782</v>
      </c>
      <c r="C122" s="1" t="s">
        <v>3</v>
      </c>
    </row>
    <row r="123" spans="1:3" x14ac:dyDescent="0.25">
      <c r="A123">
        <v>121</v>
      </c>
      <c r="B123" s="2">
        <v>1.7308932852430476</v>
      </c>
      <c r="C123" s="1" t="s">
        <v>2</v>
      </c>
    </row>
    <row r="124" spans="1:3" x14ac:dyDescent="0.25">
      <c r="A124">
        <v>122</v>
      </c>
      <c r="B124" s="2">
        <v>1.6445985434964976</v>
      </c>
      <c r="C124" s="1" t="s">
        <v>3</v>
      </c>
    </row>
    <row r="125" spans="1:3" x14ac:dyDescent="0.25">
      <c r="A125">
        <v>123</v>
      </c>
      <c r="B125" s="2">
        <v>1.7711276818739834</v>
      </c>
      <c r="C125" s="1" t="s">
        <v>2</v>
      </c>
    </row>
    <row r="126" spans="1:3" x14ac:dyDescent="0.25">
      <c r="A126">
        <v>124</v>
      </c>
      <c r="B126" s="2">
        <v>1.7228666165576272</v>
      </c>
      <c r="C126" s="1" t="s">
        <v>2</v>
      </c>
    </row>
    <row r="127" spans="1:3" x14ac:dyDescent="0.25">
      <c r="A127">
        <v>125</v>
      </c>
      <c r="B127" s="2">
        <v>1.9534133698275269</v>
      </c>
      <c r="C127" s="1" t="s">
        <v>2</v>
      </c>
    </row>
    <row r="128" spans="1:3" x14ac:dyDescent="0.25">
      <c r="A128">
        <v>126</v>
      </c>
      <c r="B128" s="2">
        <v>1.6411633552525375</v>
      </c>
      <c r="C128" s="1" t="s">
        <v>3</v>
      </c>
    </row>
    <row r="129" spans="1:3" x14ac:dyDescent="0.25">
      <c r="A129">
        <v>127</v>
      </c>
      <c r="B129" s="2">
        <v>1.542251599155215</v>
      </c>
      <c r="C129" s="1" t="s">
        <v>3</v>
      </c>
    </row>
    <row r="130" spans="1:3" x14ac:dyDescent="0.25">
      <c r="A130">
        <v>128</v>
      </c>
      <c r="B130" s="2">
        <v>1.4772419482724775</v>
      </c>
      <c r="C130" s="1" t="s">
        <v>3</v>
      </c>
    </row>
    <row r="131" spans="1:3" x14ac:dyDescent="0.25">
      <c r="A131">
        <v>129</v>
      </c>
      <c r="B131" s="2">
        <v>1.7349988416847306</v>
      </c>
      <c r="C131" s="1" t="s">
        <v>2</v>
      </c>
    </row>
    <row r="132" spans="1:3" x14ac:dyDescent="0.25">
      <c r="A132">
        <v>130</v>
      </c>
      <c r="B132" s="2">
        <v>1.6408227214720459</v>
      </c>
      <c r="C132" s="1" t="s">
        <v>3</v>
      </c>
    </row>
    <row r="133" spans="1:3" x14ac:dyDescent="0.25">
      <c r="A133">
        <v>131</v>
      </c>
      <c r="B133" s="2">
        <v>1.7438559773958562</v>
      </c>
      <c r="C133" s="1" t="s">
        <v>2</v>
      </c>
    </row>
    <row r="134" spans="1:3" x14ac:dyDescent="0.25">
      <c r="A134">
        <v>132</v>
      </c>
      <c r="B134" s="2">
        <v>1.5494588330037016</v>
      </c>
      <c r="C134" s="1" t="s">
        <v>3</v>
      </c>
    </row>
    <row r="135" spans="1:3" x14ac:dyDescent="0.25">
      <c r="A135">
        <v>133</v>
      </c>
      <c r="B135" s="2">
        <v>1.697234762339715</v>
      </c>
      <c r="C135" s="1" t="s">
        <v>2</v>
      </c>
    </row>
    <row r="136" spans="1:3" x14ac:dyDescent="0.25">
      <c r="A136">
        <v>134</v>
      </c>
      <c r="B136" s="2">
        <v>1.6521365085044488</v>
      </c>
      <c r="C136" s="1" t="s">
        <v>3</v>
      </c>
    </row>
    <row r="137" spans="1:3" x14ac:dyDescent="0.25">
      <c r="A137">
        <v>135</v>
      </c>
      <c r="B137" s="2">
        <v>1.6675719045023569</v>
      </c>
      <c r="C137" s="1" t="s">
        <v>3</v>
      </c>
    </row>
    <row r="138" spans="1:3" x14ac:dyDescent="0.25">
      <c r="A138">
        <v>136</v>
      </c>
      <c r="B138" s="2">
        <v>1.6452257129589767</v>
      </c>
      <c r="C138" s="1" t="s">
        <v>3</v>
      </c>
    </row>
    <row r="139" spans="1:3" x14ac:dyDescent="0.25">
      <c r="A139">
        <v>137</v>
      </c>
      <c r="B139" s="2">
        <v>1.5725217763364361</v>
      </c>
      <c r="C139" s="1" t="s">
        <v>3</v>
      </c>
    </row>
    <row r="140" spans="1:3" x14ac:dyDescent="0.25">
      <c r="A140">
        <v>138</v>
      </c>
      <c r="B140" s="2">
        <v>1.8135771703537384</v>
      </c>
      <c r="C140" s="1" t="s">
        <v>2</v>
      </c>
    </row>
    <row r="141" spans="1:3" x14ac:dyDescent="0.25">
      <c r="A141">
        <v>139</v>
      </c>
      <c r="B141" s="2">
        <v>1.799375989497991</v>
      </c>
      <c r="C141" s="1" t="s">
        <v>2</v>
      </c>
    </row>
    <row r="142" spans="1:3" x14ac:dyDescent="0.25">
      <c r="A142">
        <v>140</v>
      </c>
      <c r="B142" s="2">
        <v>1.5584663202386964</v>
      </c>
      <c r="C142" s="1" t="s">
        <v>3</v>
      </c>
    </row>
    <row r="143" spans="1:3" x14ac:dyDescent="0.25">
      <c r="A143">
        <v>141</v>
      </c>
      <c r="B143" s="2">
        <v>1.8248547942449553</v>
      </c>
      <c r="C143" s="1" t="s">
        <v>2</v>
      </c>
    </row>
    <row r="144" spans="1:3" x14ac:dyDescent="0.25">
      <c r="A144">
        <v>142</v>
      </c>
      <c r="B144" s="2">
        <v>1.6005420503594858</v>
      </c>
      <c r="C144" s="1" t="s">
        <v>3</v>
      </c>
    </row>
    <row r="145" spans="1:3" x14ac:dyDescent="0.25">
      <c r="A145">
        <v>143</v>
      </c>
      <c r="B145" s="2">
        <v>1.7569838166645502</v>
      </c>
      <c r="C145" s="1" t="s">
        <v>2</v>
      </c>
    </row>
    <row r="146" spans="1:3" x14ac:dyDescent="0.25">
      <c r="A146">
        <v>144</v>
      </c>
      <c r="B146" s="2">
        <v>1.8071609697294275</v>
      </c>
      <c r="C146" s="1" t="s">
        <v>2</v>
      </c>
    </row>
    <row r="147" spans="1:3" x14ac:dyDescent="0.25">
      <c r="A147">
        <v>145</v>
      </c>
      <c r="B147" s="2">
        <v>1.7197032508735326</v>
      </c>
      <c r="C147" s="1" t="s">
        <v>2</v>
      </c>
    </row>
    <row r="148" spans="1:3" x14ac:dyDescent="0.25">
      <c r="A148">
        <v>146</v>
      </c>
      <c r="B148" s="2">
        <v>1.7367448940868084</v>
      </c>
      <c r="C148" s="1" t="s">
        <v>2</v>
      </c>
    </row>
    <row r="149" spans="1:3" x14ac:dyDescent="0.25">
      <c r="A149">
        <v>147</v>
      </c>
      <c r="B149" s="2">
        <v>1.7260482594672006</v>
      </c>
      <c r="C149" s="1" t="s">
        <v>2</v>
      </c>
    </row>
    <row r="150" spans="1:3" x14ac:dyDescent="0.25">
      <c r="A150">
        <v>148</v>
      </c>
      <c r="B150" s="2">
        <v>1.6720226489041827</v>
      </c>
      <c r="C150" s="1" t="s">
        <v>3</v>
      </c>
    </row>
    <row r="151" spans="1:3" x14ac:dyDescent="0.25">
      <c r="A151">
        <v>149</v>
      </c>
      <c r="B151" s="2">
        <v>1.733757680598417</v>
      </c>
      <c r="C151" s="1" t="s">
        <v>2</v>
      </c>
    </row>
    <row r="152" spans="1:3" x14ac:dyDescent="0.25">
      <c r="A152">
        <v>150</v>
      </c>
      <c r="B152" s="2">
        <v>1.6256338354482121</v>
      </c>
      <c r="C152" s="1" t="s">
        <v>3</v>
      </c>
    </row>
    <row r="153" spans="1:3" x14ac:dyDescent="0.25">
      <c r="A153">
        <v>151</v>
      </c>
      <c r="B153" s="2">
        <v>1.7094795003943306</v>
      </c>
      <c r="C153" s="1" t="s">
        <v>2</v>
      </c>
    </row>
    <row r="154" spans="1:3" x14ac:dyDescent="0.25">
      <c r="A154">
        <v>152</v>
      </c>
      <c r="B154" s="2">
        <v>1.7385998853272193</v>
      </c>
      <c r="C154" s="1" t="s">
        <v>2</v>
      </c>
    </row>
    <row r="155" spans="1:3" x14ac:dyDescent="0.25">
      <c r="A155">
        <v>153</v>
      </c>
      <c r="B155" s="2">
        <v>1.7360783340162946</v>
      </c>
      <c r="C155" s="1" t="s">
        <v>2</v>
      </c>
    </row>
    <row r="156" spans="1:3" x14ac:dyDescent="0.25">
      <c r="A156">
        <v>154</v>
      </c>
      <c r="B156" s="2">
        <v>1.6487049489095817</v>
      </c>
      <c r="C156" s="1" t="s">
        <v>3</v>
      </c>
    </row>
    <row r="157" spans="1:3" x14ac:dyDescent="0.25">
      <c r="A157">
        <v>155</v>
      </c>
      <c r="B157" s="2">
        <v>1.6756417164537729</v>
      </c>
      <c r="C157" s="1" t="s">
        <v>2</v>
      </c>
    </row>
    <row r="158" spans="1:3" x14ac:dyDescent="0.25">
      <c r="A158">
        <v>156</v>
      </c>
      <c r="B158" s="2">
        <v>1.690008468639125</v>
      </c>
      <c r="C158" s="1" t="s">
        <v>2</v>
      </c>
    </row>
    <row r="159" spans="1:3" x14ac:dyDescent="0.25">
      <c r="A159">
        <v>157</v>
      </c>
      <c r="B159" s="2">
        <v>1.6537575106849314</v>
      </c>
      <c r="C159" s="1" t="s">
        <v>3</v>
      </c>
    </row>
    <row r="160" spans="1:3" x14ac:dyDescent="0.25">
      <c r="A160">
        <v>158</v>
      </c>
      <c r="B160" s="2">
        <v>1.5442600714822461</v>
      </c>
      <c r="C160" s="1" t="s">
        <v>3</v>
      </c>
    </row>
    <row r="161" spans="1:3" x14ac:dyDescent="0.25">
      <c r="A161">
        <v>159</v>
      </c>
      <c r="B161" s="2">
        <v>1.7502394853812848</v>
      </c>
      <c r="C161" s="1" t="s">
        <v>2</v>
      </c>
    </row>
    <row r="162" spans="1:3" x14ac:dyDescent="0.25">
      <c r="A162">
        <v>160</v>
      </c>
      <c r="B162" s="2">
        <v>1.6089432447173997</v>
      </c>
      <c r="C162" s="1" t="s">
        <v>3</v>
      </c>
    </row>
    <row r="163" spans="1:3" x14ac:dyDescent="0.25">
      <c r="A163">
        <v>161</v>
      </c>
      <c r="B163" s="2">
        <v>1.6731544799722133</v>
      </c>
      <c r="C163" s="1" t="s">
        <v>3</v>
      </c>
    </row>
    <row r="164" spans="1:3" x14ac:dyDescent="0.25">
      <c r="A164">
        <v>162</v>
      </c>
      <c r="B164" s="2">
        <v>1.7967508484774926</v>
      </c>
      <c r="C164" s="1" t="s">
        <v>2</v>
      </c>
    </row>
    <row r="165" spans="1:3" x14ac:dyDescent="0.25">
      <c r="A165">
        <v>163</v>
      </c>
      <c r="B165" s="2">
        <v>1.7037223487622406</v>
      </c>
      <c r="C165" s="1" t="s">
        <v>2</v>
      </c>
    </row>
    <row r="166" spans="1:3" x14ac:dyDescent="0.25">
      <c r="A166">
        <v>164</v>
      </c>
      <c r="B166" s="2">
        <v>1.5935903593512715</v>
      </c>
      <c r="C166" s="1" t="s">
        <v>3</v>
      </c>
    </row>
    <row r="167" spans="1:3" x14ac:dyDescent="0.25">
      <c r="A167">
        <v>165</v>
      </c>
      <c r="B167" s="2">
        <v>1.7898141246183152</v>
      </c>
      <c r="C167" s="1" t="s">
        <v>2</v>
      </c>
    </row>
    <row r="168" spans="1:3" x14ac:dyDescent="0.25">
      <c r="A168">
        <v>166</v>
      </c>
      <c r="B168" s="2">
        <v>1.7860555829256055</v>
      </c>
      <c r="C168" s="1" t="s">
        <v>2</v>
      </c>
    </row>
    <row r="169" spans="1:3" x14ac:dyDescent="0.25">
      <c r="A169">
        <v>167</v>
      </c>
      <c r="B169" s="2">
        <v>1.6933631308734687</v>
      </c>
      <c r="C169" s="1" t="s">
        <v>2</v>
      </c>
    </row>
    <row r="170" spans="1:3" x14ac:dyDescent="0.25">
      <c r="A170">
        <v>168</v>
      </c>
      <c r="B170" s="2">
        <v>1.6887255214297323</v>
      </c>
      <c r="C170" s="1" t="s">
        <v>2</v>
      </c>
    </row>
    <row r="171" spans="1:3" x14ac:dyDescent="0.25">
      <c r="A171">
        <v>169</v>
      </c>
      <c r="B171" s="2">
        <v>1.7193153875812672</v>
      </c>
      <c r="C171" s="1" t="s">
        <v>2</v>
      </c>
    </row>
    <row r="172" spans="1:3" x14ac:dyDescent="0.25">
      <c r="A172">
        <v>170</v>
      </c>
      <c r="B172" s="2">
        <v>1.6763529508160733</v>
      </c>
      <c r="C172" s="1" t="s">
        <v>2</v>
      </c>
    </row>
    <row r="173" spans="1:3" x14ac:dyDescent="0.25">
      <c r="A173">
        <v>171</v>
      </c>
      <c r="B173" s="2">
        <v>1.8602817974068213</v>
      </c>
      <c r="C173" s="1" t="s">
        <v>2</v>
      </c>
    </row>
    <row r="174" spans="1:3" x14ac:dyDescent="0.25">
      <c r="A174">
        <v>172</v>
      </c>
      <c r="B174" s="2">
        <v>1.6561535508920222</v>
      </c>
      <c r="C174" s="1" t="s">
        <v>3</v>
      </c>
    </row>
    <row r="175" spans="1:3" x14ac:dyDescent="0.25">
      <c r="A175">
        <v>173</v>
      </c>
      <c r="B175" s="2">
        <v>1.6518820900508595</v>
      </c>
      <c r="C175" s="1" t="s">
        <v>3</v>
      </c>
    </row>
    <row r="176" spans="1:3" x14ac:dyDescent="0.25">
      <c r="A176">
        <v>174</v>
      </c>
      <c r="B176" s="2">
        <v>1.8622537750457444</v>
      </c>
      <c r="C176" s="1" t="s">
        <v>2</v>
      </c>
    </row>
    <row r="177" spans="1:3" x14ac:dyDescent="0.25">
      <c r="A177">
        <v>175</v>
      </c>
      <c r="B177" s="2">
        <v>1.7328093590570341</v>
      </c>
      <c r="C177" s="1" t="s">
        <v>2</v>
      </c>
    </row>
    <row r="178" spans="1:3" x14ac:dyDescent="0.25">
      <c r="A178">
        <v>176</v>
      </c>
      <c r="B178" s="2">
        <v>1.8150405996337811</v>
      </c>
      <c r="C178" s="1" t="s">
        <v>2</v>
      </c>
    </row>
    <row r="179" spans="1:3" x14ac:dyDescent="0.25">
      <c r="A179">
        <v>177</v>
      </c>
      <c r="B179" s="2">
        <v>1.6167128191836766</v>
      </c>
      <c r="C179" s="1" t="s">
        <v>3</v>
      </c>
    </row>
    <row r="180" spans="1:3" x14ac:dyDescent="0.25">
      <c r="A180">
        <v>178</v>
      </c>
      <c r="B180" s="2">
        <v>1.6983036254294452</v>
      </c>
      <c r="C180" s="1" t="s">
        <v>2</v>
      </c>
    </row>
    <row r="181" spans="1:3" x14ac:dyDescent="0.25">
      <c r="A181">
        <v>179</v>
      </c>
      <c r="B181" s="2">
        <v>1.6537013614673179</v>
      </c>
      <c r="C181" s="1" t="s">
        <v>3</v>
      </c>
    </row>
    <row r="182" spans="1:3" x14ac:dyDescent="0.25">
      <c r="A182">
        <v>180</v>
      </c>
      <c r="B182" s="2">
        <v>1.8145883257083453</v>
      </c>
      <c r="C182" s="1" t="s">
        <v>2</v>
      </c>
    </row>
    <row r="183" spans="1:3" x14ac:dyDescent="0.25">
      <c r="A183">
        <v>181</v>
      </c>
      <c r="B183" s="2">
        <v>1.7836570797570048</v>
      </c>
      <c r="C183" s="1" t="s">
        <v>2</v>
      </c>
    </row>
    <row r="184" spans="1:3" x14ac:dyDescent="0.25">
      <c r="A184">
        <v>182</v>
      </c>
      <c r="B184" s="2">
        <v>1.4669965639858584</v>
      </c>
      <c r="C184" s="1" t="s">
        <v>3</v>
      </c>
    </row>
    <row r="185" spans="1:3" x14ac:dyDescent="0.25">
      <c r="A185">
        <v>183</v>
      </c>
      <c r="B185" s="2">
        <v>1.7771112956391459</v>
      </c>
      <c r="C185" s="1" t="s">
        <v>2</v>
      </c>
    </row>
    <row r="186" spans="1:3" x14ac:dyDescent="0.25">
      <c r="A186">
        <v>184</v>
      </c>
      <c r="B186" s="2">
        <v>1.6046189113057034</v>
      </c>
      <c r="C186" s="1" t="s">
        <v>3</v>
      </c>
    </row>
    <row r="187" spans="1:3" x14ac:dyDescent="0.25">
      <c r="A187">
        <v>185</v>
      </c>
      <c r="B187" s="2">
        <v>1.7953676659735336</v>
      </c>
      <c r="C187" s="1" t="s">
        <v>2</v>
      </c>
    </row>
    <row r="188" spans="1:3" x14ac:dyDescent="0.25">
      <c r="A188">
        <v>186</v>
      </c>
      <c r="B188" s="2">
        <v>1.5413726276241571</v>
      </c>
      <c r="C188" s="1" t="s">
        <v>3</v>
      </c>
    </row>
    <row r="189" spans="1:3" x14ac:dyDescent="0.25">
      <c r="A189">
        <v>187</v>
      </c>
      <c r="B189" s="2">
        <v>1.6338369454257278</v>
      </c>
      <c r="C189" s="1" t="s">
        <v>3</v>
      </c>
    </row>
    <row r="190" spans="1:3" x14ac:dyDescent="0.25">
      <c r="A190">
        <v>188</v>
      </c>
      <c r="B190" s="2">
        <v>1.7588493156447029</v>
      </c>
      <c r="C190" s="1" t="s">
        <v>2</v>
      </c>
    </row>
    <row r="191" spans="1:3" x14ac:dyDescent="0.25">
      <c r="A191">
        <v>189</v>
      </c>
      <c r="B191" s="2">
        <v>1.806455307275135</v>
      </c>
      <c r="C191" s="1" t="s">
        <v>2</v>
      </c>
    </row>
    <row r="192" spans="1:3" x14ac:dyDescent="0.25">
      <c r="A192">
        <v>190</v>
      </c>
      <c r="B192" s="2">
        <v>1.7112520038506429</v>
      </c>
      <c r="C192" s="1" t="s">
        <v>2</v>
      </c>
    </row>
    <row r="193" spans="1:3" x14ac:dyDescent="0.25">
      <c r="A193">
        <v>191</v>
      </c>
      <c r="B193" s="2">
        <v>1.7963937524521385</v>
      </c>
      <c r="C193" s="1" t="s">
        <v>2</v>
      </c>
    </row>
    <row r="194" spans="1:3" x14ac:dyDescent="0.25">
      <c r="A194">
        <v>192</v>
      </c>
      <c r="B194" s="2">
        <v>1.7760207303047411</v>
      </c>
      <c r="C194" s="1" t="s">
        <v>2</v>
      </c>
    </row>
    <row r="195" spans="1:3" x14ac:dyDescent="0.25">
      <c r="A195">
        <v>193</v>
      </c>
      <c r="B195" s="2">
        <v>1.604963178330242</v>
      </c>
      <c r="C195" s="1" t="s">
        <v>3</v>
      </c>
    </row>
    <row r="196" spans="1:3" x14ac:dyDescent="0.25">
      <c r="A196">
        <v>194</v>
      </c>
      <c r="B196" s="2">
        <v>1.6923753171418856</v>
      </c>
      <c r="C196" s="1" t="s">
        <v>2</v>
      </c>
    </row>
    <row r="197" spans="1:3" x14ac:dyDescent="0.25">
      <c r="A197">
        <v>195</v>
      </c>
      <c r="B197" s="2">
        <v>1.76894315691642</v>
      </c>
      <c r="C197" s="1" t="s">
        <v>2</v>
      </c>
    </row>
    <row r="198" spans="1:3" x14ac:dyDescent="0.25">
      <c r="A198">
        <v>196</v>
      </c>
      <c r="B198" s="2">
        <v>1.7712664141214693</v>
      </c>
      <c r="C198" s="1" t="s">
        <v>2</v>
      </c>
    </row>
    <row r="199" spans="1:3" x14ac:dyDescent="0.25">
      <c r="A199">
        <v>197</v>
      </c>
      <c r="B199" s="2">
        <v>1.6106734686821134</v>
      </c>
      <c r="C199" s="1" t="s">
        <v>3</v>
      </c>
    </row>
    <row r="200" spans="1:3" x14ac:dyDescent="0.25">
      <c r="A200">
        <v>198</v>
      </c>
      <c r="B200" s="2">
        <v>1.9009271033791504</v>
      </c>
      <c r="C200" s="1" t="s">
        <v>2</v>
      </c>
    </row>
    <row r="201" spans="1:3" x14ac:dyDescent="0.25">
      <c r="A201">
        <v>199</v>
      </c>
      <c r="B201" s="2">
        <v>1.8138907933085899</v>
      </c>
      <c r="C201" s="1" t="s">
        <v>2</v>
      </c>
    </row>
    <row r="202" spans="1:3" x14ac:dyDescent="0.25">
      <c r="A202">
        <v>200</v>
      </c>
      <c r="B202" s="2">
        <v>1.8369214218723107</v>
      </c>
      <c r="C202" s="1" t="s">
        <v>2</v>
      </c>
    </row>
    <row r="203" spans="1:3" x14ac:dyDescent="0.25">
      <c r="A203">
        <v>201</v>
      </c>
      <c r="B203" s="2">
        <v>1.6384163351739569</v>
      </c>
      <c r="C203" s="1" t="s">
        <v>3</v>
      </c>
    </row>
    <row r="204" spans="1:3" x14ac:dyDescent="0.25">
      <c r="A204">
        <v>202</v>
      </c>
      <c r="B204" s="2">
        <v>1.7724372285745977</v>
      </c>
      <c r="C204" s="1" t="s">
        <v>2</v>
      </c>
    </row>
    <row r="205" spans="1:3" x14ac:dyDescent="0.25">
      <c r="A205">
        <v>203</v>
      </c>
      <c r="B205" s="2">
        <v>1.7018808241307992</v>
      </c>
      <c r="C205" s="1" t="s">
        <v>2</v>
      </c>
    </row>
    <row r="206" spans="1:3" x14ac:dyDescent="0.25">
      <c r="A206">
        <v>204</v>
      </c>
      <c r="B206" s="2">
        <v>1.7968098962753296</v>
      </c>
      <c r="C206" s="1" t="s">
        <v>2</v>
      </c>
    </row>
    <row r="207" spans="1:3" x14ac:dyDescent="0.25">
      <c r="A207">
        <v>205</v>
      </c>
      <c r="B207" s="2">
        <v>1.7836748130219509</v>
      </c>
      <c r="C207" s="1" t="s">
        <v>2</v>
      </c>
    </row>
    <row r="208" spans="1:3" x14ac:dyDescent="0.25">
      <c r="A208">
        <v>206</v>
      </c>
      <c r="B208" s="2">
        <v>1.8336628618331796</v>
      </c>
      <c r="C208" s="1" t="s">
        <v>2</v>
      </c>
    </row>
    <row r="209" spans="1:3" x14ac:dyDescent="0.25">
      <c r="A209">
        <v>207</v>
      </c>
      <c r="B209" s="2">
        <v>1.7505309087107255</v>
      </c>
      <c r="C209" s="1" t="s">
        <v>2</v>
      </c>
    </row>
    <row r="210" spans="1:3" x14ac:dyDescent="0.25">
      <c r="A210">
        <v>208</v>
      </c>
      <c r="B210" s="2">
        <v>1.6698920618612829</v>
      </c>
      <c r="C210" s="1" t="s">
        <v>3</v>
      </c>
    </row>
    <row r="211" spans="1:3" x14ac:dyDescent="0.25">
      <c r="A211">
        <v>209</v>
      </c>
      <c r="B211" s="2">
        <v>1.7100877732820585</v>
      </c>
      <c r="C211" s="1" t="s">
        <v>2</v>
      </c>
    </row>
    <row r="212" spans="1:3" x14ac:dyDescent="0.25">
      <c r="A212">
        <v>210</v>
      </c>
      <c r="B212" s="2">
        <v>1.7530538508660112</v>
      </c>
      <c r="C212" s="1" t="s">
        <v>2</v>
      </c>
    </row>
    <row r="213" spans="1:3" x14ac:dyDescent="0.25">
      <c r="A213">
        <v>211</v>
      </c>
      <c r="B213" s="2">
        <v>1.6665742068535376</v>
      </c>
      <c r="C213" s="1" t="s">
        <v>3</v>
      </c>
    </row>
    <row r="214" spans="1:3" x14ac:dyDescent="0.25">
      <c r="A214">
        <v>212</v>
      </c>
      <c r="B214" s="2">
        <v>1.5552156644110928</v>
      </c>
      <c r="C214" s="1" t="s">
        <v>3</v>
      </c>
    </row>
    <row r="215" spans="1:3" x14ac:dyDescent="0.25">
      <c r="A215">
        <v>213</v>
      </c>
      <c r="B215" s="2">
        <v>1.87655056385637</v>
      </c>
      <c r="C215" s="1" t="s">
        <v>2</v>
      </c>
    </row>
    <row r="216" spans="1:3" x14ac:dyDescent="0.25">
      <c r="A216">
        <v>214</v>
      </c>
      <c r="B216" s="2">
        <v>1.7316298868066728</v>
      </c>
      <c r="C216" s="1" t="s">
        <v>2</v>
      </c>
    </row>
    <row r="217" spans="1:3" x14ac:dyDescent="0.25">
      <c r="A217">
        <v>215</v>
      </c>
      <c r="B217" s="2">
        <v>1.7693734788775264</v>
      </c>
      <c r="C217" s="1" t="s">
        <v>2</v>
      </c>
    </row>
    <row r="218" spans="1:3" x14ac:dyDescent="0.25">
      <c r="A218">
        <v>216</v>
      </c>
      <c r="B218" s="2">
        <v>1.7342392041039991</v>
      </c>
      <c r="C218" s="1" t="s">
        <v>2</v>
      </c>
    </row>
    <row r="219" spans="1:3" x14ac:dyDescent="0.25">
      <c r="A219">
        <v>217</v>
      </c>
      <c r="B219" s="2">
        <v>1.8507946432045048</v>
      </c>
      <c r="C219" s="1" t="s">
        <v>2</v>
      </c>
    </row>
    <row r="220" spans="1:3" x14ac:dyDescent="0.25">
      <c r="A220">
        <v>218</v>
      </c>
      <c r="B220" s="2">
        <v>1.6567774905347954</v>
      </c>
      <c r="C220" s="1" t="s">
        <v>3</v>
      </c>
    </row>
    <row r="221" spans="1:3" x14ac:dyDescent="0.25">
      <c r="A221">
        <v>219</v>
      </c>
      <c r="B221" s="2">
        <v>1.7002423861896294</v>
      </c>
      <c r="C221" s="1" t="s">
        <v>2</v>
      </c>
    </row>
    <row r="222" spans="1:3" x14ac:dyDescent="0.25">
      <c r="A222">
        <v>220</v>
      </c>
      <c r="B222" s="2">
        <v>1.7848236073410111</v>
      </c>
      <c r="C222" s="1" t="s">
        <v>2</v>
      </c>
    </row>
    <row r="223" spans="1:3" x14ac:dyDescent="0.25">
      <c r="A223">
        <v>221</v>
      </c>
      <c r="B223" s="2">
        <v>1.7624499138911116</v>
      </c>
      <c r="C223" s="1" t="s">
        <v>2</v>
      </c>
    </row>
    <row r="224" spans="1:3" x14ac:dyDescent="0.25">
      <c r="A224">
        <v>222</v>
      </c>
      <c r="B224" s="2">
        <v>1.8323188936638823</v>
      </c>
      <c r="C224" s="1" t="s">
        <v>2</v>
      </c>
    </row>
    <row r="225" spans="1:3" x14ac:dyDescent="0.25">
      <c r="A225">
        <v>223</v>
      </c>
      <c r="B225" s="2">
        <v>1.7890461887556377</v>
      </c>
      <c r="C225" s="1" t="s">
        <v>2</v>
      </c>
    </row>
    <row r="226" spans="1:3" x14ac:dyDescent="0.25">
      <c r="A226">
        <v>224</v>
      </c>
      <c r="B226" s="2">
        <v>1.845940641582118</v>
      </c>
      <c r="C226" s="1" t="s">
        <v>2</v>
      </c>
    </row>
    <row r="227" spans="1:3" x14ac:dyDescent="0.25">
      <c r="A227">
        <v>225</v>
      </c>
      <c r="B227" s="2">
        <v>1.5405929955024449</v>
      </c>
      <c r="C227" s="1" t="s">
        <v>3</v>
      </c>
    </row>
    <row r="228" spans="1:3" x14ac:dyDescent="0.25">
      <c r="A228">
        <v>226</v>
      </c>
      <c r="B228" s="2">
        <v>1.4773959727574231</v>
      </c>
      <c r="C228" s="1" t="s">
        <v>3</v>
      </c>
    </row>
    <row r="229" spans="1:3" x14ac:dyDescent="0.25">
      <c r="A229">
        <v>227</v>
      </c>
      <c r="B229" s="2">
        <v>1.8152236595769691</v>
      </c>
      <c r="C229" s="1" t="s">
        <v>2</v>
      </c>
    </row>
    <row r="230" spans="1:3" x14ac:dyDescent="0.25">
      <c r="A230">
        <v>228</v>
      </c>
      <c r="B230" s="2">
        <v>1.7132538543468603</v>
      </c>
      <c r="C230" s="1" t="s">
        <v>2</v>
      </c>
    </row>
    <row r="231" spans="1:3" x14ac:dyDescent="0.25">
      <c r="A231">
        <v>229</v>
      </c>
      <c r="B231" s="2">
        <v>1.7881214563103063</v>
      </c>
      <c r="C231" s="1" t="s">
        <v>2</v>
      </c>
    </row>
    <row r="232" spans="1:3" x14ac:dyDescent="0.25">
      <c r="A232">
        <v>230</v>
      </c>
      <c r="B232" s="2">
        <v>1.7555436443764323</v>
      </c>
      <c r="C232" s="1" t="s">
        <v>2</v>
      </c>
    </row>
    <row r="233" spans="1:3" x14ac:dyDescent="0.25">
      <c r="A233">
        <v>231</v>
      </c>
      <c r="B233" s="2">
        <v>1.7376367193371192</v>
      </c>
      <c r="C233" s="1" t="s">
        <v>2</v>
      </c>
    </row>
    <row r="234" spans="1:3" x14ac:dyDescent="0.25">
      <c r="A234">
        <v>232</v>
      </c>
      <c r="B234" s="2">
        <v>1.6357832010150655</v>
      </c>
      <c r="C234" s="1" t="s">
        <v>3</v>
      </c>
    </row>
    <row r="235" spans="1:3" x14ac:dyDescent="0.25">
      <c r="A235">
        <v>233</v>
      </c>
      <c r="B235" s="2">
        <v>1.8826199694816426</v>
      </c>
      <c r="C235" s="1" t="s">
        <v>2</v>
      </c>
    </row>
    <row r="236" spans="1:3" x14ac:dyDescent="0.25">
      <c r="A236">
        <v>234</v>
      </c>
      <c r="B236" s="2">
        <v>1.6584194374939054</v>
      </c>
      <c r="C236" s="1" t="s">
        <v>3</v>
      </c>
    </row>
    <row r="237" spans="1:3" x14ac:dyDescent="0.25">
      <c r="A237">
        <v>235</v>
      </c>
      <c r="B237" s="2">
        <v>1.5724141522789001</v>
      </c>
      <c r="C237" s="1" t="s">
        <v>3</v>
      </c>
    </row>
    <row r="238" spans="1:3" x14ac:dyDescent="0.25">
      <c r="A238">
        <v>236</v>
      </c>
      <c r="B238" s="2">
        <v>1.6025449333352837</v>
      </c>
      <c r="C238" s="1" t="s">
        <v>3</v>
      </c>
    </row>
    <row r="239" spans="1:3" x14ac:dyDescent="0.25">
      <c r="A239">
        <v>237</v>
      </c>
      <c r="B239" s="2">
        <v>1.726670939330029</v>
      </c>
      <c r="C239" s="1" t="s">
        <v>2</v>
      </c>
    </row>
    <row r="240" spans="1:3" x14ac:dyDescent="0.25">
      <c r="A240">
        <v>238</v>
      </c>
      <c r="B240" s="2">
        <v>1.7400735004924637</v>
      </c>
      <c r="C240" s="1" t="s">
        <v>2</v>
      </c>
    </row>
    <row r="241" spans="1:3" x14ac:dyDescent="0.25">
      <c r="A241">
        <v>239</v>
      </c>
      <c r="B241" s="2">
        <v>1.6232613267695875</v>
      </c>
      <c r="C241" s="1" t="s">
        <v>3</v>
      </c>
    </row>
    <row r="242" spans="1:3" x14ac:dyDescent="0.25">
      <c r="A242">
        <v>240</v>
      </c>
      <c r="B242" s="2">
        <v>1.7263379732388708</v>
      </c>
      <c r="C242" s="1" t="s">
        <v>2</v>
      </c>
    </row>
    <row r="243" spans="1:3" x14ac:dyDescent="0.25">
      <c r="A243">
        <v>241</v>
      </c>
      <c r="B243" s="2">
        <v>1.7141274882093935</v>
      </c>
      <c r="C243" s="1" t="s">
        <v>2</v>
      </c>
    </row>
    <row r="244" spans="1:3" x14ac:dyDescent="0.25">
      <c r="A244">
        <v>242</v>
      </c>
      <c r="B244" s="2">
        <v>1.7706311494585472</v>
      </c>
      <c r="C244" s="1" t="s">
        <v>2</v>
      </c>
    </row>
    <row r="245" spans="1:3" x14ac:dyDescent="0.25">
      <c r="A245">
        <v>243</v>
      </c>
      <c r="B245" s="2">
        <v>1.6532071633387786</v>
      </c>
      <c r="C245" s="1" t="s">
        <v>3</v>
      </c>
    </row>
    <row r="246" spans="1:3" x14ac:dyDescent="0.25">
      <c r="A246">
        <v>244</v>
      </c>
      <c r="B246" s="2">
        <v>1.716282636025025</v>
      </c>
      <c r="C246" s="1" t="s">
        <v>2</v>
      </c>
    </row>
    <row r="247" spans="1:3" x14ac:dyDescent="0.25">
      <c r="A247">
        <v>245</v>
      </c>
      <c r="B247" s="2">
        <v>1.7696048234671613</v>
      </c>
      <c r="C247" s="1" t="s">
        <v>2</v>
      </c>
    </row>
    <row r="248" spans="1:3" x14ac:dyDescent="0.25">
      <c r="A248">
        <v>246</v>
      </c>
      <c r="B248" s="2">
        <v>1.6866498146624607</v>
      </c>
      <c r="C248" s="1" t="s">
        <v>2</v>
      </c>
    </row>
    <row r="249" spans="1:3" x14ac:dyDescent="0.25">
      <c r="A249">
        <v>247</v>
      </c>
      <c r="B249" s="2">
        <v>1.5857871856908088</v>
      </c>
      <c r="C249" s="1" t="s">
        <v>3</v>
      </c>
    </row>
    <row r="250" spans="1:3" x14ac:dyDescent="0.25">
      <c r="A250">
        <v>248</v>
      </c>
      <c r="B250" s="2">
        <v>1.6400337519433896</v>
      </c>
      <c r="C250" s="1" t="s">
        <v>3</v>
      </c>
    </row>
    <row r="251" spans="1:3" x14ac:dyDescent="0.25">
      <c r="A251">
        <v>249</v>
      </c>
      <c r="B251" s="2">
        <v>1.6477484314924833</v>
      </c>
      <c r="C251" s="1" t="s">
        <v>3</v>
      </c>
    </row>
    <row r="252" spans="1:3" x14ac:dyDescent="0.25">
      <c r="A252">
        <v>250</v>
      </c>
      <c r="B252" s="2">
        <v>1.660437129717738</v>
      </c>
      <c r="C252" s="1" t="s">
        <v>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70E9-82C5-425F-B85E-02EE3CCFE6C1}">
  <dimension ref="A1:O21"/>
  <sheetViews>
    <sheetView tabSelected="1" zoomScale="97" workbookViewId="0">
      <selection activeCell="L21" sqref="L21"/>
    </sheetView>
  </sheetViews>
  <sheetFormatPr baseColWidth="10" defaultRowHeight="15" x14ac:dyDescent="0.25"/>
  <cols>
    <col min="13" max="13" width="11.85546875" bestFit="1" customWidth="1"/>
  </cols>
  <sheetData>
    <row r="1" spans="1:15" ht="21" x14ac:dyDescent="0.35">
      <c r="A1" s="4" t="s">
        <v>0</v>
      </c>
      <c r="I1" s="4" t="s">
        <v>9</v>
      </c>
    </row>
    <row r="6" spans="1:15" ht="21" x14ac:dyDescent="0.35">
      <c r="O6" s="4" t="s">
        <v>10</v>
      </c>
    </row>
    <row r="10" spans="1:15" x14ac:dyDescent="0.25">
      <c r="C10" s="3" t="s">
        <v>5</v>
      </c>
      <c r="D10">
        <f>'n = 50'!F5</f>
        <v>1.6842153002957125</v>
      </c>
      <c r="K10" s="3" t="s">
        <v>5</v>
      </c>
      <c r="L10">
        <f>'n = 50'!F15</f>
        <v>0.5</v>
      </c>
    </row>
    <row r="11" spans="1:15" x14ac:dyDescent="0.25">
      <c r="C11" s="3" t="s">
        <v>6</v>
      </c>
      <c r="D11">
        <f>'n = 250'!F4</f>
        <v>1.7057570957824069</v>
      </c>
      <c r="K11" s="3" t="s">
        <v>6</v>
      </c>
      <c r="L11">
        <f>'n = 250'!F14</f>
        <v>0.40400000000000003</v>
      </c>
    </row>
    <row r="18" spans="3:13" x14ac:dyDescent="0.25">
      <c r="M18" t="s">
        <v>23</v>
      </c>
    </row>
    <row r="19" spans="3:13" x14ac:dyDescent="0.25">
      <c r="C19" s="3" t="s">
        <v>7</v>
      </c>
      <c r="D19">
        <f>'n = 50'!F6/SQRT(50)</f>
        <v>1.6634535941297799E-2</v>
      </c>
      <c r="K19" s="3" t="s">
        <v>7</v>
      </c>
      <c r="L19">
        <f>SQRT((L10*(1-L10))/50)</f>
        <v>7.0710678118654752E-2</v>
      </c>
      <c r="M19">
        <f>SQRT((0.4*(1-0.4))/50)</f>
        <v>6.9282032302755092E-2</v>
      </c>
    </row>
    <row r="20" spans="3:13" x14ac:dyDescent="0.25">
      <c r="C20" s="3" t="s">
        <v>8</v>
      </c>
      <c r="D20">
        <f>'n = 250'!F5/SQRT(250)</f>
        <v>7.4391906277810668E-3</v>
      </c>
      <c r="K20" s="3" t="s">
        <v>8</v>
      </c>
      <c r="L20">
        <f>SQRT((L11*(1-L11)/250))</f>
        <v>3.1034432490380744E-2</v>
      </c>
      <c r="M20">
        <f>SQRT((0.4*(1-0.4))/250)</f>
        <v>3.0983866769659335E-2</v>
      </c>
    </row>
    <row r="21" spans="3:13" x14ac:dyDescent="0.25">
      <c r="L21" t="s">
        <v>25</v>
      </c>
      <c r="M21" t="s">
        <v>24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 = 50</vt:lpstr>
      <vt:lpstr>n = 250</vt:lpstr>
      <vt:lpstr>Conceptos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DAVID CORZO</cp:lastModifiedBy>
  <dcterms:created xsi:type="dcterms:W3CDTF">2020-04-21T16:37:30Z</dcterms:created>
  <dcterms:modified xsi:type="dcterms:W3CDTF">2020-04-21T18:47:32Z</dcterms:modified>
</cp:coreProperties>
</file>