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12\"/>
    </mc:Choice>
  </mc:AlternateContent>
  <xr:revisionPtr revIDLastSave="0" documentId="13_ncr:1_{36B22416-D5DA-4F2F-A1EB-E248C0C3B619}" xr6:coauthVersionLast="45" xr6:coauthVersionMax="45" xr10:uidLastSave="{00000000-0000-0000-0000-000000000000}"/>
  <bookViews>
    <workbookView xWindow="-120" yWindow="-120" windowWidth="29040" windowHeight="15840" firstSheet="2" activeTab="6" xr2:uid="{16045298-28E4-4F8B-9942-24D7F85DE5C1}"/>
  </bookViews>
  <sheets>
    <sheet name="Poisson" sheetId="4" r:id="rId1"/>
    <sheet name="Exponencial" sheetId="5" r:id="rId2"/>
    <sheet name="Ejemplo del libro" sheetId="6" r:id="rId3"/>
    <sheet name="34" sheetId="7" r:id="rId4"/>
    <sheet name="35" sheetId="8" r:id="rId5"/>
    <sheet name="36" sheetId="9" r:id="rId6"/>
    <sheet name="37" sheetId="10" r:id="rId7"/>
    <sheet name="38" sheetId="11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1" l="1"/>
  <c r="C17" i="11"/>
  <c r="E15" i="11"/>
  <c r="C16" i="9"/>
  <c r="C15" i="10"/>
  <c r="C17" i="9"/>
  <c r="C17" i="10"/>
  <c r="C11" i="10"/>
  <c r="C13" i="10"/>
  <c r="C20" i="8"/>
  <c r="C18" i="8"/>
  <c r="C16" i="8"/>
  <c r="C14" i="8"/>
  <c r="H2" i="5" l="1"/>
  <c r="B18" i="5"/>
  <c r="I15" i="7" l="1"/>
  <c r="I12" i="7"/>
  <c r="I9" i="7"/>
  <c r="I6" i="7"/>
  <c r="I3" i="7"/>
  <c r="B25" i="6"/>
  <c r="B23" i="6"/>
  <c r="B12" i="6"/>
  <c r="B10" i="6"/>
  <c r="B3" i="5"/>
  <c r="B2" i="5"/>
  <c r="B9" i="5" s="1"/>
  <c r="H2" i="4"/>
  <c r="I10" i="4" s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K14" i="4"/>
  <c r="B12" i="5" l="1"/>
  <c r="E2" i="5"/>
  <c r="B6" i="5"/>
  <c r="I9" i="4"/>
  <c r="J9" i="4" s="1"/>
  <c r="I16" i="4"/>
  <c r="I7" i="4"/>
  <c r="J7" i="4" s="1"/>
  <c r="I6" i="4"/>
  <c r="J6" i="4" s="1"/>
  <c r="J10" i="4"/>
  <c r="I8" i="4"/>
  <c r="J8" i="4" s="1"/>
  <c r="I5" i="4"/>
  <c r="I12" i="4"/>
  <c r="J12" i="4" s="1"/>
  <c r="I11" i="4"/>
  <c r="J11" i="4" s="1"/>
  <c r="E3" i="5" l="1"/>
  <c r="B15" i="5"/>
  <c r="J5" i="4"/>
  <c r="I13" i="4"/>
  <c r="J13" i="4" s="1"/>
  <c r="J14" i="4" l="1"/>
  <c r="I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I2" authorId="0" shapeId="0" xr:uid="{2C7F329E-622D-4801-83DE-7759F62BDBC2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Esta es la dimensión de tiempo o la dimensión de la variable contínua.
</t>
        </r>
      </text>
    </comment>
  </commentList>
</comments>
</file>

<file path=xl/sharedStrings.xml><?xml version="1.0" encoding="utf-8"?>
<sst xmlns="http://schemas.openxmlformats.org/spreadsheetml/2006/main" count="87" uniqueCount="76">
  <si>
    <t>Goles</t>
  </si>
  <si>
    <t>Promedio de goles por partido</t>
  </si>
  <si>
    <t>Etiquetas de fila</t>
  </si>
  <si>
    <t>Total general</t>
  </si>
  <si>
    <t>Cuenta de Goles</t>
  </si>
  <si>
    <t># de goles</t>
  </si>
  <si>
    <t>frecuencia observada</t>
  </si>
  <si>
    <t>frecuencia esperada</t>
  </si>
  <si>
    <t>f(x)</t>
  </si>
  <si>
    <t>más de 7</t>
  </si>
  <si>
    <t>µ (Poisson) =</t>
  </si>
  <si>
    <t>µ (Exponencial) =</t>
  </si>
  <si>
    <t>¿Cuál es la probabilidad que hayan 4 goles en un partido?</t>
  </si>
  <si>
    <t>P(x=4)</t>
  </si>
  <si>
    <t>¿Cuál es la probabilidad de que hayan más de cuatro goles en un partido?</t>
  </si>
  <si>
    <r>
      <t>P(x</t>
    </r>
    <r>
      <rPr>
        <sz val="11"/>
        <color theme="1"/>
        <rFont val="Calibri"/>
        <family val="2"/>
      </rPr>
      <t>&gt;4)</t>
    </r>
  </si>
  <si>
    <t>¿Cuál es la probabilidad de que hayan 4 o más goles en un partido?</t>
  </si>
  <si>
    <r>
      <t>P(x</t>
    </r>
    <r>
      <rPr>
        <sz val="11"/>
        <color theme="1"/>
        <rFont val="Calibri"/>
        <family val="2"/>
      </rPr>
      <t>≥4)</t>
    </r>
  </si>
  <si>
    <t>Goles por partido</t>
  </si>
  <si>
    <t>Minutos entre goles</t>
  </si>
  <si>
    <t>¿Cuál es la probabilida de que haya un gol en los primeros 20 minutos de un partido?</t>
  </si>
  <si>
    <r>
      <t>P(x</t>
    </r>
    <r>
      <rPr>
        <sz val="11"/>
        <color theme="1"/>
        <rFont val="Calibri"/>
        <family val="2"/>
      </rPr>
      <t>&lt;20) ó P(x≤20)</t>
    </r>
  </si>
  <si>
    <t>Goles por minuto</t>
  </si>
  <si>
    <t>Ejemplo del libro</t>
  </si>
  <si>
    <t>minutos entre carga</t>
  </si>
  <si>
    <t>Cargas por minuto</t>
  </si>
  <si>
    <r>
      <t>P(x</t>
    </r>
    <r>
      <rPr>
        <b/>
        <sz val="11"/>
        <color theme="1"/>
        <rFont val="Calibri"/>
        <family val="2"/>
      </rPr>
      <t>≤6) =</t>
    </r>
  </si>
  <si>
    <r>
      <t xml:space="preserve">En Excel Lambda se refiere a </t>
    </r>
    <r>
      <rPr>
        <b/>
        <sz val="11"/>
        <color theme="1"/>
        <rFont val="Calibri"/>
        <family val="2"/>
      </rPr>
      <t>µ de Poisson o 1/µ de la Exponencial</t>
    </r>
  </si>
  <si>
    <r>
      <t>P(x</t>
    </r>
    <r>
      <rPr>
        <b/>
        <sz val="11"/>
        <color theme="1"/>
        <rFont val="Calibri"/>
        <family val="2"/>
      </rPr>
      <t>≤18) =</t>
    </r>
  </si>
  <si>
    <r>
      <t>P(6≤x</t>
    </r>
    <r>
      <rPr>
        <b/>
        <sz val="11"/>
        <color theme="1"/>
        <rFont val="Calibri"/>
        <family val="2"/>
      </rPr>
      <t>≤18) =</t>
    </r>
  </si>
  <si>
    <t>minutos entre inspecciones</t>
  </si>
  <si>
    <t>µ(Exponencial)=</t>
  </si>
  <si>
    <t>µ (Poisson)=</t>
  </si>
  <si>
    <t>Inspecciones por minuto</t>
  </si>
  <si>
    <t>a</t>
  </si>
  <si>
    <t>b</t>
  </si>
  <si>
    <t>c</t>
  </si>
  <si>
    <t>d</t>
  </si>
  <si>
    <r>
      <t>P(x</t>
    </r>
    <r>
      <rPr>
        <sz val="11"/>
        <color theme="1"/>
        <rFont val="Calibri"/>
        <family val="2"/>
      </rPr>
      <t>≥20)</t>
    </r>
  </si>
  <si>
    <r>
      <t>P(x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10)</t>
    </r>
  </si>
  <si>
    <r>
      <t>P(10</t>
    </r>
    <r>
      <rPr>
        <sz val="11"/>
        <color theme="1"/>
        <rFont val="Calibri"/>
        <family val="2"/>
      </rPr>
      <t>≤x≤20)</t>
    </r>
  </si>
  <si>
    <t>30 - 12 = 18</t>
  </si>
  <si>
    <t>La inspección no puede durar más de 18 minutos</t>
  </si>
  <si>
    <r>
      <t>P(x</t>
    </r>
    <r>
      <rPr>
        <sz val="11"/>
        <color theme="1"/>
        <rFont val="Calibri"/>
        <family val="2"/>
      </rPr>
      <t>≥18)</t>
    </r>
  </si>
  <si>
    <t>Lambda es el mu de la poison</t>
  </si>
  <si>
    <t>poison:</t>
  </si>
  <si>
    <t>ocurrencias/tiempo</t>
  </si>
  <si>
    <t>exp:</t>
  </si>
  <si>
    <t>tiempo/ocurrencias</t>
  </si>
  <si>
    <t>¿Cuál es la probabilidad de hayan cuatro goles en los primeros 20 minutos de un partido?</t>
  </si>
  <si>
    <t>P(x=4):</t>
  </si>
  <si>
    <t>goles en 20 minutos</t>
  </si>
  <si>
    <t>* preguntan ocurrencias</t>
  </si>
  <si>
    <t>* preguntan tiempo</t>
  </si>
  <si>
    <t>a)</t>
  </si>
  <si>
    <t>b)</t>
  </si>
  <si>
    <t>c)</t>
  </si>
  <si>
    <t>P(x&lt;=12):</t>
  </si>
  <si>
    <t>Poison:</t>
  </si>
  <si>
    <t>Exponencial:</t>
  </si>
  <si>
    <t>P(x&lt;=6):</t>
  </si>
  <si>
    <t>d)</t>
  </si>
  <si>
    <t>P(x&gt;=30sec):</t>
  </si>
  <si>
    <t>P(x&lt;=25):</t>
  </si>
  <si>
    <t xml:space="preserve">promedio: </t>
  </si>
  <si>
    <t>P(t&lt;2):</t>
  </si>
  <si>
    <t>P(x&gt;5):</t>
  </si>
  <si>
    <t>P(x&gt;2.78):</t>
  </si>
  <si>
    <t>P(x&gt;=100):</t>
  </si>
  <si>
    <t>f(x)=(25.5^xe^(-25.5))/x!</t>
  </si>
  <si>
    <t>es de:</t>
  </si>
  <si>
    <t>=</t>
  </si>
  <si>
    <t>exitos por minuto</t>
  </si>
  <si>
    <t>éxito = interrupción</t>
  </si>
  <si>
    <t>éxito 0, 10 min</t>
  </si>
  <si>
    <t>éxito=0 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</si>
</sst>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000000000000000000000"/>
  </numFmts>
  <fonts count="9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b/>
      <sz val="8.6"/>
      <color theme="1"/>
      <name val="Verdana"/>
      <family val="2"/>
    </font>
    <font>
      <sz val="8.6"/>
      <color rgb="FF525456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3" fillId="3" borderId="0" xfId="0" applyFont="1" applyFill="1" applyBorder="1" applyAlignment="1">
      <alignment horizontal="center" vertical="center"/>
    </xf>
    <xf numFmtId="0" fontId="0" fillId="0" borderId="2" xfId="0" applyFill="1" applyBorder="1"/>
    <xf numFmtId="0" fontId="2" fillId="2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8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goles por partido según Poisson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90813648293963"/>
          <c:y val="0.19486111111111112"/>
          <c:w val="0.8838912948381452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Poisson!$H$5:$H$13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más de 7</c:v>
                </c:pt>
              </c:strCache>
            </c:strRef>
          </c:cat>
          <c:val>
            <c:numRef>
              <c:f>Poisson!$I$5:$I$13</c:f>
              <c:numCache>
                <c:formatCode>General</c:formatCode>
                <c:ptCount val="9"/>
                <c:pt idx="0">
                  <c:v>7.5257319930271405E-2</c:v>
                </c:pt>
                <c:pt idx="1">
                  <c:v>0.19467880392488632</c:v>
                </c:pt>
                <c:pt idx="2">
                  <c:v>0.25180166349758332</c:v>
                </c:pt>
                <c:pt idx="3">
                  <c:v>0.21712371510361786</c:v>
                </c:pt>
                <c:pt idx="4">
                  <c:v>0.14041619207030032</c:v>
                </c:pt>
                <c:pt idx="5">
                  <c:v>7.2646903581634253E-2</c:v>
                </c:pt>
                <c:pt idx="6">
                  <c:v>3.1321011500327421E-2</c:v>
                </c:pt>
                <c:pt idx="7">
                  <c:v>1.1574644475496934E-2</c:v>
                </c:pt>
                <c:pt idx="8">
                  <c:v>5.1797459158821058E-3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B-47CB-B26E-BBB8D072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34618975"/>
        <c:axId val="1064583999"/>
      </c:barChart>
      <c:catAx>
        <c:axId val="143461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4583999"/>
        <c:crosses val="autoZero"/>
        <c:auto val="1"/>
        <c:lblAlgn val="ctr"/>
        <c:lblOffset val="100"/>
        <c:noMultiLvlLbl val="0"/>
      </c:catAx>
      <c:valAx>
        <c:axId val="10645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3461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5773</xdr:colOff>
      <xdr:row>16</xdr:row>
      <xdr:rowOff>5195</xdr:rowOff>
    </xdr:from>
    <xdr:to>
      <xdr:col>9</xdr:col>
      <xdr:colOff>127000</xdr:colOff>
      <xdr:row>30</xdr:row>
      <xdr:rowOff>144895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81B4E-E7A3-41AE-89F5-A2212387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5</xdr:col>
      <xdr:colOff>712211</xdr:colOff>
      <xdr:row>7</xdr:row>
      <xdr:rowOff>82550</xdr:rowOff>
    </xdr:to>
    <xdr:pic>
      <xdr:nvPicPr>
        <xdr:cNvPr id="2" name="Marcador de contenido 5">
          <a:extLst>
            <a:ext uri="{FF2B5EF4-FFF2-40B4-BE49-F238E27FC236}">
              <a16:creationId xmlns:a16="http://schemas.microsoft.com/office/drawing/2014/main" id="{F8930E15-75EF-48D8-93EC-62FAC019374F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2250"/>
          <a:ext cx="5563611" cy="11493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13</xdr:row>
      <xdr:rowOff>160725</xdr:rowOff>
    </xdr:from>
    <xdr:to>
      <xdr:col>5</xdr:col>
      <xdr:colOff>428445</xdr:colOff>
      <xdr:row>20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54E450-6315-481E-9315-A7F2F53B4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1" y="2554675"/>
          <a:ext cx="5248094" cy="1261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718038</xdr:colOff>
      <xdr:row>13</xdr:row>
      <xdr:rowOff>21585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486D38-6B57-4C19-9C2E-3580DAF21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290037" cy="24345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256134</xdr:colOff>
      <xdr:row>7</xdr:row>
      <xdr:rowOff>6188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5AF87E-241C-4C21-8559-84611B980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23809" cy="1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7</xdr:row>
      <xdr:rowOff>0</xdr:rowOff>
    </xdr:from>
    <xdr:to>
      <xdr:col>9</xdr:col>
      <xdr:colOff>291077</xdr:colOff>
      <xdr:row>11</xdr:row>
      <xdr:rowOff>63400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C60BE2-A883-46A9-B143-BA84DE08E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00" y="1289050"/>
          <a:ext cx="8180952" cy="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0</xdr:row>
      <xdr:rowOff>180975</xdr:rowOff>
    </xdr:from>
    <xdr:to>
      <xdr:col>20</xdr:col>
      <xdr:colOff>229194</xdr:colOff>
      <xdr:row>18</xdr:row>
      <xdr:rowOff>11447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72B90DB-DAF1-493D-8ABB-5B774237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180975"/>
          <a:ext cx="6144219" cy="32594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732381</xdr:colOff>
      <xdr:row>12</xdr:row>
      <xdr:rowOff>161629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0EE3C8-25C4-42FA-AF9E-0D30A06C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52381" cy="23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8473</xdr:colOff>
      <xdr:row>9</xdr:row>
      <xdr:rowOff>9317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CC7F1A-8CBA-4FA0-BF39-83E3761BD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19048" cy="16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665711</xdr:colOff>
      <xdr:row>12</xdr:row>
      <xdr:rowOff>171152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3F7667-5C11-47EE-8E95-E73B39998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14286" cy="23809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ari G" refreshedDate="43895.498898379628" createdVersion="6" refreshedVersion="6" minRefreshableVersion="3" recordCount="380" xr:uid="{28037F4A-D95E-450D-91FD-EAFA9FE5E28B}">
  <cacheSource type="worksheet">
    <worksheetSource ref="J1:J381" sheet="Poisson"/>
  </cacheSource>
  <cacheFields count="1">
    <cacheField name="Goles" numFmtId="0">
      <sharedItems containsSemiMixedTypes="0" containsString="0" containsNumber="1" containsInteger="1" minValue="0" maxValue="10" count="10">
        <n v="0"/>
        <n v="1"/>
        <n v="2"/>
        <n v="3"/>
        <n v="4"/>
        <n v="5"/>
        <n v="6"/>
        <n v="8"/>
        <n v="7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8"/>
  </r>
  <r>
    <x v="4"/>
  </r>
  <r>
    <x v="4"/>
  </r>
  <r>
    <x v="4"/>
  </r>
  <r>
    <x v="4"/>
  </r>
  <r>
    <x v="5"/>
  </r>
  <r>
    <x v="5"/>
  </r>
  <r>
    <x v="6"/>
  </r>
  <r>
    <x v="6"/>
  </r>
  <r>
    <x v="7"/>
  </r>
  <r>
    <x v="7"/>
  </r>
  <r>
    <x v="5"/>
  </r>
  <r>
    <x v="5"/>
  </r>
  <r>
    <x v="6"/>
  </r>
  <r>
    <x v="8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32646-6181-4C36-8A2A-582F0FEB74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4:F15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8"/>
        <item x="7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Go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EAF7-50D3-4DF5-B67D-8E7D2AE9777F}">
  <dimension ref="A1:K439"/>
  <sheetViews>
    <sheetView zoomScale="110" zoomScaleNormal="150" workbookViewId="0">
      <selection activeCell="I9" sqref="I9:I13"/>
    </sheetView>
  </sheetViews>
  <sheetFormatPr baseColWidth="10" defaultRowHeight="15" x14ac:dyDescent="0.25"/>
  <cols>
    <col min="5" max="5" width="16.5703125" bestFit="1" customWidth="1"/>
    <col min="6" max="6" width="14.42578125" bestFit="1" customWidth="1"/>
  </cols>
  <sheetData>
    <row r="1" spans="1:11" ht="15.75" thickBot="1" x14ac:dyDescent="0.3">
      <c r="A1" s="1"/>
      <c r="C1" t="s">
        <v>0</v>
      </c>
    </row>
    <row r="2" spans="1:11" x14ac:dyDescent="0.25">
      <c r="A2" s="4">
        <v>0</v>
      </c>
      <c r="B2">
        <v>0</v>
      </c>
      <c r="C2">
        <f>SUM(A2:B2)</f>
        <v>0</v>
      </c>
      <c r="E2" t="s">
        <v>1</v>
      </c>
      <c r="H2">
        <f>AVERAGE(C2:C381)</f>
        <v>2.5868421052631581</v>
      </c>
    </row>
    <row r="3" spans="1:11" x14ac:dyDescent="0.25">
      <c r="A3" s="4">
        <v>0</v>
      </c>
      <c r="B3">
        <v>0</v>
      </c>
      <c r="C3">
        <f t="shared" ref="C3:C66" si="0">SUM(A3:B3)</f>
        <v>0</v>
      </c>
    </row>
    <row r="4" spans="1:11" ht="30" x14ac:dyDescent="0.25">
      <c r="A4" s="4">
        <v>0</v>
      </c>
      <c r="B4">
        <v>0</v>
      </c>
      <c r="C4">
        <f t="shared" si="0"/>
        <v>0</v>
      </c>
      <c r="E4" s="11" t="s">
        <v>2</v>
      </c>
      <c r="F4" t="s">
        <v>4</v>
      </c>
      <c r="H4" s="14" t="s">
        <v>5</v>
      </c>
      <c r="I4" s="14" t="s">
        <v>8</v>
      </c>
      <c r="J4" s="16" t="s">
        <v>7</v>
      </c>
      <c r="K4" s="16" t="s">
        <v>6</v>
      </c>
    </row>
    <row r="5" spans="1:11" x14ac:dyDescent="0.25">
      <c r="A5" s="4">
        <v>0</v>
      </c>
      <c r="B5">
        <v>0</v>
      </c>
      <c r="C5">
        <f t="shared" si="0"/>
        <v>0</v>
      </c>
      <c r="E5" s="12">
        <v>0</v>
      </c>
      <c r="F5" s="13">
        <v>28</v>
      </c>
      <c r="H5" s="14">
        <v>0</v>
      </c>
      <c r="I5" s="14">
        <f t="shared" ref="I5:I12" si="1">_xlfn.POISSON.DIST(H5,$H$2,FALSE)</f>
        <v>7.5257319930271405E-2</v>
      </c>
      <c r="J5" s="14">
        <f>I5*380</f>
        <v>28.597781573503134</v>
      </c>
      <c r="K5" s="14">
        <v>28</v>
      </c>
    </row>
    <row r="6" spans="1:11" x14ac:dyDescent="0.25">
      <c r="A6" s="4">
        <v>0</v>
      </c>
      <c r="B6">
        <v>0</v>
      </c>
      <c r="C6">
        <f t="shared" si="0"/>
        <v>0</v>
      </c>
      <c r="E6" s="12">
        <v>1</v>
      </c>
      <c r="F6" s="13">
        <v>71</v>
      </c>
      <c r="H6" s="14">
        <v>1</v>
      </c>
      <c r="I6" s="14">
        <f t="shared" si="1"/>
        <v>0.19467880392488632</v>
      </c>
      <c r="J6" s="14">
        <f t="shared" ref="J6:J13" si="2">I6*380</f>
        <v>73.977945491456808</v>
      </c>
      <c r="K6" s="14">
        <v>71</v>
      </c>
    </row>
    <row r="7" spans="1:11" x14ac:dyDescent="0.25">
      <c r="A7" s="4">
        <v>0</v>
      </c>
      <c r="B7">
        <v>0</v>
      </c>
      <c r="C7">
        <f t="shared" si="0"/>
        <v>0</v>
      </c>
      <c r="E7" s="12">
        <v>2</v>
      </c>
      <c r="F7" s="13">
        <v>102</v>
      </c>
      <c r="H7" s="14">
        <v>2</v>
      </c>
      <c r="I7" s="14">
        <f t="shared" si="1"/>
        <v>0.25180166349758332</v>
      </c>
      <c r="J7" s="14">
        <f t="shared" si="2"/>
        <v>95.684632129081663</v>
      </c>
      <c r="K7" s="14">
        <v>102</v>
      </c>
    </row>
    <row r="8" spans="1:11" x14ac:dyDescent="0.25">
      <c r="A8" s="4">
        <v>0</v>
      </c>
      <c r="B8">
        <v>0</v>
      </c>
      <c r="C8">
        <f t="shared" si="0"/>
        <v>0</v>
      </c>
      <c r="E8" s="12">
        <v>3</v>
      </c>
      <c r="F8" s="13">
        <v>84</v>
      </c>
      <c r="H8" s="14">
        <v>3</v>
      </c>
      <c r="I8" s="14">
        <f t="shared" si="1"/>
        <v>0.21712371510361786</v>
      </c>
      <c r="J8" s="14">
        <f t="shared" si="2"/>
        <v>82.507011739374789</v>
      </c>
      <c r="K8" s="14">
        <v>84</v>
      </c>
    </row>
    <row r="9" spans="1:11" x14ac:dyDescent="0.25">
      <c r="A9" s="4">
        <v>0</v>
      </c>
      <c r="B9">
        <v>0</v>
      </c>
      <c r="C9">
        <f t="shared" si="0"/>
        <v>0</v>
      </c>
      <c r="E9" s="12">
        <v>4</v>
      </c>
      <c r="F9" s="13">
        <v>51</v>
      </c>
      <c r="H9" s="14">
        <v>4</v>
      </c>
      <c r="I9" s="14">
        <f t="shared" si="1"/>
        <v>0.14041619207030032</v>
      </c>
      <c r="J9" s="14">
        <f t="shared" si="2"/>
        <v>53.358152986714117</v>
      </c>
      <c r="K9" s="14">
        <v>51</v>
      </c>
    </row>
    <row r="10" spans="1:11" x14ac:dyDescent="0.25">
      <c r="A10" s="4">
        <v>0</v>
      </c>
      <c r="B10">
        <v>0</v>
      </c>
      <c r="C10">
        <f t="shared" si="0"/>
        <v>0</v>
      </c>
      <c r="E10" s="12">
        <v>5</v>
      </c>
      <c r="F10" s="13">
        <v>26</v>
      </c>
      <c r="H10" s="14">
        <v>5</v>
      </c>
      <c r="I10" s="14">
        <f t="shared" si="1"/>
        <v>7.2646903581634253E-2</v>
      </c>
      <c r="J10" s="14">
        <f t="shared" si="2"/>
        <v>27.605823361021017</v>
      </c>
      <c r="K10" s="14">
        <v>26</v>
      </c>
    </row>
    <row r="11" spans="1:11" ht="15.75" thickBot="1" x14ac:dyDescent="0.3">
      <c r="A11" s="4">
        <v>0</v>
      </c>
      <c r="B11">
        <v>0</v>
      </c>
      <c r="C11">
        <f t="shared" si="0"/>
        <v>0</v>
      </c>
      <c r="E11" s="12">
        <v>6</v>
      </c>
      <c r="F11" s="13">
        <v>11</v>
      </c>
      <c r="H11" s="14">
        <v>6</v>
      </c>
      <c r="I11" s="14">
        <f t="shared" si="1"/>
        <v>3.1321011500327421E-2</v>
      </c>
      <c r="J11" s="14">
        <f t="shared" si="2"/>
        <v>11.901984370124421</v>
      </c>
      <c r="K11" s="14">
        <v>11</v>
      </c>
    </row>
    <row r="12" spans="1:11" x14ac:dyDescent="0.25">
      <c r="A12" s="6">
        <v>0</v>
      </c>
      <c r="B12">
        <v>0</v>
      </c>
      <c r="C12">
        <f t="shared" si="0"/>
        <v>0</v>
      </c>
      <c r="E12" s="12">
        <v>7</v>
      </c>
      <c r="F12" s="13">
        <v>2</v>
      </c>
      <c r="H12" s="14">
        <v>7</v>
      </c>
      <c r="I12" s="14">
        <f t="shared" si="1"/>
        <v>1.1574644475496934E-2</v>
      </c>
      <c r="J12" s="14">
        <f t="shared" si="2"/>
        <v>4.3983649006888346</v>
      </c>
      <c r="K12" s="14">
        <v>2</v>
      </c>
    </row>
    <row r="13" spans="1:11" x14ac:dyDescent="0.25">
      <c r="A13" s="4">
        <v>0</v>
      </c>
      <c r="B13">
        <v>0</v>
      </c>
      <c r="C13">
        <f t="shared" si="0"/>
        <v>0</v>
      </c>
      <c r="E13" s="12">
        <v>8</v>
      </c>
      <c r="F13" s="13">
        <v>4</v>
      </c>
      <c r="H13" s="14" t="s">
        <v>9</v>
      </c>
      <c r="I13" s="14">
        <f>1-SUM(I5:I12)</f>
        <v>5.1797459158821058E-3</v>
      </c>
      <c r="J13" s="14">
        <f t="shared" si="2"/>
        <v>1.9683034480352002</v>
      </c>
      <c r="K13" s="14">
        <v>5</v>
      </c>
    </row>
    <row r="14" spans="1:11" x14ac:dyDescent="0.25">
      <c r="A14" s="4">
        <v>0</v>
      </c>
      <c r="B14">
        <v>0</v>
      </c>
      <c r="C14">
        <f t="shared" si="0"/>
        <v>0</v>
      </c>
      <c r="E14" s="12">
        <v>10</v>
      </c>
      <c r="F14" s="13">
        <v>1</v>
      </c>
      <c r="I14" s="15">
        <f t="shared" ref="I14:J14" si="3">SUM(I5:I13)</f>
        <v>1</v>
      </c>
      <c r="J14" s="15">
        <f t="shared" si="3"/>
        <v>379.99999999999994</v>
      </c>
      <c r="K14" s="15">
        <f>SUM(K5:K13)</f>
        <v>380</v>
      </c>
    </row>
    <row r="15" spans="1:11" x14ac:dyDescent="0.25">
      <c r="A15" s="4">
        <v>0</v>
      </c>
      <c r="B15">
        <v>0</v>
      </c>
      <c r="C15">
        <f t="shared" si="0"/>
        <v>0</v>
      </c>
      <c r="E15" s="12" t="s">
        <v>3</v>
      </c>
      <c r="F15" s="13">
        <v>380</v>
      </c>
    </row>
    <row r="16" spans="1:11" x14ac:dyDescent="0.25">
      <c r="A16" s="4">
        <v>0</v>
      </c>
      <c r="B16">
        <v>0</v>
      </c>
      <c r="C16">
        <f t="shared" si="0"/>
        <v>0</v>
      </c>
      <c r="I16">
        <f>90/H2</f>
        <v>34.791454730417087</v>
      </c>
    </row>
    <row r="17" spans="1:3" x14ac:dyDescent="0.25">
      <c r="A17" s="4">
        <v>0</v>
      </c>
      <c r="B17">
        <v>0</v>
      </c>
      <c r="C17">
        <f t="shared" si="0"/>
        <v>0</v>
      </c>
    </row>
    <row r="18" spans="1:3" x14ac:dyDescent="0.25">
      <c r="A18" s="4">
        <v>0</v>
      </c>
      <c r="B18">
        <v>0</v>
      </c>
      <c r="C18">
        <f t="shared" si="0"/>
        <v>0</v>
      </c>
    </row>
    <row r="19" spans="1:3" x14ac:dyDescent="0.25">
      <c r="A19" s="4">
        <v>0</v>
      </c>
      <c r="B19">
        <v>0</v>
      </c>
      <c r="C19">
        <f t="shared" si="0"/>
        <v>0</v>
      </c>
    </row>
    <row r="20" spans="1:3" x14ac:dyDescent="0.25">
      <c r="A20" s="4">
        <v>0</v>
      </c>
      <c r="B20">
        <v>0</v>
      </c>
      <c r="C20">
        <f t="shared" si="0"/>
        <v>0</v>
      </c>
    </row>
    <row r="21" spans="1:3" ht="15.75" thickBot="1" x14ac:dyDescent="0.3">
      <c r="A21" s="4">
        <v>0</v>
      </c>
      <c r="B21">
        <v>0</v>
      </c>
      <c r="C21">
        <f t="shared" si="0"/>
        <v>0</v>
      </c>
    </row>
    <row r="22" spans="1:3" ht="15.75" thickBot="1" x14ac:dyDescent="0.3">
      <c r="A22" s="8">
        <v>0</v>
      </c>
      <c r="B22">
        <v>0</v>
      </c>
      <c r="C22">
        <f t="shared" si="0"/>
        <v>0</v>
      </c>
    </row>
    <row r="23" spans="1:3" ht="15.75" thickBot="1" x14ac:dyDescent="0.3">
      <c r="A23" s="4">
        <v>0</v>
      </c>
      <c r="B23">
        <v>0</v>
      </c>
      <c r="C23">
        <f t="shared" si="0"/>
        <v>0</v>
      </c>
    </row>
    <row r="24" spans="1:3" x14ac:dyDescent="0.25">
      <c r="A24" s="6">
        <v>0</v>
      </c>
      <c r="B24">
        <v>0</v>
      </c>
      <c r="C24">
        <f t="shared" si="0"/>
        <v>0</v>
      </c>
    </row>
    <row r="25" spans="1:3" x14ac:dyDescent="0.25">
      <c r="A25" s="4">
        <v>0</v>
      </c>
      <c r="B25">
        <v>0</v>
      </c>
      <c r="C25">
        <f t="shared" si="0"/>
        <v>0</v>
      </c>
    </row>
    <row r="26" spans="1:3" x14ac:dyDescent="0.25">
      <c r="A26" s="4">
        <v>0</v>
      </c>
      <c r="B26">
        <v>0</v>
      </c>
      <c r="C26">
        <f t="shared" si="0"/>
        <v>0</v>
      </c>
    </row>
    <row r="27" spans="1:3" x14ac:dyDescent="0.25">
      <c r="A27" s="4">
        <v>0</v>
      </c>
      <c r="B27">
        <v>0</v>
      </c>
      <c r="C27">
        <f t="shared" si="0"/>
        <v>0</v>
      </c>
    </row>
    <row r="28" spans="1:3" x14ac:dyDescent="0.25">
      <c r="A28" s="4">
        <v>0</v>
      </c>
      <c r="B28">
        <v>0</v>
      </c>
      <c r="C28">
        <f t="shared" si="0"/>
        <v>0</v>
      </c>
    </row>
    <row r="29" spans="1:3" x14ac:dyDescent="0.25">
      <c r="A29" s="4">
        <v>0</v>
      </c>
      <c r="B29">
        <v>0</v>
      </c>
      <c r="C29">
        <f t="shared" si="0"/>
        <v>0</v>
      </c>
    </row>
    <row r="30" spans="1:3" x14ac:dyDescent="0.25">
      <c r="A30" s="4">
        <v>0</v>
      </c>
      <c r="B30">
        <v>1</v>
      </c>
      <c r="C30">
        <f t="shared" si="0"/>
        <v>1</v>
      </c>
    </row>
    <row r="31" spans="1:3" x14ac:dyDescent="0.25">
      <c r="A31" s="4">
        <v>0</v>
      </c>
      <c r="B31">
        <v>1</v>
      </c>
      <c r="C31">
        <f t="shared" si="0"/>
        <v>1</v>
      </c>
    </row>
    <row r="32" spans="1:3" x14ac:dyDescent="0.25">
      <c r="A32" s="4">
        <v>0</v>
      </c>
      <c r="B32">
        <v>1</v>
      </c>
      <c r="C32">
        <f t="shared" si="0"/>
        <v>1</v>
      </c>
    </row>
    <row r="33" spans="1:3" ht="15.75" thickBot="1" x14ac:dyDescent="0.3">
      <c r="A33" s="4">
        <v>0</v>
      </c>
      <c r="B33">
        <v>1</v>
      </c>
      <c r="C33">
        <f t="shared" si="0"/>
        <v>1</v>
      </c>
    </row>
    <row r="34" spans="1:3" x14ac:dyDescent="0.25">
      <c r="A34" s="6">
        <v>0</v>
      </c>
      <c r="B34">
        <v>1</v>
      </c>
      <c r="C34">
        <f t="shared" si="0"/>
        <v>1</v>
      </c>
    </row>
    <row r="35" spans="1:3" x14ac:dyDescent="0.25">
      <c r="A35" s="4">
        <v>0</v>
      </c>
      <c r="B35">
        <v>1</v>
      </c>
      <c r="C35">
        <f t="shared" si="0"/>
        <v>1</v>
      </c>
    </row>
    <row r="36" spans="1:3" x14ac:dyDescent="0.25">
      <c r="A36" s="4">
        <v>0</v>
      </c>
      <c r="B36">
        <v>1</v>
      </c>
      <c r="C36">
        <f t="shared" si="0"/>
        <v>1</v>
      </c>
    </row>
    <row r="37" spans="1:3" x14ac:dyDescent="0.25">
      <c r="A37" s="4">
        <v>0</v>
      </c>
      <c r="B37">
        <v>1</v>
      </c>
      <c r="C37">
        <f t="shared" si="0"/>
        <v>1</v>
      </c>
    </row>
    <row r="38" spans="1:3" x14ac:dyDescent="0.25">
      <c r="A38" s="4">
        <v>0</v>
      </c>
      <c r="B38">
        <v>1</v>
      </c>
      <c r="C38">
        <f t="shared" si="0"/>
        <v>1</v>
      </c>
    </row>
    <row r="39" spans="1:3" x14ac:dyDescent="0.25">
      <c r="A39" s="4">
        <v>0</v>
      </c>
      <c r="B39">
        <v>1</v>
      </c>
      <c r="C39">
        <f t="shared" si="0"/>
        <v>1</v>
      </c>
    </row>
    <row r="40" spans="1:3" x14ac:dyDescent="0.25">
      <c r="A40" s="4">
        <v>0</v>
      </c>
      <c r="B40">
        <v>1</v>
      </c>
      <c r="C40">
        <f t="shared" si="0"/>
        <v>1</v>
      </c>
    </row>
    <row r="41" spans="1:3" x14ac:dyDescent="0.25">
      <c r="A41" s="4">
        <v>0</v>
      </c>
      <c r="B41">
        <v>1</v>
      </c>
      <c r="C41">
        <f t="shared" si="0"/>
        <v>1</v>
      </c>
    </row>
    <row r="42" spans="1:3" ht="15.75" thickBot="1" x14ac:dyDescent="0.3">
      <c r="A42" s="4">
        <v>0</v>
      </c>
      <c r="B42">
        <v>1</v>
      </c>
      <c r="C42">
        <f t="shared" si="0"/>
        <v>1</v>
      </c>
    </row>
    <row r="43" spans="1:3" ht="15.75" thickBot="1" x14ac:dyDescent="0.3">
      <c r="A43" s="8">
        <v>0</v>
      </c>
      <c r="B43">
        <v>1</v>
      </c>
      <c r="C43">
        <f t="shared" si="0"/>
        <v>1</v>
      </c>
    </row>
    <row r="44" spans="1:3" x14ac:dyDescent="0.25">
      <c r="A44" s="4">
        <v>0</v>
      </c>
      <c r="B44">
        <v>1</v>
      </c>
      <c r="C44">
        <f t="shared" si="0"/>
        <v>1</v>
      </c>
    </row>
    <row r="45" spans="1:3" ht="15.75" thickBot="1" x14ac:dyDescent="0.3">
      <c r="A45" s="4">
        <v>0</v>
      </c>
      <c r="B45">
        <v>1</v>
      </c>
      <c r="C45">
        <f t="shared" si="0"/>
        <v>1</v>
      </c>
    </row>
    <row r="46" spans="1:3" x14ac:dyDescent="0.25">
      <c r="A46" s="6">
        <v>0</v>
      </c>
      <c r="B46">
        <v>1</v>
      </c>
      <c r="C46">
        <f t="shared" si="0"/>
        <v>1</v>
      </c>
    </row>
    <row r="47" spans="1:3" x14ac:dyDescent="0.25">
      <c r="A47" s="4">
        <v>0</v>
      </c>
      <c r="B47">
        <v>1</v>
      </c>
      <c r="C47">
        <f t="shared" si="0"/>
        <v>1</v>
      </c>
    </row>
    <row r="48" spans="1:3" x14ac:dyDescent="0.25">
      <c r="A48" s="4">
        <v>0</v>
      </c>
      <c r="B48">
        <v>1</v>
      </c>
      <c r="C48">
        <f t="shared" si="0"/>
        <v>1</v>
      </c>
    </row>
    <row r="49" spans="1:3" x14ac:dyDescent="0.25">
      <c r="A49" s="4">
        <v>0</v>
      </c>
      <c r="B49">
        <v>1</v>
      </c>
      <c r="C49">
        <f t="shared" si="0"/>
        <v>1</v>
      </c>
    </row>
    <row r="50" spans="1:3" x14ac:dyDescent="0.25">
      <c r="A50" s="4">
        <v>0</v>
      </c>
      <c r="B50">
        <v>1</v>
      </c>
      <c r="C50">
        <f t="shared" si="0"/>
        <v>1</v>
      </c>
    </row>
    <row r="51" spans="1:3" x14ac:dyDescent="0.25">
      <c r="A51" s="4">
        <v>0</v>
      </c>
      <c r="B51">
        <v>1</v>
      </c>
      <c r="C51">
        <f t="shared" si="0"/>
        <v>1</v>
      </c>
    </row>
    <row r="52" spans="1:3" x14ac:dyDescent="0.25">
      <c r="A52" s="4">
        <v>0</v>
      </c>
      <c r="B52">
        <v>1</v>
      </c>
      <c r="C52">
        <f t="shared" si="0"/>
        <v>1</v>
      </c>
    </row>
    <row r="53" spans="1:3" x14ac:dyDescent="0.25">
      <c r="A53" s="4">
        <v>0</v>
      </c>
      <c r="B53">
        <v>1</v>
      </c>
      <c r="C53">
        <f t="shared" si="0"/>
        <v>1</v>
      </c>
    </row>
    <row r="54" spans="1:3" x14ac:dyDescent="0.25">
      <c r="A54" s="4">
        <v>0</v>
      </c>
      <c r="B54">
        <v>1</v>
      </c>
      <c r="C54">
        <f t="shared" si="0"/>
        <v>1</v>
      </c>
    </row>
    <row r="55" spans="1:3" x14ac:dyDescent="0.25">
      <c r="A55" s="4">
        <v>0</v>
      </c>
      <c r="B55">
        <v>1</v>
      </c>
      <c r="C55">
        <f t="shared" si="0"/>
        <v>1</v>
      </c>
    </row>
    <row r="56" spans="1:3" ht="15.75" thickBot="1" x14ac:dyDescent="0.3">
      <c r="A56" s="4">
        <v>0</v>
      </c>
      <c r="B56">
        <v>1</v>
      </c>
      <c r="C56">
        <f t="shared" si="0"/>
        <v>1</v>
      </c>
    </row>
    <row r="57" spans="1:3" x14ac:dyDescent="0.25">
      <c r="A57" s="6">
        <v>0</v>
      </c>
      <c r="B57">
        <v>1</v>
      </c>
      <c r="C57">
        <f t="shared" si="0"/>
        <v>1</v>
      </c>
    </row>
    <row r="58" spans="1:3" x14ac:dyDescent="0.25">
      <c r="A58" s="4">
        <v>0</v>
      </c>
      <c r="B58">
        <v>1</v>
      </c>
      <c r="C58">
        <f t="shared" si="0"/>
        <v>1</v>
      </c>
    </row>
    <row r="59" spans="1:3" x14ac:dyDescent="0.25">
      <c r="A59" s="4">
        <v>0</v>
      </c>
      <c r="B59">
        <v>1</v>
      </c>
      <c r="C59">
        <f t="shared" si="0"/>
        <v>1</v>
      </c>
    </row>
    <row r="60" spans="1:3" x14ac:dyDescent="0.25">
      <c r="A60" s="4">
        <v>0</v>
      </c>
      <c r="B60">
        <v>2</v>
      </c>
      <c r="C60">
        <f t="shared" si="0"/>
        <v>2</v>
      </c>
    </row>
    <row r="61" spans="1:3" x14ac:dyDescent="0.25">
      <c r="A61" s="4">
        <v>0</v>
      </c>
      <c r="B61">
        <v>2</v>
      </c>
      <c r="C61">
        <f t="shared" si="0"/>
        <v>2</v>
      </c>
    </row>
    <row r="62" spans="1:3" x14ac:dyDescent="0.25">
      <c r="A62" s="4">
        <v>0</v>
      </c>
      <c r="B62">
        <v>2</v>
      </c>
      <c r="C62">
        <f t="shared" si="0"/>
        <v>2</v>
      </c>
    </row>
    <row r="63" spans="1:3" ht="15.75" thickBot="1" x14ac:dyDescent="0.3">
      <c r="A63" s="4">
        <v>0</v>
      </c>
      <c r="B63">
        <v>2</v>
      </c>
      <c r="C63">
        <f t="shared" si="0"/>
        <v>2</v>
      </c>
    </row>
    <row r="64" spans="1:3" ht="15.75" thickBot="1" x14ac:dyDescent="0.3">
      <c r="A64" s="8">
        <v>0</v>
      </c>
      <c r="B64">
        <v>2</v>
      </c>
      <c r="C64">
        <f t="shared" si="0"/>
        <v>2</v>
      </c>
    </row>
    <row r="65" spans="1:3" x14ac:dyDescent="0.25">
      <c r="A65" s="4">
        <v>0</v>
      </c>
      <c r="B65">
        <v>2</v>
      </c>
      <c r="C65">
        <f t="shared" si="0"/>
        <v>2</v>
      </c>
    </row>
    <row r="66" spans="1:3" x14ac:dyDescent="0.25">
      <c r="A66" s="4">
        <v>0</v>
      </c>
      <c r="B66">
        <v>2</v>
      </c>
      <c r="C66">
        <f t="shared" si="0"/>
        <v>2</v>
      </c>
    </row>
    <row r="67" spans="1:3" x14ac:dyDescent="0.25">
      <c r="A67" s="4">
        <v>0</v>
      </c>
      <c r="B67">
        <v>2</v>
      </c>
      <c r="C67">
        <f t="shared" ref="C67:C130" si="4">SUM(A67:B67)</f>
        <v>2</v>
      </c>
    </row>
    <row r="68" spans="1:3" ht="15.75" thickBot="1" x14ac:dyDescent="0.3">
      <c r="A68" s="4">
        <v>0</v>
      </c>
      <c r="B68">
        <v>2</v>
      </c>
      <c r="C68">
        <f t="shared" si="4"/>
        <v>2</v>
      </c>
    </row>
    <row r="69" spans="1:3" x14ac:dyDescent="0.25">
      <c r="A69" s="6">
        <v>0</v>
      </c>
      <c r="B69">
        <v>2</v>
      </c>
      <c r="C69">
        <f t="shared" si="4"/>
        <v>2</v>
      </c>
    </row>
    <row r="70" spans="1:3" x14ac:dyDescent="0.25">
      <c r="A70" s="4">
        <v>0</v>
      </c>
      <c r="B70">
        <v>2</v>
      </c>
      <c r="C70">
        <f t="shared" si="4"/>
        <v>2</v>
      </c>
    </row>
    <row r="71" spans="1:3" x14ac:dyDescent="0.25">
      <c r="A71" s="4">
        <v>0</v>
      </c>
      <c r="B71">
        <v>2</v>
      </c>
      <c r="C71">
        <f t="shared" si="4"/>
        <v>2</v>
      </c>
    </row>
    <row r="72" spans="1:3" x14ac:dyDescent="0.25">
      <c r="A72" s="4">
        <v>0</v>
      </c>
      <c r="B72">
        <v>2</v>
      </c>
      <c r="C72">
        <f t="shared" si="4"/>
        <v>2</v>
      </c>
    </row>
    <row r="73" spans="1:3" x14ac:dyDescent="0.25">
      <c r="A73" s="4">
        <v>0</v>
      </c>
      <c r="B73">
        <v>2</v>
      </c>
      <c r="C73">
        <f t="shared" si="4"/>
        <v>2</v>
      </c>
    </row>
    <row r="74" spans="1:3" x14ac:dyDescent="0.25">
      <c r="A74" s="4">
        <v>0</v>
      </c>
      <c r="B74">
        <v>2</v>
      </c>
      <c r="C74">
        <f t="shared" si="4"/>
        <v>2</v>
      </c>
    </row>
    <row r="75" spans="1:3" x14ac:dyDescent="0.25">
      <c r="A75" s="4">
        <v>0</v>
      </c>
      <c r="B75">
        <v>2</v>
      </c>
      <c r="C75">
        <f t="shared" si="4"/>
        <v>2</v>
      </c>
    </row>
    <row r="76" spans="1:3" x14ac:dyDescent="0.25">
      <c r="A76" s="4">
        <v>0</v>
      </c>
      <c r="B76">
        <v>2</v>
      </c>
      <c r="C76">
        <f t="shared" si="4"/>
        <v>2</v>
      </c>
    </row>
    <row r="77" spans="1:3" x14ac:dyDescent="0.25">
      <c r="A77" s="4">
        <v>0</v>
      </c>
      <c r="B77">
        <v>3</v>
      </c>
      <c r="C77">
        <f t="shared" si="4"/>
        <v>3</v>
      </c>
    </row>
    <row r="78" spans="1:3" x14ac:dyDescent="0.25">
      <c r="A78" s="4">
        <v>0</v>
      </c>
      <c r="B78">
        <v>3</v>
      </c>
      <c r="C78">
        <f t="shared" si="4"/>
        <v>3</v>
      </c>
    </row>
    <row r="79" spans="1:3" ht="15.75" thickBot="1" x14ac:dyDescent="0.3">
      <c r="A79" s="4">
        <v>0</v>
      </c>
      <c r="B79">
        <v>3</v>
      </c>
      <c r="C79">
        <f t="shared" si="4"/>
        <v>3</v>
      </c>
    </row>
    <row r="80" spans="1:3" x14ac:dyDescent="0.25">
      <c r="A80" s="6">
        <v>0</v>
      </c>
      <c r="B80">
        <v>3</v>
      </c>
      <c r="C80">
        <f t="shared" si="4"/>
        <v>3</v>
      </c>
    </row>
    <row r="81" spans="1:3" x14ac:dyDescent="0.25">
      <c r="A81" s="4">
        <v>0</v>
      </c>
      <c r="B81">
        <v>4</v>
      </c>
      <c r="C81">
        <f t="shared" si="4"/>
        <v>4</v>
      </c>
    </row>
    <row r="82" spans="1:3" x14ac:dyDescent="0.25">
      <c r="A82" s="4">
        <v>0</v>
      </c>
      <c r="B82">
        <v>4</v>
      </c>
      <c r="C82">
        <f t="shared" si="4"/>
        <v>4</v>
      </c>
    </row>
    <row r="83" spans="1:3" x14ac:dyDescent="0.25">
      <c r="A83" s="4">
        <v>0</v>
      </c>
      <c r="B83">
        <v>5</v>
      </c>
      <c r="C83">
        <f t="shared" si="4"/>
        <v>5</v>
      </c>
    </row>
    <row r="84" spans="1:3" ht="15.75" thickBot="1" x14ac:dyDescent="0.3">
      <c r="A84" s="4">
        <v>1</v>
      </c>
      <c r="B84">
        <v>0</v>
      </c>
      <c r="C84">
        <f t="shared" si="4"/>
        <v>1</v>
      </c>
    </row>
    <row r="85" spans="1:3" ht="15.75" thickBot="1" x14ac:dyDescent="0.3">
      <c r="A85" s="8">
        <v>1</v>
      </c>
      <c r="B85">
        <v>0</v>
      </c>
      <c r="C85">
        <f t="shared" si="4"/>
        <v>1</v>
      </c>
    </row>
    <row r="86" spans="1:3" x14ac:dyDescent="0.25">
      <c r="A86" s="4">
        <v>1</v>
      </c>
      <c r="B86">
        <v>0</v>
      </c>
      <c r="C86">
        <f t="shared" si="4"/>
        <v>1</v>
      </c>
    </row>
    <row r="87" spans="1:3" x14ac:dyDescent="0.25">
      <c r="A87" s="4">
        <v>1</v>
      </c>
      <c r="B87">
        <v>0</v>
      </c>
      <c r="C87">
        <f t="shared" si="4"/>
        <v>1</v>
      </c>
    </row>
    <row r="88" spans="1:3" x14ac:dyDescent="0.25">
      <c r="A88" s="4">
        <v>1</v>
      </c>
      <c r="B88">
        <v>0</v>
      </c>
      <c r="C88">
        <f t="shared" si="4"/>
        <v>1</v>
      </c>
    </row>
    <row r="89" spans="1:3" x14ac:dyDescent="0.25">
      <c r="A89" s="4">
        <v>1</v>
      </c>
      <c r="B89">
        <v>0</v>
      </c>
      <c r="C89">
        <f t="shared" si="4"/>
        <v>1</v>
      </c>
    </row>
    <row r="90" spans="1:3" x14ac:dyDescent="0.25">
      <c r="A90" s="4">
        <v>1</v>
      </c>
      <c r="B90">
        <v>0</v>
      </c>
      <c r="C90">
        <f t="shared" si="4"/>
        <v>1</v>
      </c>
    </row>
    <row r="91" spans="1:3" ht="15.75" thickBot="1" x14ac:dyDescent="0.3">
      <c r="A91" s="4">
        <v>1</v>
      </c>
      <c r="B91">
        <v>0</v>
      </c>
      <c r="C91">
        <f t="shared" si="4"/>
        <v>1</v>
      </c>
    </row>
    <row r="92" spans="1:3" x14ac:dyDescent="0.25">
      <c r="A92" s="6">
        <v>1</v>
      </c>
      <c r="B92">
        <v>0</v>
      </c>
      <c r="C92">
        <f t="shared" si="4"/>
        <v>1</v>
      </c>
    </row>
    <row r="93" spans="1:3" x14ac:dyDescent="0.25">
      <c r="A93" s="4">
        <v>1</v>
      </c>
      <c r="B93">
        <v>0</v>
      </c>
      <c r="C93">
        <f t="shared" si="4"/>
        <v>1</v>
      </c>
    </row>
    <row r="94" spans="1:3" x14ac:dyDescent="0.25">
      <c r="A94" s="4">
        <v>1</v>
      </c>
      <c r="B94">
        <v>0</v>
      </c>
      <c r="C94">
        <f t="shared" si="4"/>
        <v>1</v>
      </c>
    </row>
    <row r="95" spans="1:3" x14ac:dyDescent="0.25">
      <c r="A95" s="4">
        <v>1</v>
      </c>
      <c r="B95">
        <v>0</v>
      </c>
      <c r="C95">
        <f t="shared" si="4"/>
        <v>1</v>
      </c>
    </row>
    <row r="96" spans="1:3" x14ac:dyDescent="0.25">
      <c r="A96" s="4">
        <v>1</v>
      </c>
      <c r="B96">
        <v>0</v>
      </c>
      <c r="C96">
        <f t="shared" si="4"/>
        <v>1</v>
      </c>
    </row>
    <row r="97" spans="1:3" x14ac:dyDescent="0.25">
      <c r="A97" s="4">
        <v>1</v>
      </c>
      <c r="B97">
        <v>0</v>
      </c>
      <c r="C97">
        <f t="shared" si="4"/>
        <v>1</v>
      </c>
    </row>
    <row r="98" spans="1:3" x14ac:dyDescent="0.25">
      <c r="A98" s="4">
        <v>1</v>
      </c>
      <c r="B98">
        <v>0</v>
      </c>
      <c r="C98">
        <f t="shared" si="4"/>
        <v>1</v>
      </c>
    </row>
    <row r="99" spans="1:3" x14ac:dyDescent="0.25">
      <c r="A99" s="4">
        <v>1</v>
      </c>
      <c r="B99">
        <v>0</v>
      </c>
      <c r="C99">
        <f t="shared" si="4"/>
        <v>1</v>
      </c>
    </row>
    <row r="100" spans="1:3" x14ac:dyDescent="0.25">
      <c r="A100" s="4">
        <v>1</v>
      </c>
      <c r="B100">
        <v>0</v>
      </c>
      <c r="C100">
        <f t="shared" si="4"/>
        <v>1</v>
      </c>
    </row>
    <row r="101" spans="1:3" x14ac:dyDescent="0.25">
      <c r="A101" s="4">
        <v>1</v>
      </c>
      <c r="B101">
        <v>0</v>
      </c>
      <c r="C101">
        <f t="shared" si="4"/>
        <v>1</v>
      </c>
    </row>
    <row r="102" spans="1:3" ht="15.75" thickBot="1" x14ac:dyDescent="0.3">
      <c r="A102" s="4">
        <v>1</v>
      </c>
      <c r="B102">
        <v>0</v>
      </c>
      <c r="C102">
        <f t="shared" si="4"/>
        <v>1</v>
      </c>
    </row>
    <row r="103" spans="1:3" x14ac:dyDescent="0.25">
      <c r="A103" s="6">
        <v>1</v>
      </c>
      <c r="B103">
        <v>0</v>
      </c>
      <c r="C103">
        <f t="shared" si="4"/>
        <v>1</v>
      </c>
    </row>
    <row r="104" spans="1:3" ht="15.75" thickBot="1" x14ac:dyDescent="0.3">
      <c r="A104" s="4">
        <v>1</v>
      </c>
      <c r="B104">
        <v>0</v>
      </c>
      <c r="C104">
        <f t="shared" si="4"/>
        <v>1</v>
      </c>
    </row>
    <row r="105" spans="1:3" ht="15.75" thickBot="1" x14ac:dyDescent="0.3">
      <c r="A105" s="6">
        <v>1</v>
      </c>
      <c r="B105">
        <v>0</v>
      </c>
      <c r="C105">
        <f t="shared" si="4"/>
        <v>1</v>
      </c>
    </row>
    <row r="106" spans="1:3" ht="15.75" thickBot="1" x14ac:dyDescent="0.3">
      <c r="A106" s="8">
        <v>1</v>
      </c>
      <c r="B106">
        <v>0</v>
      </c>
      <c r="C106">
        <f t="shared" si="4"/>
        <v>1</v>
      </c>
    </row>
    <row r="107" spans="1:3" x14ac:dyDescent="0.25">
      <c r="A107" s="4">
        <v>1</v>
      </c>
      <c r="B107">
        <v>0</v>
      </c>
      <c r="C107">
        <f t="shared" si="4"/>
        <v>1</v>
      </c>
    </row>
    <row r="108" spans="1:3" x14ac:dyDescent="0.25">
      <c r="A108" s="4">
        <v>1</v>
      </c>
      <c r="B108">
        <v>0</v>
      </c>
      <c r="C108">
        <f t="shared" si="4"/>
        <v>1</v>
      </c>
    </row>
    <row r="109" spans="1:3" x14ac:dyDescent="0.25">
      <c r="A109" s="4">
        <v>1</v>
      </c>
      <c r="B109">
        <v>0</v>
      </c>
      <c r="C109">
        <f t="shared" si="4"/>
        <v>1</v>
      </c>
    </row>
    <row r="110" spans="1:3" x14ac:dyDescent="0.25">
      <c r="A110" s="4">
        <v>1</v>
      </c>
      <c r="B110">
        <v>0</v>
      </c>
      <c r="C110">
        <f t="shared" si="4"/>
        <v>1</v>
      </c>
    </row>
    <row r="111" spans="1:3" x14ac:dyDescent="0.25">
      <c r="A111" s="4">
        <v>1</v>
      </c>
      <c r="B111">
        <v>0</v>
      </c>
      <c r="C111">
        <f t="shared" si="4"/>
        <v>1</v>
      </c>
    </row>
    <row r="112" spans="1:3" x14ac:dyDescent="0.25">
      <c r="A112" s="4">
        <v>1</v>
      </c>
      <c r="B112">
        <v>0</v>
      </c>
      <c r="C112">
        <f t="shared" si="4"/>
        <v>1</v>
      </c>
    </row>
    <row r="113" spans="1:3" x14ac:dyDescent="0.25">
      <c r="A113" s="4">
        <v>1</v>
      </c>
      <c r="B113">
        <v>0</v>
      </c>
      <c r="C113">
        <f t="shared" si="4"/>
        <v>1</v>
      </c>
    </row>
    <row r="114" spans="1:3" x14ac:dyDescent="0.25">
      <c r="A114" s="4">
        <v>1</v>
      </c>
      <c r="B114">
        <v>0</v>
      </c>
      <c r="C114">
        <f t="shared" si="4"/>
        <v>1</v>
      </c>
    </row>
    <row r="115" spans="1:3" x14ac:dyDescent="0.25">
      <c r="A115" s="4">
        <v>1</v>
      </c>
      <c r="B115">
        <v>0</v>
      </c>
      <c r="C115">
        <f t="shared" si="4"/>
        <v>1</v>
      </c>
    </row>
    <row r="116" spans="1:3" ht="15.75" thickBot="1" x14ac:dyDescent="0.3">
      <c r="A116" s="4">
        <v>1</v>
      </c>
      <c r="B116">
        <v>0</v>
      </c>
      <c r="C116">
        <f t="shared" si="4"/>
        <v>1</v>
      </c>
    </row>
    <row r="117" spans="1:3" x14ac:dyDescent="0.25">
      <c r="A117" s="6">
        <v>1</v>
      </c>
      <c r="B117">
        <v>0</v>
      </c>
      <c r="C117">
        <f t="shared" si="4"/>
        <v>1</v>
      </c>
    </row>
    <row r="118" spans="1:3" x14ac:dyDescent="0.25">
      <c r="A118" s="4">
        <v>1</v>
      </c>
      <c r="B118">
        <v>0</v>
      </c>
      <c r="C118">
        <f t="shared" si="4"/>
        <v>1</v>
      </c>
    </row>
    <row r="119" spans="1:3" x14ac:dyDescent="0.25">
      <c r="A119" s="4">
        <v>1</v>
      </c>
      <c r="B119">
        <v>0</v>
      </c>
      <c r="C119">
        <f t="shared" si="4"/>
        <v>1</v>
      </c>
    </row>
    <row r="120" spans="1:3" x14ac:dyDescent="0.25">
      <c r="A120" s="4">
        <v>1</v>
      </c>
      <c r="B120">
        <v>0</v>
      </c>
      <c r="C120">
        <f t="shared" si="4"/>
        <v>1</v>
      </c>
    </row>
    <row r="121" spans="1:3" x14ac:dyDescent="0.25">
      <c r="A121" s="4">
        <v>1</v>
      </c>
      <c r="B121">
        <v>0</v>
      </c>
      <c r="C121">
        <f t="shared" si="4"/>
        <v>1</v>
      </c>
    </row>
    <row r="122" spans="1:3" x14ac:dyDescent="0.25">
      <c r="A122" s="4">
        <v>1</v>
      </c>
      <c r="B122">
        <v>0</v>
      </c>
      <c r="C122">
        <f t="shared" si="4"/>
        <v>1</v>
      </c>
    </row>
    <row r="123" spans="1:3" x14ac:dyDescent="0.25">
      <c r="A123" s="4">
        <v>1</v>
      </c>
      <c r="B123">
        <v>0</v>
      </c>
      <c r="C123">
        <f t="shared" si="4"/>
        <v>1</v>
      </c>
    </row>
    <row r="124" spans="1:3" x14ac:dyDescent="0.25">
      <c r="A124" s="4">
        <v>1</v>
      </c>
      <c r="B124">
        <v>0</v>
      </c>
      <c r="C124">
        <f t="shared" si="4"/>
        <v>1</v>
      </c>
    </row>
    <row r="125" spans="1:3" x14ac:dyDescent="0.25">
      <c r="A125" s="4">
        <v>1</v>
      </c>
      <c r="B125">
        <v>1</v>
      </c>
      <c r="C125">
        <f t="shared" si="4"/>
        <v>2</v>
      </c>
    </row>
    <row r="126" spans="1:3" ht="15.75" thickBot="1" x14ac:dyDescent="0.3">
      <c r="A126" s="4">
        <v>1</v>
      </c>
      <c r="B126">
        <v>1</v>
      </c>
      <c r="C126">
        <f t="shared" si="4"/>
        <v>2</v>
      </c>
    </row>
    <row r="127" spans="1:3" ht="15.75" thickBot="1" x14ac:dyDescent="0.3">
      <c r="A127" s="8">
        <v>1</v>
      </c>
      <c r="B127">
        <v>1</v>
      </c>
      <c r="C127">
        <f t="shared" si="4"/>
        <v>2</v>
      </c>
    </row>
    <row r="128" spans="1:3" ht="15.75" thickBot="1" x14ac:dyDescent="0.3">
      <c r="A128" s="4">
        <v>1</v>
      </c>
      <c r="B128">
        <v>1</v>
      </c>
      <c r="C128">
        <f t="shared" si="4"/>
        <v>2</v>
      </c>
    </row>
    <row r="129" spans="1:3" x14ac:dyDescent="0.25">
      <c r="A129" s="6">
        <v>1</v>
      </c>
      <c r="B129">
        <v>1</v>
      </c>
      <c r="C129">
        <f t="shared" si="4"/>
        <v>2</v>
      </c>
    </row>
    <row r="130" spans="1:3" x14ac:dyDescent="0.25">
      <c r="A130" s="4">
        <v>1</v>
      </c>
      <c r="B130">
        <v>1</v>
      </c>
      <c r="C130">
        <f t="shared" si="4"/>
        <v>2</v>
      </c>
    </row>
    <row r="131" spans="1:3" x14ac:dyDescent="0.25">
      <c r="A131" s="4">
        <v>1</v>
      </c>
      <c r="B131">
        <v>1</v>
      </c>
      <c r="C131">
        <f t="shared" ref="C131:C194" si="5">SUM(A131:B131)</f>
        <v>2</v>
      </c>
    </row>
    <row r="132" spans="1:3" x14ac:dyDescent="0.25">
      <c r="A132" s="4">
        <v>1</v>
      </c>
      <c r="B132">
        <v>1</v>
      </c>
      <c r="C132">
        <f t="shared" si="5"/>
        <v>2</v>
      </c>
    </row>
    <row r="133" spans="1:3" x14ac:dyDescent="0.25">
      <c r="A133" s="4">
        <v>1</v>
      </c>
      <c r="B133">
        <v>1</v>
      </c>
      <c r="C133">
        <f t="shared" si="5"/>
        <v>2</v>
      </c>
    </row>
    <row r="134" spans="1:3" x14ac:dyDescent="0.25">
      <c r="A134" s="4">
        <v>1</v>
      </c>
      <c r="B134">
        <v>1</v>
      </c>
      <c r="C134">
        <f t="shared" si="5"/>
        <v>2</v>
      </c>
    </row>
    <row r="135" spans="1:3" x14ac:dyDescent="0.25">
      <c r="A135" s="4">
        <v>1</v>
      </c>
      <c r="B135">
        <v>1</v>
      </c>
      <c r="C135">
        <f t="shared" si="5"/>
        <v>2</v>
      </c>
    </row>
    <row r="136" spans="1:3" x14ac:dyDescent="0.25">
      <c r="A136" s="4">
        <v>1</v>
      </c>
      <c r="B136">
        <v>1</v>
      </c>
      <c r="C136">
        <f t="shared" si="5"/>
        <v>2</v>
      </c>
    </row>
    <row r="137" spans="1:3" x14ac:dyDescent="0.25">
      <c r="A137" s="4">
        <v>1</v>
      </c>
      <c r="B137">
        <v>1</v>
      </c>
      <c r="C137">
        <f t="shared" si="5"/>
        <v>2</v>
      </c>
    </row>
    <row r="138" spans="1:3" x14ac:dyDescent="0.25">
      <c r="A138" s="4">
        <v>1</v>
      </c>
      <c r="B138">
        <v>1</v>
      </c>
      <c r="C138">
        <f t="shared" si="5"/>
        <v>2</v>
      </c>
    </row>
    <row r="139" spans="1:3" ht="15.75" thickBot="1" x14ac:dyDescent="0.3">
      <c r="A139" s="4">
        <v>1</v>
      </c>
      <c r="B139">
        <v>1</v>
      </c>
      <c r="C139">
        <f t="shared" si="5"/>
        <v>2</v>
      </c>
    </row>
    <row r="140" spans="1:3" x14ac:dyDescent="0.25">
      <c r="A140" s="6">
        <v>1</v>
      </c>
      <c r="B140">
        <v>1</v>
      </c>
      <c r="C140">
        <f t="shared" si="5"/>
        <v>2</v>
      </c>
    </row>
    <row r="141" spans="1:3" x14ac:dyDescent="0.25">
      <c r="A141" s="4">
        <v>1</v>
      </c>
      <c r="B141">
        <v>1</v>
      </c>
      <c r="C141">
        <f t="shared" si="5"/>
        <v>2</v>
      </c>
    </row>
    <row r="142" spans="1:3" x14ac:dyDescent="0.25">
      <c r="A142" s="4">
        <v>1</v>
      </c>
      <c r="B142">
        <v>1</v>
      </c>
      <c r="C142">
        <f t="shared" si="5"/>
        <v>2</v>
      </c>
    </row>
    <row r="143" spans="1:3" x14ac:dyDescent="0.25">
      <c r="A143" s="4">
        <v>1</v>
      </c>
      <c r="B143">
        <v>1</v>
      </c>
      <c r="C143">
        <f t="shared" si="5"/>
        <v>2</v>
      </c>
    </row>
    <row r="144" spans="1:3" x14ac:dyDescent="0.25">
      <c r="A144" s="4">
        <v>1</v>
      </c>
      <c r="B144">
        <v>1</v>
      </c>
      <c r="C144">
        <f t="shared" si="5"/>
        <v>2</v>
      </c>
    </row>
    <row r="145" spans="1:3" x14ac:dyDescent="0.25">
      <c r="A145" s="4">
        <v>1</v>
      </c>
      <c r="B145">
        <v>1</v>
      </c>
      <c r="C145">
        <f t="shared" si="5"/>
        <v>2</v>
      </c>
    </row>
    <row r="146" spans="1:3" x14ac:dyDescent="0.25">
      <c r="A146" s="4">
        <v>1</v>
      </c>
      <c r="B146">
        <v>1</v>
      </c>
      <c r="C146">
        <f t="shared" si="5"/>
        <v>2</v>
      </c>
    </row>
    <row r="147" spans="1:3" ht="15.75" thickBot="1" x14ac:dyDescent="0.3">
      <c r="A147" s="4">
        <v>1</v>
      </c>
      <c r="B147">
        <v>1</v>
      </c>
      <c r="C147">
        <f t="shared" si="5"/>
        <v>2</v>
      </c>
    </row>
    <row r="148" spans="1:3" ht="15.75" thickBot="1" x14ac:dyDescent="0.3">
      <c r="A148" s="8">
        <v>1</v>
      </c>
      <c r="B148">
        <v>1</v>
      </c>
      <c r="C148">
        <f t="shared" si="5"/>
        <v>2</v>
      </c>
    </row>
    <row r="149" spans="1:3" x14ac:dyDescent="0.25">
      <c r="A149" s="4">
        <v>1</v>
      </c>
      <c r="B149">
        <v>1</v>
      </c>
      <c r="C149">
        <f t="shared" si="5"/>
        <v>2</v>
      </c>
    </row>
    <row r="150" spans="1:3" x14ac:dyDescent="0.25">
      <c r="A150" s="4">
        <v>1</v>
      </c>
      <c r="B150">
        <v>1</v>
      </c>
      <c r="C150">
        <f t="shared" si="5"/>
        <v>2</v>
      </c>
    </row>
    <row r="151" spans="1:3" ht="15.75" thickBot="1" x14ac:dyDescent="0.3">
      <c r="A151" s="4">
        <v>1</v>
      </c>
      <c r="B151">
        <v>1</v>
      </c>
      <c r="C151">
        <f t="shared" si="5"/>
        <v>2</v>
      </c>
    </row>
    <row r="152" spans="1:3" x14ac:dyDescent="0.25">
      <c r="A152" s="6">
        <v>1</v>
      </c>
      <c r="B152">
        <v>1</v>
      </c>
      <c r="C152">
        <f t="shared" si="5"/>
        <v>2</v>
      </c>
    </row>
    <row r="153" spans="1:3" x14ac:dyDescent="0.25">
      <c r="A153" s="4">
        <v>1</v>
      </c>
      <c r="B153">
        <v>1</v>
      </c>
      <c r="C153">
        <f t="shared" si="5"/>
        <v>2</v>
      </c>
    </row>
    <row r="154" spans="1:3" x14ac:dyDescent="0.25">
      <c r="A154" s="4">
        <v>1</v>
      </c>
      <c r="B154">
        <v>1</v>
      </c>
      <c r="C154">
        <f t="shared" si="5"/>
        <v>2</v>
      </c>
    </row>
    <row r="155" spans="1:3" x14ac:dyDescent="0.25">
      <c r="A155" s="4">
        <v>1</v>
      </c>
      <c r="B155">
        <v>1</v>
      </c>
      <c r="C155">
        <f t="shared" si="5"/>
        <v>2</v>
      </c>
    </row>
    <row r="156" spans="1:3" x14ac:dyDescent="0.25">
      <c r="A156" s="4">
        <v>1</v>
      </c>
      <c r="B156">
        <v>1</v>
      </c>
      <c r="C156">
        <f t="shared" si="5"/>
        <v>2</v>
      </c>
    </row>
    <row r="157" spans="1:3" x14ac:dyDescent="0.25">
      <c r="A157" s="4">
        <v>1</v>
      </c>
      <c r="B157">
        <v>1</v>
      </c>
      <c r="C157">
        <f t="shared" si="5"/>
        <v>2</v>
      </c>
    </row>
    <row r="158" spans="1:3" x14ac:dyDescent="0.25">
      <c r="A158" s="4">
        <v>1</v>
      </c>
      <c r="B158">
        <v>1</v>
      </c>
      <c r="C158">
        <f t="shared" si="5"/>
        <v>2</v>
      </c>
    </row>
    <row r="159" spans="1:3" x14ac:dyDescent="0.25">
      <c r="A159" s="4">
        <v>1</v>
      </c>
      <c r="B159">
        <v>1</v>
      </c>
      <c r="C159">
        <f t="shared" si="5"/>
        <v>2</v>
      </c>
    </row>
    <row r="160" spans="1:3" x14ac:dyDescent="0.25">
      <c r="A160" s="4">
        <v>1</v>
      </c>
      <c r="B160">
        <v>1</v>
      </c>
      <c r="C160">
        <f t="shared" si="5"/>
        <v>2</v>
      </c>
    </row>
    <row r="161" spans="1:3" x14ac:dyDescent="0.25">
      <c r="A161" s="4">
        <v>1</v>
      </c>
      <c r="B161">
        <v>1</v>
      </c>
      <c r="C161">
        <f t="shared" si="5"/>
        <v>2</v>
      </c>
    </row>
    <row r="162" spans="1:3" ht="15.75" thickBot="1" x14ac:dyDescent="0.3">
      <c r="A162" s="4">
        <v>1</v>
      </c>
      <c r="B162">
        <v>1</v>
      </c>
      <c r="C162">
        <f t="shared" si="5"/>
        <v>2</v>
      </c>
    </row>
    <row r="163" spans="1:3" x14ac:dyDescent="0.25">
      <c r="A163" s="6">
        <v>1</v>
      </c>
      <c r="B163">
        <v>1</v>
      </c>
      <c r="C163">
        <f t="shared" si="5"/>
        <v>2</v>
      </c>
    </row>
    <row r="164" spans="1:3" x14ac:dyDescent="0.25">
      <c r="A164" s="4">
        <v>1</v>
      </c>
      <c r="B164">
        <v>1</v>
      </c>
      <c r="C164">
        <f t="shared" si="5"/>
        <v>2</v>
      </c>
    </row>
    <row r="165" spans="1:3" x14ac:dyDescent="0.25">
      <c r="A165" s="4">
        <v>1</v>
      </c>
      <c r="B165">
        <v>1</v>
      </c>
      <c r="C165">
        <f t="shared" si="5"/>
        <v>2</v>
      </c>
    </row>
    <row r="166" spans="1:3" x14ac:dyDescent="0.25">
      <c r="A166" s="4">
        <v>1</v>
      </c>
      <c r="B166">
        <v>1</v>
      </c>
      <c r="C166">
        <f t="shared" si="5"/>
        <v>2</v>
      </c>
    </row>
    <row r="167" spans="1:3" x14ac:dyDescent="0.25">
      <c r="A167" s="4">
        <v>1</v>
      </c>
      <c r="B167">
        <v>1</v>
      </c>
      <c r="C167">
        <f t="shared" si="5"/>
        <v>2</v>
      </c>
    </row>
    <row r="168" spans="1:3" ht="15.75" thickBot="1" x14ac:dyDescent="0.3">
      <c r="A168" s="4">
        <v>1</v>
      </c>
      <c r="B168">
        <v>1</v>
      </c>
      <c r="C168">
        <f t="shared" si="5"/>
        <v>2</v>
      </c>
    </row>
    <row r="169" spans="1:3" ht="15.75" thickBot="1" x14ac:dyDescent="0.3">
      <c r="A169" s="8">
        <v>1</v>
      </c>
      <c r="B169">
        <v>1</v>
      </c>
      <c r="C169">
        <f t="shared" si="5"/>
        <v>2</v>
      </c>
    </row>
    <row r="170" spans="1:3" x14ac:dyDescent="0.25">
      <c r="A170" s="4">
        <v>1</v>
      </c>
      <c r="B170">
        <v>1</v>
      </c>
      <c r="C170">
        <f t="shared" si="5"/>
        <v>2</v>
      </c>
    </row>
    <row r="171" spans="1:3" x14ac:dyDescent="0.25">
      <c r="A171" s="4">
        <v>1</v>
      </c>
      <c r="B171">
        <v>1</v>
      </c>
      <c r="C171">
        <f t="shared" si="5"/>
        <v>2</v>
      </c>
    </row>
    <row r="172" spans="1:3" x14ac:dyDescent="0.25">
      <c r="A172" s="4">
        <v>1</v>
      </c>
      <c r="B172">
        <v>1</v>
      </c>
      <c r="C172">
        <f t="shared" si="5"/>
        <v>2</v>
      </c>
    </row>
    <row r="173" spans="1:3" x14ac:dyDescent="0.25">
      <c r="A173" s="4">
        <v>1</v>
      </c>
      <c r="B173">
        <v>1</v>
      </c>
      <c r="C173">
        <f t="shared" si="5"/>
        <v>2</v>
      </c>
    </row>
    <row r="174" spans="1:3" ht="15.75" thickBot="1" x14ac:dyDescent="0.3">
      <c r="A174" s="4">
        <v>1</v>
      </c>
      <c r="B174">
        <v>1</v>
      </c>
      <c r="C174">
        <f t="shared" si="5"/>
        <v>2</v>
      </c>
    </row>
    <row r="175" spans="1:3" x14ac:dyDescent="0.25">
      <c r="A175" s="6">
        <v>1</v>
      </c>
      <c r="B175">
        <v>2</v>
      </c>
      <c r="C175">
        <f t="shared" si="5"/>
        <v>3</v>
      </c>
    </row>
    <row r="176" spans="1:3" x14ac:dyDescent="0.25">
      <c r="A176" s="4">
        <v>1</v>
      </c>
      <c r="B176">
        <v>2</v>
      </c>
      <c r="C176">
        <f t="shared" si="5"/>
        <v>3</v>
      </c>
    </row>
    <row r="177" spans="1:3" x14ac:dyDescent="0.25">
      <c r="A177" s="4">
        <v>1</v>
      </c>
      <c r="B177">
        <v>2</v>
      </c>
      <c r="C177">
        <f t="shared" si="5"/>
        <v>3</v>
      </c>
    </row>
    <row r="178" spans="1:3" x14ac:dyDescent="0.25">
      <c r="A178" s="4">
        <v>1</v>
      </c>
      <c r="B178">
        <v>2</v>
      </c>
      <c r="C178">
        <f t="shared" si="5"/>
        <v>3</v>
      </c>
    </row>
    <row r="179" spans="1:3" x14ac:dyDescent="0.25">
      <c r="A179" s="4">
        <v>1</v>
      </c>
      <c r="B179">
        <v>2</v>
      </c>
      <c r="C179">
        <f t="shared" si="5"/>
        <v>3</v>
      </c>
    </row>
    <row r="180" spans="1:3" x14ac:dyDescent="0.25">
      <c r="A180" s="4">
        <v>1</v>
      </c>
      <c r="B180">
        <v>2</v>
      </c>
      <c r="C180">
        <f t="shared" si="5"/>
        <v>3</v>
      </c>
    </row>
    <row r="181" spans="1:3" x14ac:dyDescent="0.25">
      <c r="A181" s="4">
        <v>1</v>
      </c>
      <c r="B181">
        <v>2</v>
      </c>
      <c r="C181">
        <f t="shared" si="5"/>
        <v>3</v>
      </c>
    </row>
    <row r="182" spans="1:3" x14ac:dyDescent="0.25">
      <c r="A182" s="4">
        <v>1</v>
      </c>
      <c r="B182">
        <v>2</v>
      </c>
      <c r="C182">
        <f t="shared" si="5"/>
        <v>3</v>
      </c>
    </row>
    <row r="183" spans="1:3" x14ac:dyDescent="0.25">
      <c r="A183" s="4">
        <v>1</v>
      </c>
      <c r="B183">
        <v>2</v>
      </c>
      <c r="C183">
        <f t="shared" si="5"/>
        <v>3</v>
      </c>
    </row>
    <row r="184" spans="1:3" x14ac:dyDescent="0.25">
      <c r="A184" s="4">
        <v>1</v>
      </c>
      <c r="B184">
        <v>2</v>
      </c>
      <c r="C184">
        <f t="shared" si="5"/>
        <v>3</v>
      </c>
    </row>
    <row r="185" spans="1:3" ht="15.75" thickBot="1" x14ac:dyDescent="0.3">
      <c r="A185" s="4">
        <v>1</v>
      </c>
      <c r="B185">
        <v>2</v>
      </c>
      <c r="C185">
        <f t="shared" si="5"/>
        <v>3</v>
      </c>
    </row>
    <row r="186" spans="1:3" x14ac:dyDescent="0.25">
      <c r="A186" s="6">
        <v>1</v>
      </c>
      <c r="B186">
        <v>2</v>
      </c>
      <c r="C186">
        <f t="shared" si="5"/>
        <v>3</v>
      </c>
    </row>
    <row r="187" spans="1:3" x14ac:dyDescent="0.25">
      <c r="A187" s="4">
        <v>1</v>
      </c>
      <c r="B187">
        <v>2</v>
      </c>
      <c r="C187">
        <f t="shared" si="5"/>
        <v>3</v>
      </c>
    </row>
    <row r="188" spans="1:3" x14ac:dyDescent="0.25">
      <c r="A188" s="4">
        <v>1</v>
      </c>
      <c r="B188">
        <v>2</v>
      </c>
      <c r="C188">
        <f t="shared" si="5"/>
        <v>3</v>
      </c>
    </row>
    <row r="189" spans="1:3" ht="15.75" thickBot="1" x14ac:dyDescent="0.3">
      <c r="A189" s="4">
        <v>1</v>
      </c>
      <c r="B189">
        <v>2</v>
      </c>
      <c r="C189">
        <f t="shared" si="5"/>
        <v>3</v>
      </c>
    </row>
    <row r="190" spans="1:3" ht="15.75" thickBot="1" x14ac:dyDescent="0.3">
      <c r="A190" s="8">
        <v>1</v>
      </c>
      <c r="B190">
        <v>2</v>
      </c>
      <c r="C190">
        <f t="shared" si="5"/>
        <v>3</v>
      </c>
    </row>
    <row r="191" spans="1:3" x14ac:dyDescent="0.25">
      <c r="A191" s="4">
        <v>1</v>
      </c>
      <c r="B191">
        <v>2</v>
      </c>
      <c r="C191">
        <f t="shared" si="5"/>
        <v>3</v>
      </c>
    </row>
    <row r="192" spans="1:3" x14ac:dyDescent="0.25">
      <c r="A192" s="4">
        <v>1</v>
      </c>
      <c r="B192">
        <v>2</v>
      </c>
      <c r="C192">
        <f t="shared" si="5"/>
        <v>3</v>
      </c>
    </row>
    <row r="193" spans="1:3" x14ac:dyDescent="0.25">
      <c r="A193" s="4">
        <v>1</v>
      </c>
      <c r="B193">
        <v>2</v>
      </c>
      <c r="C193">
        <f t="shared" si="5"/>
        <v>3</v>
      </c>
    </row>
    <row r="194" spans="1:3" x14ac:dyDescent="0.25">
      <c r="A194" s="4">
        <v>1</v>
      </c>
      <c r="B194">
        <v>2</v>
      </c>
      <c r="C194">
        <f t="shared" si="5"/>
        <v>3</v>
      </c>
    </row>
    <row r="195" spans="1:3" x14ac:dyDescent="0.25">
      <c r="A195" s="4">
        <v>1</v>
      </c>
      <c r="B195">
        <v>2</v>
      </c>
      <c r="C195">
        <f t="shared" ref="C195:C258" si="6">SUM(A195:B195)</f>
        <v>3</v>
      </c>
    </row>
    <row r="196" spans="1:3" x14ac:dyDescent="0.25">
      <c r="A196" s="4">
        <v>1</v>
      </c>
      <c r="B196">
        <v>2</v>
      </c>
      <c r="C196">
        <f t="shared" si="6"/>
        <v>3</v>
      </c>
    </row>
    <row r="197" spans="1:3" ht="15.75" thickBot="1" x14ac:dyDescent="0.3">
      <c r="A197" s="4">
        <v>1</v>
      </c>
      <c r="B197">
        <v>2</v>
      </c>
      <c r="C197">
        <f t="shared" si="6"/>
        <v>3</v>
      </c>
    </row>
    <row r="198" spans="1:3" x14ac:dyDescent="0.25">
      <c r="A198" s="6">
        <v>1</v>
      </c>
      <c r="B198">
        <v>3</v>
      </c>
      <c r="C198">
        <f t="shared" si="6"/>
        <v>4</v>
      </c>
    </row>
    <row r="199" spans="1:3" x14ac:dyDescent="0.25">
      <c r="A199" s="4">
        <v>1</v>
      </c>
      <c r="B199">
        <v>3</v>
      </c>
      <c r="C199">
        <f t="shared" si="6"/>
        <v>4</v>
      </c>
    </row>
    <row r="200" spans="1:3" x14ac:dyDescent="0.25">
      <c r="A200" s="4">
        <v>1</v>
      </c>
      <c r="B200">
        <v>3</v>
      </c>
      <c r="C200">
        <f t="shared" si="6"/>
        <v>4</v>
      </c>
    </row>
    <row r="201" spans="1:3" x14ac:dyDescent="0.25">
      <c r="A201" s="4">
        <v>1</v>
      </c>
      <c r="B201">
        <v>3</v>
      </c>
      <c r="C201">
        <f t="shared" si="6"/>
        <v>4</v>
      </c>
    </row>
    <row r="202" spans="1:3" x14ac:dyDescent="0.25">
      <c r="A202" s="4">
        <v>1</v>
      </c>
      <c r="B202">
        <v>3</v>
      </c>
      <c r="C202">
        <f t="shared" si="6"/>
        <v>4</v>
      </c>
    </row>
    <row r="203" spans="1:3" x14ac:dyDescent="0.25">
      <c r="A203" s="4">
        <v>1</v>
      </c>
      <c r="B203">
        <v>3</v>
      </c>
      <c r="C203">
        <f t="shared" si="6"/>
        <v>4</v>
      </c>
    </row>
    <row r="204" spans="1:3" x14ac:dyDescent="0.25">
      <c r="A204" s="4">
        <v>1</v>
      </c>
      <c r="B204">
        <v>3</v>
      </c>
      <c r="C204">
        <f t="shared" si="6"/>
        <v>4</v>
      </c>
    </row>
    <row r="205" spans="1:3" x14ac:dyDescent="0.25">
      <c r="A205" s="4">
        <v>1</v>
      </c>
      <c r="B205">
        <v>4</v>
      </c>
      <c r="C205">
        <f t="shared" si="6"/>
        <v>5</v>
      </c>
    </row>
    <row r="206" spans="1:3" x14ac:dyDescent="0.25">
      <c r="A206" s="4">
        <v>1</v>
      </c>
      <c r="B206">
        <v>4</v>
      </c>
      <c r="C206">
        <f t="shared" si="6"/>
        <v>5</v>
      </c>
    </row>
    <row r="207" spans="1:3" x14ac:dyDescent="0.25">
      <c r="A207" s="4">
        <v>1</v>
      </c>
      <c r="B207">
        <v>4</v>
      </c>
      <c r="C207">
        <f t="shared" si="6"/>
        <v>5</v>
      </c>
    </row>
    <row r="208" spans="1:3" ht="15.75" thickBot="1" x14ac:dyDescent="0.3">
      <c r="A208" s="4">
        <v>1</v>
      </c>
      <c r="B208">
        <v>4</v>
      </c>
      <c r="C208">
        <f t="shared" si="6"/>
        <v>5</v>
      </c>
    </row>
    <row r="209" spans="1:3" x14ac:dyDescent="0.25">
      <c r="A209" s="6">
        <v>1</v>
      </c>
      <c r="B209">
        <v>4</v>
      </c>
      <c r="C209">
        <f t="shared" si="6"/>
        <v>5</v>
      </c>
    </row>
    <row r="210" spans="1:3" ht="15.75" thickBot="1" x14ac:dyDescent="0.3">
      <c r="A210" s="4">
        <v>1</v>
      </c>
      <c r="B210">
        <v>5</v>
      </c>
      <c r="C210">
        <f t="shared" si="6"/>
        <v>6</v>
      </c>
    </row>
    <row r="211" spans="1:3" ht="15.75" thickBot="1" x14ac:dyDescent="0.3">
      <c r="A211" s="8">
        <v>2</v>
      </c>
      <c r="B211">
        <v>0</v>
      </c>
      <c r="C211">
        <f t="shared" si="6"/>
        <v>2</v>
      </c>
    </row>
    <row r="212" spans="1:3" x14ac:dyDescent="0.25">
      <c r="A212" s="4">
        <v>2</v>
      </c>
      <c r="B212">
        <v>0</v>
      </c>
      <c r="C212">
        <f t="shared" si="6"/>
        <v>2</v>
      </c>
    </row>
    <row r="213" spans="1:3" x14ac:dyDescent="0.25">
      <c r="A213" s="4">
        <v>2</v>
      </c>
      <c r="B213">
        <v>0</v>
      </c>
      <c r="C213">
        <f t="shared" si="6"/>
        <v>2</v>
      </c>
    </row>
    <row r="214" spans="1:3" x14ac:dyDescent="0.25">
      <c r="A214" s="4">
        <v>2</v>
      </c>
      <c r="B214">
        <v>0</v>
      </c>
      <c r="C214">
        <f t="shared" si="6"/>
        <v>2</v>
      </c>
    </row>
    <row r="215" spans="1:3" x14ac:dyDescent="0.25">
      <c r="A215" s="4">
        <v>2</v>
      </c>
      <c r="B215">
        <v>0</v>
      </c>
      <c r="C215">
        <f t="shared" si="6"/>
        <v>2</v>
      </c>
    </row>
    <row r="216" spans="1:3" x14ac:dyDescent="0.25">
      <c r="A216" s="4">
        <v>2</v>
      </c>
      <c r="B216">
        <v>0</v>
      </c>
      <c r="C216">
        <f t="shared" si="6"/>
        <v>2</v>
      </c>
    </row>
    <row r="217" spans="1:3" x14ac:dyDescent="0.25">
      <c r="A217" s="4">
        <v>2</v>
      </c>
      <c r="B217">
        <v>0</v>
      </c>
      <c r="C217">
        <f t="shared" si="6"/>
        <v>2</v>
      </c>
    </row>
    <row r="218" spans="1:3" x14ac:dyDescent="0.25">
      <c r="A218" s="4">
        <v>2</v>
      </c>
      <c r="B218">
        <v>0</v>
      </c>
      <c r="C218">
        <f t="shared" si="6"/>
        <v>2</v>
      </c>
    </row>
    <row r="219" spans="1:3" x14ac:dyDescent="0.25">
      <c r="A219" s="4">
        <v>2</v>
      </c>
      <c r="B219">
        <v>0</v>
      </c>
      <c r="C219">
        <f t="shared" si="6"/>
        <v>2</v>
      </c>
    </row>
    <row r="220" spans="1:3" ht="15.75" thickBot="1" x14ac:dyDescent="0.3">
      <c r="A220" s="4">
        <v>2</v>
      </c>
      <c r="B220">
        <v>0</v>
      </c>
      <c r="C220">
        <f t="shared" si="6"/>
        <v>2</v>
      </c>
    </row>
    <row r="221" spans="1:3" x14ac:dyDescent="0.25">
      <c r="A221" s="6">
        <v>2</v>
      </c>
      <c r="B221">
        <v>0</v>
      </c>
      <c r="C221">
        <f t="shared" si="6"/>
        <v>2</v>
      </c>
    </row>
    <row r="222" spans="1:3" x14ac:dyDescent="0.25">
      <c r="A222" s="4">
        <v>2</v>
      </c>
      <c r="B222">
        <v>0</v>
      </c>
      <c r="C222">
        <f t="shared" si="6"/>
        <v>2</v>
      </c>
    </row>
    <row r="223" spans="1:3" x14ac:dyDescent="0.25">
      <c r="A223" s="4">
        <v>2</v>
      </c>
      <c r="B223">
        <v>0</v>
      </c>
      <c r="C223">
        <f t="shared" si="6"/>
        <v>2</v>
      </c>
    </row>
    <row r="224" spans="1:3" x14ac:dyDescent="0.25">
      <c r="A224" s="4">
        <v>2</v>
      </c>
      <c r="B224">
        <v>0</v>
      </c>
      <c r="C224">
        <f t="shared" si="6"/>
        <v>2</v>
      </c>
    </row>
    <row r="225" spans="1:3" x14ac:dyDescent="0.25">
      <c r="A225" s="4">
        <v>2</v>
      </c>
      <c r="B225">
        <v>0</v>
      </c>
      <c r="C225">
        <f t="shared" si="6"/>
        <v>2</v>
      </c>
    </row>
    <row r="226" spans="1:3" x14ac:dyDescent="0.25">
      <c r="A226" s="4">
        <v>2</v>
      </c>
      <c r="B226">
        <v>0</v>
      </c>
      <c r="C226">
        <f t="shared" si="6"/>
        <v>2</v>
      </c>
    </row>
    <row r="227" spans="1:3" x14ac:dyDescent="0.25">
      <c r="A227" s="4">
        <v>2</v>
      </c>
      <c r="B227">
        <v>0</v>
      </c>
      <c r="C227">
        <f t="shared" si="6"/>
        <v>2</v>
      </c>
    </row>
    <row r="228" spans="1:3" x14ac:dyDescent="0.25">
      <c r="A228" s="4">
        <v>2</v>
      </c>
      <c r="B228">
        <v>0</v>
      </c>
      <c r="C228">
        <f t="shared" si="6"/>
        <v>2</v>
      </c>
    </row>
    <row r="229" spans="1:3" x14ac:dyDescent="0.25">
      <c r="A229" s="4">
        <v>2</v>
      </c>
      <c r="B229">
        <v>0</v>
      </c>
      <c r="C229">
        <f t="shared" si="6"/>
        <v>2</v>
      </c>
    </row>
    <row r="230" spans="1:3" x14ac:dyDescent="0.25">
      <c r="A230" s="4">
        <v>2</v>
      </c>
      <c r="B230">
        <v>0</v>
      </c>
      <c r="C230">
        <f t="shared" si="6"/>
        <v>2</v>
      </c>
    </row>
    <row r="231" spans="1:3" ht="15.75" thickBot="1" x14ac:dyDescent="0.3">
      <c r="A231" s="4">
        <v>2</v>
      </c>
      <c r="B231">
        <v>0</v>
      </c>
      <c r="C231">
        <f t="shared" si="6"/>
        <v>2</v>
      </c>
    </row>
    <row r="232" spans="1:3" ht="15.75" thickBot="1" x14ac:dyDescent="0.3">
      <c r="A232" s="8">
        <v>2</v>
      </c>
      <c r="B232">
        <v>0</v>
      </c>
      <c r="C232">
        <f t="shared" si="6"/>
        <v>2</v>
      </c>
    </row>
    <row r="233" spans="1:3" x14ac:dyDescent="0.25">
      <c r="A233" s="6">
        <v>2</v>
      </c>
      <c r="B233">
        <v>0</v>
      </c>
      <c r="C233">
        <f t="shared" si="6"/>
        <v>2</v>
      </c>
    </row>
    <row r="234" spans="1:3" x14ac:dyDescent="0.25">
      <c r="A234" s="4">
        <v>2</v>
      </c>
      <c r="B234">
        <v>0</v>
      </c>
      <c r="C234">
        <f t="shared" si="6"/>
        <v>2</v>
      </c>
    </row>
    <row r="235" spans="1:3" x14ac:dyDescent="0.25">
      <c r="A235" s="4">
        <v>2</v>
      </c>
      <c r="B235">
        <v>0</v>
      </c>
      <c r="C235">
        <f t="shared" si="6"/>
        <v>2</v>
      </c>
    </row>
    <row r="236" spans="1:3" x14ac:dyDescent="0.25">
      <c r="A236" s="4">
        <v>2</v>
      </c>
      <c r="B236">
        <v>0</v>
      </c>
      <c r="C236">
        <f t="shared" si="6"/>
        <v>2</v>
      </c>
    </row>
    <row r="237" spans="1:3" x14ac:dyDescent="0.25">
      <c r="A237" s="4">
        <v>2</v>
      </c>
      <c r="B237">
        <v>0</v>
      </c>
      <c r="C237">
        <f t="shared" si="6"/>
        <v>2</v>
      </c>
    </row>
    <row r="238" spans="1:3" x14ac:dyDescent="0.25">
      <c r="A238" s="4">
        <v>2</v>
      </c>
      <c r="B238">
        <v>0</v>
      </c>
      <c r="C238">
        <f t="shared" si="6"/>
        <v>2</v>
      </c>
    </row>
    <row r="239" spans="1:3" x14ac:dyDescent="0.25">
      <c r="A239" s="4">
        <v>2</v>
      </c>
      <c r="B239">
        <v>0</v>
      </c>
      <c r="C239">
        <f t="shared" si="6"/>
        <v>2</v>
      </c>
    </row>
    <row r="240" spans="1:3" x14ac:dyDescent="0.25">
      <c r="A240" s="4">
        <v>2</v>
      </c>
      <c r="B240">
        <v>0</v>
      </c>
      <c r="C240">
        <f t="shared" si="6"/>
        <v>2</v>
      </c>
    </row>
    <row r="241" spans="1:3" x14ac:dyDescent="0.25">
      <c r="A241" s="4">
        <v>2</v>
      </c>
      <c r="B241">
        <v>0</v>
      </c>
      <c r="C241">
        <f t="shared" si="6"/>
        <v>2</v>
      </c>
    </row>
    <row r="242" spans="1:3" x14ac:dyDescent="0.25">
      <c r="A242" s="4">
        <v>2</v>
      </c>
      <c r="B242">
        <v>0</v>
      </c>
      <c r="C242">
        <f t="shared" si="6"/>
        <v>2</v>
      </c>
    </row>
    <row r="243" spans="1:3" ht="15.75" thickBot="1" x14ac:dyDescent="0.3">
      <c r="A243" s="4">
        <v>2</v>
      </c>
      <c r="B243">
        <v>0</v>
      </c>
      <c r="C243">
        <f t="shared" si="6"/>
        <v>2</v>
      </c>
    </row>
    <row r="244" spans="1:3" x14ac:dyDescent="0.25">
      <c r="A244" s="6">
        <v>2</v>
      </c>
      <c r="B244">
        <v>0</v>
      </c>
      <c r="C244">
        <f t="shared" si="6"/>
        <v>2</v>
      </c>
    </row>
    <row r="245" spans="1:3" x14ac:dyDescent="0.25">
      <c r="A245" s="4">
        <v>2</v>
      </c>
      <c r="B245">
        <v>0</v>
      </c>
      <c r="C245">
        <f t="shared" si="6"/>
        <v>2</v>
      </c>
    </row>
    <row r="246" spans="1:3" x14ac:dyDescent="0.25">
      <c r="A246" s="4">
        <v>2</v>
      </c>
      <c r="B246">
        <v>1</v>
      </c>
      <c r="C246">
        <f t="shared" si="6"/>
        <v>3</v>
      </c>
    </row>
    <row r="247" spans="1:3" x14ac:dyDescent="0.25">
      <c r="A247" s="4">
        <v>2</v>
      </c>
      <c r="B247">
        <v>1</v>
      </c>
      <c r="C247">
        <f t="shared" si="6"/>
        <v>3</v>
      </c>
    </row>
    <row r="248" spans="1:3" x14ac:dyDescent="0.25">
      <c r="A248" s="4">
        <v>2</v>
      </c>
      <c r="B248">
        <v>1</v>
      </c>
      <c r="C248">
        <f t="shared" si="6"/>
        <v>3</v>
      </c>
    </row>
    <row r="249" spans="1:3" x14ac:dyDescent="0.25">
      <c r="A249" s="4">
        <v>2</v>
      </c>
      <c r="B249">
        <v>1</v>
      </c>
      <c r="C249">
        <f t="shared" si="6"/>
        <v>3</v>
      </c>
    </row>
    <row r="250" spans="1:3" x14ac:dyDescent="0.25">
      <c r="A250" s="4">
        <v>2</v>
      </c>
      <c r="B250">
        <v>1</v>
      </c>
      <c r="C250">
        <f t="shared" si="6"/>
        <v>3</v>
      </c>
    </row>
    <row r="251" spans="1:3" x14ac:dyDescent="0.25">
      <c r="A251" s="4">
        <v>2</v>
      </c>
      <c r="B251">
        <v>1</v>
      </c>
      <c r="C251">
        <f t="shared" si="6"/>
        <v>3</v>
      </c>
    </row>
    <row r="252" spans="1:3" ht="15.75" thickBot="1" x14ac:dyDescent="0.3">
      <c r="A252" s="4">
        <v>2</v>
      </c>
      <c r="B252">
        <v>1</v>
      </c>
      <c r="C252">
        <f t="shared" si="6"/>
        <v>3</v>
      </c>
    </row>
    <row r="253" spans="1:3" ht="15.75" thickBot="1" x14ac:dyDescent="0.3">
      <c r="A253" s="8">
        <v>2</v>
      </c>
      <c r="B253">
        <v>1</v>
      </c>
      <c r="C253">
        <f t="shared" si="6"/>
        <v>3</v>
      </c>
    </row>
    <row r="254" spans="1:3" x14ac:dyDescent="0.25">
      <c r="A254" s="4">
        <v>2</v>
      </c>
      <c r="B254">
        <v>1</v>
      </c>
      <c r="C254">
        <f t="shared" si="6"/>
        <v>3</v>
      </c>
    </row>
    <row r="255" spans="1:3" ht="15.75" thickBot="1" x14ac:dyDescent="0.3">
      <c r="A255" s="4">
        <v>2</v>
      </c>
      <c r="B255">
        <v>1</v>
      </c>
      <c r="C255">
        <f t="shared" si="6"/>
        <v>3</v>
      </c>
    </row>
    <row r="256" spans="1:3" x14ac:dyDescent="0.25">
      <c r="A256" s="6">
        <v>2</v>
      </c>
      <c r="B256">
        <v>1</v>
      </c>
      <c r="C256">
        <f t="shared" si="6"/>
        <v>3</v>
      </c>
    </row>
    <row r="257" spans="1:3" x14ac:dyDescent="0.25">
      <c r="A257" s="4">
        <v>2</v>
      </c>
      <c r="B257">
        <v>1</v>
      </c>
      <c r="C257">
        <f t="shared" si="6"/>
        <v>3</v>
      </c>
    </row>
    <row r="258" spans="1:3" x14ac:dyDescent="0.25">
      <c r="A258" s="4">
        <v>2</v>
      </c>
      <c r="B258">
        <v>1</v>
      </c>
      <c r="C258">
        <f t="shared" si="6"/>
        <v>3</v>
      </c>
    </row>
    <row r="259" spans="1:3" x14ac:dyDescent="0.25">
      <c r="A259" s="4">
        <v>2</v>
      </c>
      <c r="B259">
        <v>1</v>
      </c>
      <c r="C259">
        <f t="shared" ref="C259:C322" si="7">SUM(A259:B259)</f>
        <v>3</v>
      </c>
    </row>
    <row r="260" spans="1:3" x14ac:dyDescent="0.25">
      <c r="A260" s="4">
        <v>2</v>
      </c>
      <c r="B260">
        <v>1</v>
      </c>
      <c r="C260">
        <f t="shared" si="7"/>
        <v>3</v>
      </c>
    </row>
    <row r="261" spans="1:3" x14ac:dyDescent="0.25">
      <c r="A261" s="4">
        <v>2</v>
      </c>
      <c r="B261">
        <v>1</v>
      </c>
      <c r="C261">
        <f t="shared" si="7"/>
        <v>3</v>
      </c>
    </row>
    <row r="262" spans="1:3" x14ac:dyDescent="0.25">
      <c r="A262" s="4">
        <v>2</v>
      </c>
      <c r="B262">
        <v>1</v>
      </c>
      <c r="C262">
        <f t="shared" si="7"/>
        <v>3</v>
      </c>
    </row>
    <row r="263" spans="1:3" x14ac:dyDescent="0.25">
      <c r="A263" s="4">
        <v>2</v>
      </c>
      <c r="B263">
        <v>1</v>
      </c>
      <c r="C263">
        <f t="shared" si="7"/>
        <v>3</v>
      </c>
    </row>
    <row r="264" spans="1:3" x14ac:dyDescent="0.25">
      <c r="A264" s="4">
        <v>2</v>
      </c>
      <c r="B264">
        <v>1</v>
      </c>
      <c r="C264">
        <f t="shared" si="7"/>
        <v>3</v>
      </c>
    </row>
    <row r="265" spans="1:3" x14ac:dyDescent="0.25">
      <c r="A265" s="4">
        <v>2</v>
      </c>
      <c r="B265">
        <v>1</v>
      </c>
      <c r="C265">
        <f t="shared" si="7"/>
        <v>3</v>
      </c>
    </row>
    <row r="266" spans="1:3" ht="15.75" thickBot="1" x14ac:dyDescent="0.3">
      <c r="A266" s="4">
        <v>2</v>
      </c>
      <c r="B266">
        <v>1</v>
      </c>
      <c r="C266">
        <f t="shared" si="7"/>
        <v>3</v>
      </c>
    </row>
    <row r="267" spans="1:3" x14ac:dyDescent="0.25">
      <c r="A267" s="6">
        <v>2</v>
      </c>
      <c r="B267">
        <v>1</v>
      </c>
      <c r="C267">
        <f t="shared" si="7"/>
        <v>3</v>
      </c>
    </row>
    <row r="268" spans="1:3" x14ac:dyDescent="0.25">
      <c r="A268" s="4">
        <v>2</v>
      </c>
      <c r="B268">
        <v>1</v>
      </c>
      <c r="C268">
        <f t="shared" si="7"/>
        <v>3</v>
      </c>
    </row>
    <row r="269" spans="1:3" x14ac:dyDescent="0.25">
      <c r="A269" s="4">
        <v>2</v>
      </c>
      <c r="B269">
        <v>1</v>
      </c>
      <c r="C269">
        <f t="shared" si="7"/>
        <v>3</v>
      </c>
    </row>
    <row r="270" spans="1:3" x14ac:dyDescent="0.25">
      <c r="A270" s="4">
        <v>2</v>
      </c>
      <c r="B270">
        <v>1</v>
      </c>
      <c r="C270">
        <f t="shared" si="7"/>
        <v>3</v>
      </c>
    </row>
    <row r="271" spans="1:3" x14ac:dyDescent="0.25">
      <c r="A271" s="4">
        <v>2</v>
      </c>
      <c r="B271">
        <v>1</v>
      </c>
      <c r="C271">
        <f t="shared" si="7"/>
        <v>3</v>
      </c>
    </row>
    <row r="272" spans="1:3" x14ac:dyDescent="0.25">
      <c r="A272" s="4">
        <v>2</v>
      </c>
      <c r="B272">
        <v>1</v>
      </c>
      <c r="C272">
        <f t="shared" si="7"/>
        <v>3</v>
      </c>
    </row>
    <row r="273" spans="1:3" ht="15.75" thickBot="1" x14ac:dyDescent="0.3">
      <c r="A273" s="4">
        <v>2</v>
      </c>
      <c r="B273">
        <v>1</v>
      </c>
      <c r="C273">
        <f t="shared" si="7"/>
        <v>3</v>
      </c>
    </row>
    <row r="274" spans="1:3" ht="15.75" thickBot="1" x14ac:dyDescent="0.3">
      <c r="A274" s="8">
        <v>2</v>
      </c>
      <c r="B274">
        <v>1</v>
      </c>
      <c r="C274">
        <f t="shared" si="7"/>
        <v>3</v>
      </c>
    </row>
    <row r="275" spans="1:3" x14ac:dyDescent="0.25">
      <c r="A275" s="4">
        <v>2</v>
      </c>
      <c r="B275">
        <v>1</v>
      </c>
      <c r="C275">
        <f t="shared" si="7"/>
        <v>3</v>
      </c>
    </row>
    <row r="276" spans="1:3" x14ac:dyDescent="0.25">
      <c r="A276" s="4">
        <v>2</v>
      </c>
      <c r="B276">
        <v>1</v>
      </c>
      <c r="C276">
        <f t="shared" si="7"/>
        <v>3</v>
      </c>
    </row>
    <row r="277" spans="1:3" x14ac:dyDescent="0.25">
      <c r="A277" s="4">
        <v>2</v>
      </c>
      <c r="B277">
        <v>1</v>
      </c>
      <c r="C277">
        <f t="shared" si="7"/>
        <v>3</v>
      </c>
    </row>
    <row r="278" spans="1:3" ht="15.75" thickBot="1" x14ac:dyDescent="0.3">
      <c r="A278" s="4">
        <v>2</v>
      </c>
      <c r="B278">
        <v>1</v>
      </c>
      <c r="C278">
        <f t="shared" si="7"/>
        <v>3</v>
      </c>
    </row>
    <row r="279" spans="1:3" x14ac:dyDescent="0.25">
      <c r="A279" s="6">
        <v>2</v>
      </c>
      <c r="B279">
        <v>1</v>
      </c>
      <c r="C279">
        <f t="shared" si="7"/>
        <v>3</v>
      </c>
    </row>
    <row r="280" spans="1:3" x14ac:dyDescent="0.25">
      <c r="A280" s="4">
        <v>2</v>
      </c>
      <c r="B280">
        <v>1</v>
      </c>
      <c r="C280">
        <f t="shared" si="7"/>
        <v>3</v>
      </c>
    </row>
    <row r="281" spans="1:3" x14ac:dyDescent="0.25">
      <c r="A281" s="4">
        <v>2</v>
      </c>
      <c r="B281">
        <v>1</v>
      </c>
      <c r="C281">
        <f t="shared" si="7"/>
        <v>3</v>
      </c>
    </row>
    <row r="282" spans="1:3" x14ac:dyDescent="0.25">
      <c r="A282" s="4">
        <v>2</v>
      </c>
      <c r="B282">
        <v>1</v>
      </c>
      <c r="C282">
        <f t="shared" si="7"/>
        <v>3</v>
      </c>
    </row>
    <row r="283" spans="1:3" x14ac:dyDescent="0.25">
      <c r="A283" s="4">
        <v>2</v>
      </c>
      <c r="B283">
        <v>1</v>
      </c>
      <c r="C283">
        <f t="shared" si="7"/>
        <v>3</v>
      </c>
    </row>
    <row r="284" spans="1:3" x14ac:dyDescent="0.25">
      <c r="A284" s="4">
        <v>2</v>
      </c>
      <c r="B284">
        <v>2</v>
      </c>
      <c r="C284">
        <f t="shared" si="7"/>
        <v>4</v>
      </c>
    </row>
    <row r="285" spans="1:3" x14ac:dyDescent="0.25">
      <c r="A285" s="4">
        <v>2</v>
      </c>
      <c r="B285">
        <v>2</v>
      </c>
      <c r="C285">
        <f t="shared" si="7"/>
        <v>4</v>
      </c>
    </row>
    <row r="286" spans="1:3" x14ac:dyDescent="0.25">
      <c r="A286" s="4">
        <v>2</v>
      </c>
      <c r="B286">
        <v>2</v>
      </c>
      <c r="C286">
        <f t="shared" si="7"/>
        <v>4</v>
      </c>
    </row>
    <row r="287" spans="1:3" x14ac:dyDescent="0.25">
      <c r="A287" s="4">
        <v>2</v>
      </c>
      <c r="B287">
        <v>2</v>
      </c>
      <c r="C287">
        <f t="shared" si="7"/>
        <v>4</v>
      </c>
    </row>
    <row r="288" spans="1:3" x14ac:dyDescent="0.25">
      <c r="A288" s="4">
        <v>2</v>
      </c>
      <c r="B288">
        <v>2</v>
      </c>
      <c r="C288">
        <f t="shared" si="7"/>
        <v>4</v>
      </c>
    </row>
    <row r="289" spans="1:3" ht="15.75" thickBot="1" x14ac:dyDescent="0.3">
      <c r="A289" s="4">
        <v>2</v>
      </c>
      <c r="B289">
        <v>2</v>
      </c>
      <c r="C289">
        <f t="shared" si="7"/>
        <v>4</v>
      </c>
    </row>
    <row r="290" spans="1:3" x14ac:dyDescent="0.25">
      <c r="A290" s="6">
        <v>2</v>
      </c>
      <c r="B290">
        <v>2</v>
      </c>
      <c r="C290">
        <f t="shared" si="7"/>
        <v>4</v>
      </c>
    </row>
    <row r="291" spans="1:3" x14ac:dyDescent="0.25">
      <c r="A291" s="4">
        <v>2</v>
      </c>
      <c r="B291">
        <v>2</v>
      </c>
      <c r="C291">
        <f t="shared" si="7"/>
        <v>4</v>
      </c>
    </row>
    <row r="292" spans="1:3" x14ac:dyDescent="0.25">
      <c r="A292" s="4">
        <v>2</v>
      </c>
      <c r="B292">
        <v>2</v>
      </c>
      <c r="C292">
        <f t="shared" si="7"/>
        <v>4</v>
      </c>
    </row>
    <row r="293" spans="1:3" x14ac:dyDescent="0.25">
      <c r="A293" s="4">
        <v>2</v>
      </c>
      <c r="B293">
        <v>2</v>
      </c>
      <c r="C293">
        <f t="shared" si="7"/>
        <v>4</v>
      </c>
    </row>
    <row r="294" spans="1:3" ht="15.75" thickBot="1" x14ac:dyDescent="0.3">
      <c r="A294" s="4">
        <v>2</v>
      </c>
      <c r="B294">
        <v>2</v>
      </c>
      <c r="C294">
        <f t="shared" si="7"/>
        <v>4</v>
      </c>
    </row>
    <row r="295" spans="1:3" ht="15.75" thickBot="1" x14ac:dyDescent="0.3">
      <c r="A295" s="8">
        <v>2</v>
      </c>
      <c r="B295">
        <v>2</v>
      </c>
      <c r="C295">
        <f t="shared" si="7"/>
        <v>4</v>
      </c>
    </row>
    <row r="296" spans="1:3" x14ac:dyDescent="0.25">
      <c r="A296" s="4">
        <v>2</v>
      </c>
      <c r="B296">
        <v>2</v>
      </c>
      <c r="C296">
        <f t="shared" si="7"/>
        <v>4</v>
      </c>
    </row>
    <row r="297" spans="1:3" x14ac:dyDescent="0.25">
      <c r="A297" s="4">
        <v>2</v>
      </c>
      <c r="B297">
        <v>2</v>
      </c>
      <c r="C297">
        <f t="shared" si="7"/>
        <v>4</v>
      </c>
    </row>
    <row r="298" spans="1:3" x14ac:dyDescent="0.25">
      <c r="A298" s="4">
        <v>2</v>
      </c>
      <c r="B298">
        <v>2</v>
      </c>
      <c r="C298">
        <f t="shared" si="7"/>
        <v>4</v>
      </c>
    </row>
    <row r="299" spans="1:3" x14ac:dyDescent="0.25">
      <c r="A299" s="4">
        <v>2</v>
      </c>
      <c r="B299">
        <v>2</v>
      </c>
      <c r="C299">
        <f t="shared" si="7"/>
        <v>4</v>
      </c>
    </row>
    <row r="300" spans="1:3" x14ac:dyDescent="0.25">
      <c r="A300" s="4">
        <v>2</v>
      </c>
      <c r="B300">
        <v>2</v>
      </c>
      <c r="C300">
        <f t="shared" si="7"/>
        <v>4</v>
      </c>
    </row>
    <row r="301" spans="1:3" ht="15.75" thickBot="1" x14ac:dyDescent="0.3">
      <c r="A301" s="4">
        <v>2</v>
      </c>
      <c r="B301">
        <v>2</v>
      </c>
      <c r="C301">
        <f t="shared" si="7"/>
        <v>4</v>
      </c>
    </row>
    <row r="302" spans="1:3" x14ac:dyDescent="0.25">
      <c r="A302" s="6">
        <v>2</v>
      </c>
      <c r="B302">
        <v>2</v>
      </c>
      <c r="C302">
        <f t="shared" si="7"/>
        <v>4</v>
      </c>
    </row>
    <row r="303" spans="1:3" x14ac:dyDescent="0.25">
      <c r="A303" s="4">
        <v>2</v>
      </c>
      <c r="B303">
        <v>2</v>
      </c>
      <c r="C303">
        <f t="shared" si="7"/>
        <v>4</v>
      </c>
    </row>
    <row r="304" spans="1:3" x14ac:dyDescent="0.25">
      <c r="A304" s="4">
        <v>2</v>
      </c>
      <c r="B304">
        <v>2</v>
      </c>
      <c r="C304">
        <f t="shared" si="7"/>
        <v>4</v>
      </c>
    </row>
    <row r="305" spans="1:3" x14ac:dyDescent="0.25">
      <c r="A305" s="4">
        <v>2</v>
      </c>
      <c r="B305">
        <v>2</v>
      </c>
      <c r="C305">
        <f t="shared" si="7"/>
        <v>4</v>
      </c>
    </row>
    <row r="306" spans="1:3" x14ac:dyDescent="0.25">
      <c r="A306" s="4">
        <v>2</v>
      </c>
      <c r="B306">
        <v>2</v>
      </c>
      <c r="C306">
        <f t="shared" si="7"/>
        <v>4</v>
      </c>
    </row>
    <row r="307" spans="1:3" x14ac:dyDescent="0.25">
      <c r="A307" s="4">
        <v>2</v>
      </c>
      <c r="B307">
        <v>2</v>
      </c>
      <c r="C307">
        <f t="shared" si="7"/>
        <v>4</v>
      </c>
    </row>
    <row r="308" spans="1:3" x14ac:dyDescent="0.25">
      <c r="A308" s="4">
        <v>2</v>
      </c>
      <c r="B308">
        <v>2</v>
      </c>
      <c r="C308">
        <f t="shared" si="7"/>
        <v>4</v>
      </c>
    </row>
    <row r="309" spans="1:3" x14ac:dyDescent="0.25">
      <c r="A309" s="4">
        <v>2</v>
      </c>
      <c r="B309">
        <v>2</v>
      </c>
      <c r="C309">
        <f t="shared" si="7"/>
        <v>4</v>
      </c>
    </row>
    <row r="310" spans="1:3" x14ac:dyDescent="0.25">
      <c r="A310" s="4">
        <v>2</v>
      </c>
      <c r="B310">
        <v>2</v>
      </c>
      <c r="C310">
        <f t="shared" si="7"/>
        <v>4</v>
      </c>
    </row>
    <row r="311" spans="1:3" x14ac:dyDescent="0.25">
      <c r="A311" s="4">
        <v>2</v>
      </c>
      <c r="B311">
        <v>3</v>
      </c>
      <c r="C311">
        <f t="shared" si="7"/>
        <v>5</v>
      </c>
    </row>
    <row r="312" spans="1:3" ht="15.75" thickBot="1" x14ac:dyDescent="0.3">
      <c r="A312" s="4">
        <v>2</v>
      </c>
      <c r="B312">
        <v>3</v>
      </c>
      <c r="C312">
        <f t="shared" si="7"/>
        <v>5</v>
      </c>
    </row>
    <row r="313" spans="1:3" x14ac:dyDescent="0.25">
      <c r="A313" s="6">
        <v>2</v>
      </c>
      <c r="B313">
        <v>3</v>
      </c>
      <c r="C313">
        <f t="shared" si="7"/>
        <v>5</v>
      </c>
    </row>
    <row r="314" spans="1:3" x14ac:dyDescent="0.25">
      <c r="A314" s="4">
        <v>2</v>
      </c>
      <c r="B314">
        <v>3</v>
      </c>
      <c r="C314">
        <f t="shared" si="7"/>
        <v>5</v>
      </c>
    </row>
    <row r="315" spans="1:3" ht="15.75" thickBot="1" x14ac:dyDescent="0.3">
      <c r="A315" s="4">
        <v>2</v>
      </c>
      <c r="B315">
        <v>3</v>
      </c>
      <c r="C315">
        <f t="shared" si="7"/>
        <v>5</v>
      </c>
    </row>
    <row r="316" spans="1:3" ht="15.75" thickBot="1" x14ac:dyDescent="0.3">
      <c r="A316" s="8">
        <v>2</v>
      </c>
      <c r="B316">
        <v>4</v>
      </c>
      <c r="C316">
        <f t="shared" si="7"/>
        <v>6</v>
      </c>
    </row>
    <row r="317" spans="1:3" x14ac:dyDescent="0.25">
      <c r="A317" s="4">
        <v>2</v>
      </c>
      <c r="B317">
        <v>4</v>
      </c>
      <c r="C317">
        <f t="shared" si="7"/>
        <v>6</v>
      </c>
    </row>
    <row r="318" spans="1:3" x14ac:dyDescent="0.25">
      <c r="A318" s="4">
        <v>2</v>
      </c>
      <c r="B318">
        <v>4</v>
      </c>
      <c r="C318">
        <f t="shared" si="7"/>
        <v>6</v>
      </c>
    </row>
    <row r="319" spans="1:3" x14ac:dyDescent="0.25">
      <c r="A319" s="4">
        <v>2</v>
      </c>
      <c r="B319">
        <v>4</v>
      </c>
      <c r="C319">
        <f t="shared" si="7"/>
        <v>6</v>
      </c>
    </row>
    <row r="320" spans="1:3" x14ac:dyDescent="0.25">
      <c r="A320" s="4">
        <v>2</v>
      </c>
      <c r="B320">
        <v>6</v>
      </c>
      <c r="C320">
        <f t="shared" si="7"/>
        <v>8</v>
      </c>
    </row>
    <row r="321" spans="1:3" x14ac:dyDescent="0.25">
      <c r="A321" s="4">
        <v>2</v>
      </c>
      <c r="B321">
        <v>6</v>
      </c>
      <c r="C321">
        <f t="shared" si="7"/>
        <v>8</v>
      </c>
    </row>
    <row r="322" spans="1:3" x14ac:dyDescent="0.25">
      <c r="A322" s="4">
        <v>3</v>
      </c>
      <c r="B322">
        <v>0</v>
      </c>
      <c r="C322">
        <f t="shared" si="7"/>
        <v>3</v>
      </c>
    </row>
    <row r="323" spans="1:3" x14ac:dyDescent="0.25">
      <c r="A323" s="4">
        <v>3</v>
      </c>
      <c r="B323">
        <v>0</v>
      </c>
      <c r="C323">
        <f t="shared" ref="C323:C381" si="8">SUM(A323:B323)</f>
        <v>3</v>
      </c>
    </row>
    <row r="324" spans="1:3" ht="15.75" thickBot="1" x14ac:dyDescent="0.3">
      <c r="A324" s="4">
        <v>3</v>
      </c>
      <c r="B324">
        <v>0</v>
      </c>
      <c r="C324">
        <f t="shared" si="8"/>
        <v>3</v>
      </c>
    </row>
    <row r="325" spans="1:3" x14ac:dyDescent="0.25">
      <c r="A325" s="6">
        <v>3</v>
      </c>
      <c r="B325">
        <v>0</v>
      </c>
      <c r="C325">
        <f t="shared" si="8"/>
        <v>3</v>
      </c>
    </row>
    <row r="326" spans="1:3" x14ac:dyDescent="0.25">
      <c r="A326" s="4">
        <v>3</v>
      </c>
      <c r="B326">
        <v>0</v>
      </c>
      <c r="C326">
        <f t="shared" si="8"/>
        <v>3</v>
      </c>
    </row>
    <row r="327" spans="1:3" x14ac:dyDescent="0.25">
      <c r="A327" s="4">
        <v>3</v>
      </c>
      <c r="B327">
        <v>0</v>
      </c>
      <c r="C327">
        <f t="shared" si="8"/>
        <v>3</v>
      </c>
    </row>
    <row r="328" spans="1:3" x14ac:dyDescent="0.25">
      <c r="A328" s="4">
        <v>3</v>
      </c>
      <c r="B328">
        <v>0</v>
      </c>
      <c r="C328">
        <f t="shared" si="8"/>
        <v>3</v>
      </c>
    </row>
    <row r="329" spans="1:3" x14ac:dyDescent="0.25">
      <c r="A329" s="4">
        <v>3</v>
      </c>
      <c r="B329">
        <v>0</v>
      </c>
      <c r="C329">
        <f t="shared" si="8"/>
        <v>3</v>
      </c>
    </row>
    <row r="330" spans="1:3" x14ac:dyDescent="0.25">
      <c r="A330" s="4">
        <v>3</v>
      </c>
      <c r="B330">
        <v>0</v>
      </c>
      <c r="C330">
        <f t="shared" si="8"/>
        <v>3</v>
      </c>
    </row>
    <row r="331" spans="1:3" x14ac:dyDescent="0.25">
      <c r="A331" s="4">
        <v>3</v>
      </c>
      <c r="B331">
        <v>0</v>
      </c>
      <c r="C331">
        <f t="shared" si="8"/>
        <v>3</v>
      </c>
    </row>
    <row r="332" spans="1:3" x14ac:dyDescent="0.25">
      <c r="A332" s="4">
        <v>3</v>
      </c>
      <c r="B332">
        <v>0</v>
      </c>
      <c r="C332">
        <f t="shared" si="8"/>
        <v>3</v>
      </c>
    </row>
    <row r="333" spans="1:3" x14ac:dyDescent="0.25">
      <c r="A333" s="4">
        <v>3</v>
      </c>
      <c r="B333">
        <v>0</v>
      </c>
      <c r="C333">
        <f t="shared" si="8"/>
        <v>3</v>
      </c>
    </row>
    <row r="334" spans="1:3" x14ac:dyDescent="0.25">
      <c r="A334" s="4">
        <v>3</v>
      </c>
      <c r="B334">
        <v>0</v>
      </c>
      <c r="C334">
        <f t="shared" si="8"/>
        <v>3</v>
      </c>
    </row>
    <row r="335" spans="1:3" ht="15.75" thickBot="1" x14ac:dyDescent="0.3">
      <c r="A335" s="4">
        <v>3</v>
      </c>
      <c r="B335">
        <v>0</v>
      </c>
      <c r="C335">
        <f t="shared" si="8"/>
        <v>3</v>
      </c>
    </row>
    <row r="336" spans="1:3" ht="15.75" thickBot="1" x14ac:dyDescent="0.3">
      <c r="A336" s="6">
        <v>3</v>
      </c>
      <c r="B336">
        <v>0</v>
      </c>
      <c r="C336">
        <f t="shared" si="8"/>
        <v>3</v>
      </c>
    </row>
    <row r="337" spans="1:3" ht="15.75" thickBot="1" x14ac:dyDescent="0.3">
      <c r="A337" s="8">
        <v>3</v>
      </c>
      <c r="B337">
        <v>0</v>
      </c>
      <c r="C337">
        <f t="shared" si="8"/>
        <v>3</v>
      </c>
    </row>
    <row r="338" spans="1:3" x14ac:dyDescent="0.25">
      <c r="A338" s="4">
        <v>3</v>
      </c>
      <c r="B338">
        <v>0</v>
      </c>
      <c r="C338">
        <f t="shared" si="8"/>
        <v>3</v>
      </c>
    </row>
    <row r="339" spans="1:3" x14ac:dyDescent="0.25">
      <c r="A339" s="4">
        <v>3</v>
      </c>
      <c r="B339">
        <v>0</v>
      </c>
      <c r="C339">
        <f t="shared" si="8"/>
        <v>3</v>
      </c>
    </row>
    <row r="340" spans="1:3" x14ac:dyDescent="0.25">
      <c r="A340" s="4">
        <v>3</v>
      </c>
      <c r="B340">
        <v>0</v>
      </c>
      <c r="C340">
        <f t="shared" si="8"/>
        <v>3</v>
      </c>
    </row>
    <row r="341" spans="1:3" x14ac:dyDescent="0.25">
      <c r="A341" s="4">
        <v>3</v>
      </c>
      <c r="B341">
        <v>1</v>
      </c>
      <c r="C341">
        <f t="shared" si="8"/>
        <v>4</v>
      </c>
    </row>
    <row r="342" spans="1:3" x14ac:dyDescent="0.25">
      <c r="A342" s="4">
        <v>3</v>
      </c>
      <c r="B342">
        <v>1</v>
      </c>
      <c r="C342">
        <f t="shared" si="8"/>
        <v>4</v>
      </c>
    </row>
    <row r="343" spans="1:3" x14ac:dyDescent="0.25">
      <c r="A343" s="4">
        <v>3</v>
      </c>
      <c r="B343">
        <v>1</v>
      </c>
      <c r="C343">
        <f t="shared" si="8"/>
        <v>4</v>
      </c>
    </row>
    <row r="344" spans="1:3" x14ac:dyDescent="0.25">
      <c r="A344" s="4">
        <v>3</v>
      </c>
      <c r="B344">
        <v>1</v>
      </c>
      <c r="C344">
        <f t="shared" si="8"/>
        <v>4</v>
      </c>
    </row>
    <row r="345" spans="1:3" x14ac:dyDescent="0.25">
      <c r="A345" s="4">
        <v>3</v>
      </c>
      <c r="B345">
        <v>1</v>
      </c>
      <c r="C345">
        <f t="shared" si="8"/>
        <v>4</v>
      </c>
    </row>
    <row r="346" spans="1:3" x14ac:dyDescent="0.25">
      <c r="A346" s="4">
        <v>3</v>
      </c>
      <c r="B346">
        <v>1</v>
      </c>
      <c r="C346">
        <f t="shared" si="8"/>
        <v>4</v>
      </c>
    </row>
    <row r="347" spans="1:3" ht="15.75" thickBot="1" x14ac:dyDescent="0.3">
      <c r="A347" s="4">
        <v>3</v>
      </c>
      <c r="B347">
        <v>1</v>
      </c>
      <c r="C347">
        <f t="shared" si="8"/>
        <v>4</v>
      </c>
    </row>
    <row r="348" spans="1:3" x14ac:dyDescent="0.25">
      <c r="A348" s="6">
        <v>3</v>
      </c>
      <c r="B348">
        <v>1</v>
      </c>
      <c r="C348">
        <f t="shared" si="8"/>
        <v>4</v>
      </c>
    </row>
    <row r="349" spans="1:3" x14ac:dyDescent="0.25">
      <c r="A349" s="4">
        <v>3</v>
      </c>
      <c r="B349">
        <v>1</v>
      </c>
      <c r="C349">
        <f t="shared" si="8"/>
        <v>4</v>
      </c>
    </row>
    <row r="350" spans="1:3" x14ac:dyDescent="0.25">
      <c r="A350" s="4">
        <v>3</v>
      </c>
      <c r="B350">
        <v>1</v>
      </c>
      <c r="C350">
        <f t="shared" si="8"/>
        <v>4</v>
      </c>
    </row>
    <row r="351" spans="1:3" x14ac:dyDescent="0.25">
      <c r="A351" s="4">
        <v>3</v>
      </c>
      <c r="B351">
        <v>1</v>
      </c>
      <c r="C351">
        <f t="shared" si="8"/>
        <v>4</v>
      </c>
    </row>
    <row r="352" spans="1:3" x14ac:dyDescent="0.25">
      <c r="A352" s="4">
        <v>3</v>
      </c>
      <c r="B352">
        <v>2</v>
      </c>
      <c r="C352">
        <f t="shared" si="8"/>
        <v>5</v>
      </c>
    </row>
    <row r="353" spans="1:3" x14ac:dyDescent="0.25">
      <c r="A353" s="4">
        <v>3</v>
      </c>
      <c r="B353">
        <v>2</v>
      </c>
      <c r="C353">
        <f t="shared" si="8"/>
        <v>5</v>
      </c>
    </row>
    <row r="354" spans="1:3" x14ac:dyDescent="0.25">
      <c r="A354" s="4">
        <v>3</v>
      </c>
      <c r="B354">
        <v>2</v>
      </c>
      <c r="C354">
        <f t="shared" si="8"/>
        <v>5</v>
      </c>
    </row>
    <row r="355" spans="1:3" x14ac:dyDescent="0.25">
      <c r="A355" s="4">
        <v>3</v>
      </c>
      <c r="B355">
        <v>2</v>
      </c>
      <c r="C355">
        <f t="shared" si="8"/>
        <v>5</v>
      </c>
    </row>
    <row r="356" spans="1:3" x14ac:dyDescent="0.25">
      <c r="A356" s="4">
        <v>3</v>
      </c>
      <c r="B356">
        <v>2</v>
      </c>
      <c r="C356">
        <f t="shared" si="8"/>
        <v>5</v>
      </c>
    </row>
    <row r="357" spans="1:3" ht="15.75" thickBot="1" x14ac:dyDescent="0.3">
      <c r="A357" s="4">
        <v>3</v>
      </c>
      <c r="B357">
        <v>2</v>
      </c>
      <c r="C357">
        <f t="shared" si="8"/>
        <v>5</v>
      </c>
    </row>
    <row r="358" spans="1:3" ht="15.75" thickBot="1" x14ac:dyDescent="0.3">
      <c r="A358" s="8">
        <v>3</v>
      </c>
      <c r="B358">
        <v>2</v>
      </c>
      <c r="C358">
        <f t="shared" si="8"/>
        <v>5</v>
      </c>
    </row>
    <row r="359" spans="1:3" ht="15.75" thickBot="1" x14ac:dyDescent="0.3">
      <c r="A359" s="4">
        <v>3</v>
      </c>
      <c r="B359">
        <v>2</v>
      </c>
      <c r="C359">
        <f t="shared" si="8"/>
        <v>5</v>
      </c>
    </row>
    <row r="360" spans="1:3" x14ac:dyDescent="0.25">
      <c r="A360" s="6">
        <v>3</v>
      </c>
      <c r="B360">
        <v>2</v>
      </c>
      <c r="C360">
        <f t="shared" si="8"/>
        <v>5</v>
      </c>
    </row>
    <row r="361" spans="1:3" x14ac:dyDescent="0.25">
      <c r="A361" s="4">
        <v>3</v>
      </c>
      <c r="B361">
        <v>2</v>
      </c>
      <c r="C361">
        <f t="shared" si="8"/>
        <v>5</v>
      </c>
    </row>
    <row r="362" spans="1:3" x14ac:dyDescent="0.25">
      <c r="A362" s="4">
        <v>3</v>
      </c>
      <c r="B362">
        <v>2</v>
      </c>
      <c r="C362">
        <f t="shared" si="8"/>
        <v>5</v>
      </c>
    </row>
    <row r="363" spans="1:3" x14ac:dyDescent="0.25">
      <c r="A363" s="4">
        <v>3</v>
      </c>
      <c r="B363">
        <v>3</v>
      </c>
      <c r="C363">
        <f t="shared" si="8"/>
        <v>6</v>
      </c>
    </row>
    <row r="364" spans="1:3" x14ac:dyDescent="0.25">
      <c r="A364" s="4">
        <v>3</v>
      </c>
      <c r="B364">
        <v>3</v>
      </c>
      <c r="C364">
        <f t="shared" si="8"/>
        <v>6</v>
      </c>
    </row>
    <row r="365" spans="1:3" x14ac:dyDescent="0.25">
      <c r="A365" s="4">
        <v>3</v>
      </c>
      <c r="B365">
        <v>3</v>
      </c>
      <c r="C365">
        <f t="shared" si="8"/>
        <v>6</v>
      </c>
    </row>
    <row r="366" spans="1:3" x14ac:dyDescent="0.25">
      <c r="A366" s="4">
        <v>3</v>
      </c>
      <c r="B366">
        <v>4</v>
      </c>
      <c r="C366">
        <f t="shared" si="8"/>
        <v>7</v>
      </c>
    </row>
    <row r="367" spans="1:3" x14ac:dyDescent="0.25">
      <c r="A367" s="4">
        <v>4</v>
      </c>
      <c r="B367">
        <v>0</v>
      </c>
      <c r="C367">
        <f t="shared" si="8"/>
        <v>4</v>
      </c>
    </row>
    <row r="368" spans="1:3" x14ac:dyDescent="0.25">
      <c r="A368" s="4">
        <v>4</v>
      </c>
      <c r="B368">
        <v>0</v>
      </c>
      <c r="C368">
        <f t="shared" si="8"/>
        <v>4</v>
      </c>
    </row>
    <row r="369" spans="1:3" x14ac:dyDescent="0.25">
      <c r="A369" s="4">
        <v>4</v>
      </c>
      <c r="B369">
        <v>0</v>
      </c>
      <c r="C369">
        <f t="shared" si="8"/>
        <v>4</v>
      </c>
    </row>
    <row r="370" spans="1:3" ht="15.75" thickBot="1" x14ac:dyDescent="0.3">
      <c r="A370" s="4">
        <v>4</v>
      </c>
      <c r="B370">
        <v>0</v>
      </c>
      <c r="C370">
        <f t="shared" si="8"/>
        <v>4</v>
      </c>
    </row>
    <row r="371" spans="1:3" x14ac:dyDescent="0.25">
      <c r="A371" s="6">
        <v>4</v>
      </c>
      <c r="B371">
        <v>1</v>
      </c>
      <c r="C371">
        <f t="shared" si="8"/>
        <v>5</v>
      </c>
    </row>
    <row r="372" spans="1:3" x14ac:dyDescent="0.25">
      <c r="A372" s="4">
        <v>4</v>
      </c>
      <c r="B372">
        <v>1</v>
      </c>
      <c r="C372">
        <f t="shared" si="8"/>
        <v>5</v>
      </c>
    </row>
    <row r="373" spans="1:3" x14ac:dyDescent="0.25">
      <c r="A373" s="4">
        <v>4</v>
      </c>
      <c r="B373">
        <v>2</v>
      </c>
      <c r="C373">
        <f t="shared" si="8"/>
        <v>6</v>
      </c>
    </row>
    <row r="374" spans="1:3" x14ac:dyDescent="0.25">
      <c r="A374" s="4">
        <v>4</v>
      </c>
      <c r="B374">
        <v>2</v>
      </c>
      <c r="C374">
        <f t="shared" si="8"/>
        <v>6</v>
      </c>
    </row>
    <row r="375" spans="1:3" x14ac:dyDescent="0.25">
      <c r="A375" s="4">
        <v>4</v>
      </c>
      <c r="B375">
        <v>4</v>
      </c>
      <c r="C375">
        <f t="shared" si="8"/>
        <v>8</v>
      </c>
    </row>
    <row r="376" spans="1:3" x14ac:dyDescent="0.25">
      <c r="A376" s="4">
        <v>4</v>
      </c>
      <c r="B376">
        <v>4</v>
      </c>
      <c r="C376">
        <f t="shared" si="8"/>
        <v>8</v>
      </c>
    </row>
    <row r="377" spans="1:3" x14ac:dyDescent="0.25">
      <c r="A377" s="4">
        <v>5</v>
      </c>
      <c r="B377">
        <v>0</v>
      </c>
      <c r="C377">
        <f t="shared" si="8"/>
        <v>5</v>
      </c>
    </row>
    <row r="378" spans="1:3" ht="15.75" thickBot="1" x14ac:dyDescent="0.3">
      <c r="A378" s="4">
        <v>5</v>
      </c>
      <c r="B378">
        <v>0</v>
      </c>
      <c r="C378">
        <f t="shared" si="8"/>
        <v>5</v>
      </c>
    </row>
    <row r="379" spans="1:3" ht="15.75" thickBot="1" x14ac:dyDescent="0.3">
      <c r="A379" s="8">
        <v>5</v>
      </c>
      <c r="B379">
        <v>1</v>
      </c>
      <c r="C379">
        <f t="shared" si="8"/>
        <v>6</v>
      </c>
    </row>
    <row r="380" spans="1:3" x14ac:dyDescent="0.25">
      <c r="A380" s="4">
        <v>5</v>
      </c>
      <c r="B380">
        <v>2</v>
      </c>
      <c r="C380">
        <f t="shared" si="8"/>
        <v>7</v>
      </c>
    </row>
    <row r="381" spans="1:3" x14ac:dyDescent="0.25">
      <c r="A381" s="4">
        <v>8</v>
      </c>
      <c r="B381">
        <v>2</v>
      </c>
      <c r="C381">
        <f t="shared" si="8"/>
        <v>10</v>
      </c>
    </row>
    <row r="382" spans="1:3" ht="15.75" thickBot="1" x14ac:dyDescent="0.3">
      <c r="A382" s="7"/>
    </row>
    <row r="383" spans="1:3" x14ac:dyDescent="0.25">
      <c r="A383" s="9"/>
    </row>
    <row r="384" spans="1:3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ht="15.75" thickBot="1" x14ac:dyDescent="0.3">
      <c r="A393" s="7"/>
    </row>
    <row r="394" spans="1:1" x14ac:dyDescent="0.25">
      <c r="A394" s="9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ht="15.75" thickBot="1" x14ac:dyDescent="0.3">
      <c r="A399" s="7"/>
    </row>
    <row r="400" spans="1:1" ht="15.75" thickBot="1" x14ac:dyDescent="0.3">
      <c r="A400" s="3"/>
    </row>
    <row r="401" spans="1:1" x14ac:dyDescent="0.25">
      <c r="A401" s="7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ht="15.75" thickBot="1" x14ac:dyDescent="0.3">
      <c r="A405" s="5"/>
    </row>
    <row r="406" spans="1:1" x14ac:dyDescent="0.25">
      <c r="A406" s="2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ht="15.75" thickBot="1" x14ac:dyDescent="0.3">
      <c r="A416" s="5"/>
    </row>
    <row r="417" spans="1:1" x14ac:dyDescent="0.25">
      <c r="A417" s="2"/>
    </row>
    <row r="418" spans="1:1" x14ac:dyDescent="0.25">
      <c r="A418" s="5"/>
    </row>
    <row r="419" spans="1:1" x14ac:dyDescent="0.25">
      <c r="A419" s="5"/>
    </row>
    <row r="420" spans="1:1" ht="15.75" thickBot="1" x14ac:dyDescent="0.3">
      <c r="A420" s="5"/>
    </row>
    <row r="421" spans="1:1" ht="15.75" thickBot="1" x14ac:dyDescent="0.3">
      <c r="A421" s="10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ht="15.75" thickBot="1" x14ac:dyDescent="0.3">
      <c r="A428" s="5"/>
    </row>
    <row r="429" spans="1:1" x14ac:dyDescent="0.25">
      <c r="A429" s="2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</sheetData>
  <sortState xmlns:xlrd2="http://schemas.microsoft.com/office/spreadsheetml/2017/richdata2" ref="A2:A439">
    <sortCondition ref="A1"/>
  </sortState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DF47-983B-4971-AA3C-187D130DDD19}">
  <dimension ref="A2:I25"/>
  <sheetViews>
    <sheetView workbookViewId="0">
      <selection activeCell="D26" sqref="D26"/>
    </sheetView>
  </sheetViews>
  <sheetFormatPr baseColWidth="10" defaultRowHeight="15" x14ac:dyDescent="0.25"/>
  <cols>
    <col min="1" max="1" width="15.140625" bestFit="1" customWidth="1"/>
  </cols>
  <sheetData>
    <row r="2" spans="1:9" x14ac:dyDescent="0.25">
      <c r="A2" s="17" t="s">
        <v>10</v>
      </c>
      <c r="B2">
        <f>Poisson!H2</f>
        <v>2.5868421052631581</v>
      </c>
      <c r="C2" t="s">
        <v>18</v>
      </c>
      <c r="E2">
        <f>B2/90</f>
        <v>2.8742690058479535E-2</v>
      </c>
      <c r="F2" t="s">
        <v>22</v>
      </c>
      <c r="H2">
        <f>E2*20</f>
        <v>0.57485380116959073</v>
      </c>
      <c r="I2" t="s">
        <v>51</v>
      </c>
    </row>
    <row r="3" spans="1:9" x14ac:dyDescent="0.25">
      <c r="A3" t="s">
        <v>11</v>
      </c>
      <c r="B3">
        <f>Poisson!I16</f>
        <v>34.791454730417087</v>
      </c>
      <c r="C3" t="s">
        <v>19</v>
      </c>
      <c r="E3">
        <f>1/E2</f>
        <v>34.791454730417087</v>
      </c>
    </row>
    <row r="5" spans="1:9" x14ac:dyDescent="0.25">
      <c r="A5" t="s">
        <v>12</v>
      </c>
    </row>
    <row r="6" spans="1:9" x14ac:dyDescent="0.25">
      <c r="A6" t="s">
        <v>13</v>
      </c>
      <c r="B6">
        <f>_xlfn.POISSON.DIST(4,B2,FALSE)</f>
        <v>0.14041619207030032</v>
      </c>
    </row>
    <row r="8" spans="1:9" x14ac:dyDescent="0.25">
      <c r="A8" t="s">
        <v>14</v>
      </c>
    </row>
    <row r="9" spans="1:9" x14ac:dyDescent="0.25">
      <c r="A9" t="s">
        <v>15</v>
      </c>
      <c r="B9">
        <f>1-_xlfn.POISSON.DIST(4,B2,TRUE)</f>
        <v>0.12072230547334095</v>
      </c>
    </row>
    <row r="11" spans="1:9" x14ac:dyDescent="0.25">
      <c r="A11" t="s">
        <v>16</v>
      </c>
    </row>
    <row r="12" spans="1:9" x14ac:dyDescent="0.25">
      <c r="A12" t="s">
        <v>17</v>
      </c>
      <c r="B12">
        <f>1-_xlfn.POISSON.DIST(3,B2,TRUE)</f>
        <v>0.26113849754364127</v>
      </c>
    </row>
    <row r="14" spans="1:9" x14ac:dyDescent="0.25">
      <c r="A14" t="s">
        <v>20</v>
      </c>
    </row>
    <row r="15" spans="1:9" x14ac:dyDescent="0.25">
      <c r="A15" t="s">
        <v>21</v>
      </c>
      <c r="B15">
        <f>_xlfn.EXPON.DIST(20,E2,TRUE)</f>
        <v>0.43721285838541163</v>
      </c>
    </row>
    <row r="17" spans="1:4" x14ac:dyDescent="0.25">
      <c r="A17" t="s">
        <v>49</v>
      </c>
    </row>
    <row r="18" spans="1:4" x14ac:dyDescent="0.25">
      <c r="A18" t="s">
        <v>50</v>
      </c>
      <c r="B18">
        <f>_xlfn.POISSON.DIST(4,H2,FALSE)</f>
        <v>2.5607227172284E-3</v>
      </c>
    </row>
    <row r="24" spans="1:4" x14ac:dyDescent="0.25">
      <c r="A24" t="s">
        <v>45</v>
      </c>
      <c r="B24" t="s">
        <v>46</v>
      </c>
      <c r="D24" t="s">
        <v>52</v>
      </c>
    </row>
    <row r="25" spans="1:4" x14ac:dyDescent="0.25">
      <c r="A25" t="s">
        <v>47</v>
      </c>
      <c r="B25" t="s">
        <v>48</v>
      </c>
      <c r="D2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449D-2E5F-42BB-8776-D0A872F6003E}">
  <dimension ref="A1:H25"/>
  <sheetViews>
    <sheetView topLeftCell="A2" workbookViewId="0">
      <selection activeCell="H13" sqref="H13"/>
    </sheetView>
  </sheetViews>
  <sheetFormatPr baseColWidth="10" defaultRowHeight="15" x14ac:dyDescent="0.25"/>
  <cols>
    <col min="1" max="1" width="19.140625" customWidth="1"/>
    <col min="3" max="3" width="17.5703125" bestFit="1" customWidth="1"/>
  </cols>
  <sheetData>
    <row r="1" spans="1:8" x14ac:dyDescent="0.25">
      <c r="A1" t="s">
        <v>23</v>
      </c>
    </row>
    <row r="9" spans="1:8" x14ac:dyDescent="0.25">
      <c r="A9" s="17" t="s">
        <v>11</v>
      </c>
      <c r="B9">
        <v>15</v>
      </c>
      <c r="C9" t="s">
        <v>24</v>
      </c>
    </row>
    <row r="10" spans="1:8" x14ac:dyDescent="0.25">
      <c r="A10" s="17" t="s">
        <v>10</v>
      </c>
      <c r="B10">
        <f>1/B9</f>
        <v>6.6666666666666666E-2</v>
      </c>
      <c r="C10" t="s">
        <v>25</v>
      </c>
    </row>
    <row r="12" spans="1:8" x14ac:dyDescent="0.25">
      <c r="A12" s="18" t="s">
        <v>26</v>
      </c>
      <c r="B12" s="18">
        <f>_xlfn.EXPON.DIST(6,B10,TRUE)</f>
        <v>0.32967995396436073</v>
      </c>
      <c r="C12" s="18" t="s">
        <v>27</v>
      </c>
      <c r="H12" t="s">
        <v>44</v>
      </c>
    </row>
    <row r="23" spans="1:2" x14ac:dyDescent="0.25">
      <c r="A23" s="18" t="s">
        <v>28</v>
      </c>
      <c r="B23" s="18">
        <f>_xlfn.EXPON.DIST(18,B10,TRUE)</f>
        <v>0.69880578808779781</v>
      </c>
    </row>
    <row r="25" spans="1:2" x14ac:dyDescent="0.25">
      <c r="A25" s="18" t="s">
        <v>29</v>
      </c>
      <c r="B25" s="18">
        <f>B23-B12</f>
        <v>0.36912583412343708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89EF-3E6A-49B2-9659-A62E5E105515}">
  <dimension ref="H2:J15"/>
  <sheetViews>
    <sheetView topLeftCell="C1" zoomScale="130" zoomScaleNormal="130" workbookViewId="0">
      <selection activeCell="H23" sqref="H23"/>
    </sheetView>
  </sheetViews>
  <sheetFormatPr baseColWidth="10" defaultRowHeight="15" x14ac:dyDescent="0.25"/>
  <cols>
    <col min="8" max="8" width="14.42578125" bestFit="1" customWidth="1"/>
  </cols>
  <sheetData>
    <row r="2" spans="8:10" x14ac:dyDescent="0.25">
      <c r="H2" s="17" t="s">
        <v>31</v>
      </c>
      <c r="I2">
        <v>12.1</v>
      </c>
      <c r="J2" t="s">
        <v>30</v>
      </c>
    </row>
    <row r="3" spans="8:10" x14ac:dyDescent="0.25">
      <c r="H3" s="17" t="s">
        <v>32</v>
      </c>
      <c r="I3">
        <f>1/I2</f>
        <v>8.2644628099173556E-2</v>
      </c>
      <c r="J3" t="s">
        <v>33</v>
      </c>
    </row>
    <row r="5" spans="8:10" x14ac:dyDescent="0.25">
      <c r="H5" t="s">
        <v>34</v>
      </c>
      <c r="I5" s="17"/>
    </row>
    <row r="6" spans="8:10" x14ac:dyDescent="0.25">
      <c r="H6" t="s">
        <v>39</v>
      </c>
      <c r="I6">
        <f>_xlfn.EXPON.DIST(10,I3,TRUE)</f>
        <v>0.56239836036108937</v>
      </c>
    </row>
    <row r="8" spans="8:10" x14ac:dyDescent="0.25">
      <c r="H8" t="s">
        <v>35</v>
      </c>
    </row>
    <row r="9" spans="8:10" x14ac:dyDescent="0.25">
      <c r="H9" s="19" t="s">
        <v>38</v>
      </c>
      <c r="I9">
        <f>1-_xlfn.EXPON.DIST(20,I3,TRUE)</f>
        <v>0.19149519501466306</v>
      </c>
    </row>
    <row r="11" spans="8:10" x14ac:dyDescent="0.25">
      <c r="H11" t="s">
        <v>36</v>
      </c>
    </row>
    <row r="12" spans="8:10" x14ac:dyDescent="0.25">
      <c r="H12" t="s">
        <v>40</v>
      </c>
      <c r="I12">
        <f>_xlfn.EXPON.DIST(20,I3,TRUE)-_xlfn.EXPON.DIST(10,I3,TRUE)</f>
        <v>0.24610644462424758</v>
      </c>
    </row>
    <row r="14" spans="8:10" x14ac:dyDescent="0.25">
      <c r="H14" t="s">
        <v>37</v>
      </c>
      <c r="I14" t="s">
        <v>41</v>
      </c>
      <c r="J14" t="s">
        <v>42</v>
      </c>
    </row>
    <row r="15" spans="8:10" x14ac:dyDescent="0.25">
      <c r="H15" s="19" t="s">
        <v>43</v>
      </c>
      <c r="I15">
        <f>1-_xlfn.EXPON.DIST(18,I3,TRUE)</f>
        <v>0.22591345268298602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42BF-FC0D-4FEC-8E95-69F4630F6234}">
  <dimension ref="A2:L20"/>
  <sheetViews>
    <sheetView workbookViewId="0">
      <selection activeCell="J29" sqref="J29"/>
    </sheetView>
  </sheetViews>
  <sheetFormatPr baseColWidth="10" defaultRowHeight="15" x14ac:dyDescent="0.25"/>
  <cols>
    <col min="3" max="3" width="29.5703125" customWidth="1"/>
  </cols>
  <sheetData>
    <row r="2" spans="1:12" x14ac:dyDescent="0.25">
      <c r="L2" t="s">
        <v>54</v>
      </c>
    </row>
    <row r="13" spans="1:12" x14ac:dyDescent="0.25">
      <c r="B13" t="s">
        <v>59</v>
      </c>
      <c r="C13">
        <v>12</v>
      </c>
    </row>
    <row r="14" spans="1:12" x14ac:dyDescent="0.25">
      <c r="B14" t="s">
        <v>58</v>
      </c>
      <c r="C14">
        <f>1/12</f>
        <v>8.3333333333333329E-2</v>
      </c>
    </row>
    <row r="16" spans="1:12" x14ac:dyDescent="0.25">
      <c r="A16" t="s">
        <v>55</v>
      </c>
      <c r="B16" t="s">
        <v>57</v>
      </c>
      <c r="C16" s="21">
        <f>_xlfn.EXPON.DIST(12,C14,TRUE)</f>
        <v>0.63212055882855767</v>
      </c>
    </row>
    <row r="17" spans="1:3" x14ac:dyDescent="0.25">
      <c r="C17" s="18"/>
    </row>
    <row r="18" spans="1:3" x14ac:dyDescent="0.25">
      <c r="A18" t="s">
        <v>56</v>
      </c>
      <c r="B18" t="s">
        <v>60</v>
      </c>
      <c r="C18" s="18">
        <f>_xlfn.EXPON.DIST(6,C14,TRUE)</f>
        <v>0.39346934028736658</v>
      </c>
    </row>
    <row r="19" spans="1:3" x14ac:dyDescent="0.25">
      <c r="C19" s="18"/>
    </row>
    <row r="20" spans="1:3" x14ac:dyDescent="0.25">
      <c r="A20" t="s">
        <v>61</v>
      </c>
      <c r="B20" t="s">
        <v>62</v>
      </c>
      <c r="C20" s="18">
        <f>1-_xlfn.EXPON.DIST(30,C14,1)</f>
        <v>8.2084998623898842E-2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77DB8-ACD0-4FE4-B807-915482704951}">
  <dimension ref="A15:C17"/>
  <sheetViews>
    <sheetView workbookViewId="0">
      <selection activeCell="C17" sqref="C15:C17"/>
    </sheetView>
  </sheetViews>
  <sheetFormatPr baseColWidth="10" defaultRowHeight="15" x14ac:dyDescent="0.25"/>
  <sheetData>
    <row r="15" spans="1:3" x14ac:dyDescent="0.25">
      <c r="A15" t="s">
        <v>54</v>
      </c>
      <c r="B15" t="s">
        <v>70</v>
      </c>
      <c r="C15" s="18">
        <v>50</v>
      </c>
    </row>
    <row r="16" spans="1:3" x14ac:dyDescent="0.25">
      <c r="A16" t="s">
        <v>55</v>
      </c>
      <c r="B16" t="s">
        <v>63</v>
      </c>
      <c r="C16" s="18">
        <f>_xlfn.EXPON.DIST(25,1/50,TRUE)</f>
        <v>0.39346934028736658</v>
      </c>
    </row>
    <row r="17" spans="1:3" x14ac:dyDescent="0.25">
      <c r="A17" t="s">
        <v>56</v>
      </c>
      <c r="B17" t="s">
        <v>68</v>
      </c>
      <c r="C17" s="18">
        <f>1-_xlfn.EXPON.DIST(100,1/50,1)</f>
        <v>0.1353352832366127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8426-8B50-4DD9-943F-AA15109C8E6F}">
  <dimension ref="A11:C17"/>
  <sheetViews>
    <sheetView tabSelected="1" workbookViewId="0">
      <selection activeCell="D25" sqref="D25"/>
    </sheetView>
  </sheetViews>
  <sheetFormatPr baseColWidth="10" defaultRowHeight="15" x14ac:dyDescent="0.25"/>
  <cols>
    <col min="4" max="4" width="11.85546875" bestFit="1" customWidth="1"/>
  </cols>
  <sheetData>
    <row r="11" spans="1:3" x14ac:dyDescent="0.25">
      <c r="A11" t="s">
        <v>64</v>
      </c>
      <c r="B11">
        <v>2.78</v>
      </c>
      <c r="C11">
        <f>1/B11</f>
        <v>0.35971223021582738</v>
      </c>
    </row>
    <row r="13" spans="1:3" x14ac:dyDescent="0.25">
      <c r="A13" t="s">
        <v>54</v>
      </c>
      <c r="B13" t="s">
        <v>65</v>
      </c>
      <c r="C13" s="18">
        <f>_xlfn.EXPON.DIST(2,C11,1)</f>
        <v>0.51296751822395481</v>
      </c>
    </row>
    <row r="15" spans="1:3" x14ac:dyDescent="0.25">
      <c r="A15" t="s">
        <v>55</v>
      </c>
      <c r="B15" t="s">
        <v>66</v>
      </c>
      <c r="C15" s="18">
        <f>1-_xlfn.EXPON.DIST(5,C11,TRUE)</f>
        <v>0.16553689953862483</v>
      </c>
    </row>
    <row r="17" spans="1:3" x14ac:dyDescent="0.25">
      <c r="A17" t="s">
        <v>56</v>
      </c>
      <c r="B17" t="s">
        <v>67</v>
      </c>
      <c r="C17" s="18">
        <f>1-_xlfn.EXPON.DIST(2.78,C11,TRUE)</f>
        <v>0.36787944117144233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CBA1-73D1-4F6A-9A31-D72366239E00}">
  <dimension ref="A15:F19"/>
  <sheetViews>
    <sheetView workbookViewId="0">
      <selection activeCell="C19" sqref="C19"/>
    </sheetView>
  </sheetViews>
  <sheetFormatPr baseColWidth="10" defaultRowHeight="15" x14ac:dyDescent="0.25"/>
  <cols>
    <col min="2" max="2" width="11.85546875" bestFit="1" customWidth="1"/>
  </cols>
  <sheetData>
    <row r="15" spans="1:6" x14ac:dyDescent="0.25">
      <c r="A15" t="s">
        <v>54</v>
      </c>
      <c r="B15" s="20" t="s">
        <v>69</v>
      </c>
      <c r="C15" s="20"/>
      <c r="D15" t="s">
        <v>71</v>
      </c>
      <c r="E15" s="18">
        <f>1/(60/25.5)</f>
        <v>0.42499999999999999</v>
      </c>
      <c r="F15" t="s">
        <v>72</v>
      </c>
    </row>
    <row r="16" spans="1:6" x14ac:dyDescent="0.25">
      <c r="F16" t="s">
        <v>73</v>
      </c>
    </row>
    <row r="17" spans="1:3" x14ac:dyDescent="0.25">
      <c r="A17" t="s">
        <v>55</v>
      </c>
      <c r="B17" t="s">
        <v>75</v>
      </c>
      <c r="C17" s="18">
        <f>_xlfn.POISSON.DIST(0,E15*15,TRUE)</f>
        <v>1.703619795802574E-3</v>
      </c>
    </row>
    <row r="19" spans="1:3" x14ac:dyDescent="0.25">
      <c r="A19" t="s">
        <v>56</v>
      </c>
      <c r="B19" t="s">
        <v>74</v>
      </c>
      <c r="C19" s="18">
        <f>_xlfn.POISSON.DIST(0,E15*10,1)</f>
        <v>1.4264233908999256E-2</v>
      </c>
    </row>
  </sheetData>
  <mergeCells count="1">
    <mergeCell ref="B15:C15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Poisson</vt:lpstr>
      <vt:lpstr>Exponencial</vt:lpstr>
      <vt:lpstr>Ejemplo del libro</vt:lpstr>
      <vt:lpstr>34</vt:lpstr>
      <vt:lpstr>35</vt:lpstr>
      <vt:lpstr>36</vt:lpstr>
      <vt:lpstr>37</vt:lpstr>
      <vt:lpstr>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DAVID CORZO</cp:lastModifiedBy>
  <dcterms:created xsi:type="dcterms:W3CDTF">2020-03-05T17:34:37Z</dcterms:created>
  <dcterms:modified xsi:type="dcterms:W3CDTF">2020-04-02T03:38:59Z</dcterms:modified>
</cp:coreProperties>
</file>