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D24C64F-18B7-44AF-996B-F70829E61A4A}" xr6:coauthVersionLast="43" xr6:coauthVersionMax="43" xr10:uidLastSave="{00000000-0000-0000-0000-000000000000}"/>
  <bookViews>
    <workbookView xWindow="-120" yWindow="-120" windowWidth="20730" windowHeight="11160" xr2:uid="{099427F7-B856-4879-ABBC-50C144690A94}"/>
  </bookViews>
  <sheets>
    <sheet name="Inicial" sheetId="1" r:id="rId1"/>
    <sheet name="Fin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6" i="2" l="1"/>
  <c r="G13" i="2"/>
  <c r="D10" i="2"/>
  <c r="G9" i="2"/>
  <c r="G15" i="1"/>
  <c r="G8" i="1"/>
  <c r="G15" i="2" l="1"/>
  <c r="G20" i="2"/>
  <c r="C18" i="2"/>
  <c r="G21" i="2" l="1"/>
  <c r="D20" i="2"/>
  <c r="D21" i="2" s="1"/>
  <c r="G19" i="1"/>
  <c r="G13" i="1"/>
  <c r="C18" i="1"/>
  <c r="C16" i="1"/>
  <c r="D10" i="1"/>
  <c r="G20" i="1" l="1"/>
  <c r="D19" i="1"/>
  <c r="D20" i="1" s="1"/>
</calcChain>
</file>

<file path=xl/sharedStrings.xml><?xml version="1.0" encoding="utf-8"?>
<sst xmlns="http://schemas.openxmlformats.org/spreadsheetml/2006/main" count="60" uniqueCount="30">
  <si>
    <t>BALANCE GENERAL</t>
  </si>
  <si>
    <t>ACTIVO</t>
  </si>
  <si>
    <t>CORRIENTE</t>
  </si>
  <si>
    <t>CAJA Y BANCOS</t>
  </si>
  <si>
    <t>CUENTAS POR COBRAR</t>
  </si>
  <si>
    <t>INVENTARIO PRODUCTO TERMINADO</t>
  </si>
  <si>
    <t>INVENTARIO MATERIAL DIRECTO</t>
  </si>
  <si>
    <t>NO CORRIENTE</t>
  </si>
  <si>
    <t>(-) DEP. ACUM. FAB. Y MAQUINARIA</t>
  </si>
  <si>
    <t>MOBILIARIO Y EQUIPO</t>
  </si>
  <si>
    <t>(-) DEP. ACUM. MOBILIARIO Y EQ.</t>
  </si>
  <si>
    <t>TOTAL ACTIVO</t>
  </si>
  <si>
    <t>PASIVO</t>
  </si>
  <si>
    <t>PROVEEDORES</t>
  </si>
  <si>
    <t>TOTAL PASIVO</t>
  </si>
  <si>
    <t>CAPITAL</t>
  </si>
  <si>
    <t xml:space="preserve"> </t>
  </si>
  <si>
    <t>CAPITAL PAGADO</t>
  </si>
  <si>
    <t>UTILIDADES RETENIDAS</t>
  </si>
  <si>
    <t>TOTAL PASIVO Y CAPITAL</t>
  </si>
  <si>
    <t>CUENTAS POR PAGAR</t>
  </si>
  <si>
    <t>ISR POR PAGAR</t>
  </si>
  <si>
    <t>UTILIDAD DEL MES</t>
  </si>
  <si>
    <t>AL 31 DE DICIEMBRE DE 2019</t>
  </si>
  <si>
    <t>EMPRESA COMODIDAD, S. A.</t>
  </si>
  <si>
    <t xml:space="preserve">FÁBRICA </t>
  </si>
  <si>
    <t>DERECHO DE LLAVE</t>
  </si>
  <si>
    <t>PRÉSTAMOS A LARGO PLAZO</t>
  </si>
  <si>
    <t>AL 31 DE MARZO DE 2020</t>
  </si>
  <si>
    <t>MAQUINARIA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</si>
</sst>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43" fontId="0" fillId="0" borderId="0" xfId="1" applyFont="1"/>
    <xf numFmtId="0" fontId="3" fillId="0" borderId="0" xfId="0" applyFont="1" applyAlignment="1">
      <alignment horizontal="center"/>
    </xf>
    <xf numFmtId="0" fontId="0" fillId="0" borderId="0" xfId="0" quotePrefix="1"/>
    <xf numFmtId="164" fontId="3" fillId="0" borderId="0" xfId="1" applyNumberFormat="1" applyFont="1" applyAlignment="1">
      <alignment horizontal="center"/>
    </xf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0" xfId="1" applyNumberFormat="1" applyFont="1" applyBorder="1"/>
    <xf numFmtId="164" fontId="2" fillId="0" borderId="0" xfId="1" applyNumberFormat="1" applyFont="1" applyAlignment="1">
      <alignment horizontal="right"/>
    </xf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2" xfId="1" applyNumberFormat="1" applyFont="1" applyBorder="1"/>
    <xf numFmtId="0" fontId="3" fillId="0" borderId="0" xfId="0" applyFont="1" applyAlignment="1">
      <alignment horizontal="center"/>
    </xf>
    <xf numFmtId="164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D76C-89A8-4C18-A8DC-EB07B8FDA2D6}">
  <dimension ref="A1:G25"/>
  <sheetViews>
    <sheetView tabSelected="1" workbookViewId="0">
      <selection sqref="A1:G1"/>
    </sheetView>
  </sheetViews>
  <sheetFormatPr baseColWidth="10" defaultRowHeight="15" x14ac:dyDescent="0.25"/>
  <cols>
    <col min="1" max="1" width="34.42578125" customWidth="1"/>
    <col min="2" max="2" width="11.42578125" style="2" customWidth="1"/>
    <col min="3" max="3" width="11.42578125" style="2"/>
    <col min="5" max="5" width="38.5703125" customWidth="1"/>
    <col min="6" max="6" width="11.42578125" style="6"/>
    <col min="7" max="7" width="11.42578125" style="10"/>
  </cols>
  <sheetData>
    <row r="1" spans="1:7" ht="15.75" x14ac:dyDescent="0.25">
      <c r="A1" s="17" t="s">
        <v>24</v>
      </c>
      <c r="B1" s="17"/>
      <c r="C1" s="17"/>
      <c r="D1" s="17"/>
      <c r="E1" s="17"/>
      <c r="F1" s="17"/>
      <c r="G1" s="17"/>
    </row>
    <row r="2" spans="1:7" ht="15.75" x14ac:dyDescent="0.25">
      <c r="A2" s="17" t="s">
        <v>0</v>
      </c>
      <c r="B2" s="17"/>
      <c r="C2" s="17"/>
      <c r="D2" s="17"/>
      <c r="E2" s="17"/>
      <c r="F2" s="17"/>
      <c r="G2" s="17"/>
    </row>
    <row r="3" spans="1:7" ht="15.75" x14ac:dyDescent="0.25">
      <c r="A3" s="17" t="s">
        <v>23</v>
      </c>
      <c r="B3" s="17"/>
      <c r="C3" s="17"/>
      <c r="D3" s="17"/>
      <c r="E3" s="17"/>
      <c r="F3" s="17"/>
      <c r="G3" s="17"/>
    </row>
    <row r="5" spans="1:7" x14ac:dyDescent="0.25">
      <c r="A5" s="16" t="s">
        <v>1</v>
      </c>
      <c r="B5" s="16"/>
      <c r="C5" s="16"/>
      <c r="D5" s="16"/>
      <c r="E5" s="16" t="s">
        <v>12</v>
      </c>
      <c r="F5" s="16"/>
      <c r="G5" s="16"/>
    </row>
    <row r="6" spans="1:7" x14ac:dyDescent="0.25">
      <c r="A6" s="1" t="s">
        <v>2</v>
      </c>
      <c r="B6" s="5"/>
      <c r="C6" s="6"/>
      <c r="D6" s="6"/>
      <c r="E6" s="1" t="s">
        <v>2</v>
      </c>
    </row>
    <row r="7" spans="1:7" x14ac:dyDescent="0.25">
      <c r="A7" t="s">
        <v>3</v>
      </c>
      <c r="B7" s="6"/>
      <c r="C7" s="6">
        <v>510300</v>
      </c>
      <c r="D7" s="6"/>
      <c r="E7" t="s">
        <v>20</v>
      </c>
      <c r="F7" s="6">
        <v>252850</v>
      </c>
    </row>
    <row r="8" spans="1:7" x14ac:dyDescent="0.25">
      <c r="A8" t="s">
        <v>4</v>
      </c>
      <c r="B8" s="6"/>
      <c r="C8" s="6">
        <v>24724830</v>
      </c>
      <c r="D8" s="6"/>
      <c r="E8" t="s">
        <v>13</v>
      </c>
      <c r="F8" s="7">
        <v>9980000</v>
      </c>
      <c r="G8" s="10">
        <f>SUM(F7:F8)</f>
        <v>10232850</v>
      </c>
    </row>
    <row r="9" spans="1:7" x14ac:dyDescent="0.25">
      <c r="A9" t="s">
        <v>5</v>
      </c>
      <c r="B9" s="6"/>
      <c r="C9" s="6">
        <v>9618550</v>
      </c>
      <c r="D9" s="6"/>
      <c r="E9" t="s">
        <v>16</v>
      </c>
      <c r="F9" s="6" t="s">
        <v>16</v>
      </c>
    </row>
    <row r="10" spans="1:7" x14ac:dyDescent="0.25">
      <c r="A10" t="s">
        <v>6</v>
      </c>
      <c r="B10" s="6"/>
      <c r="C10" s="7">
        <v>8998792</v>
      </c>
      <c r="D10" s="6">
        <f>SUM(C7:C10)</f>
        <v>43852472</v>
      </c>
    </row>
    <row r="11" spans="1:7" x14ac:dyDescent="0.25">
      <c r="B11" s="6"/>
      <c r="C11" s="6"/>
      <c r="D11" s="6"/>
      <c r="E11" s="1" t="s">
        <v>7</v>
      </c>
    </row>
    <row r="12" spans="1:7" x14ac:dyDescent="0.25">
      <c r="B12" s="6"/>
      <c r="C12" s="6"/>
      <c r="D12" s="6"/>
    </row>
    <row r="13" spans="1:7" x14ac:dyDescent="0.25">
      <c r="B13" s="6"/>
      <c r="C13" s="6"/>
      <c r="D13" s="6"/>
      <c r="E13" s="4" t="s">
        <v>27</v>
      </c>
      <c r="F13" s="7">
        <v>2500000</v>
      </c>
      <c r="G13" s="11">
        <f>SUM(F13)</f>
        <v>2500000</v>
      </c>
    </row>
    <row r="14" spans="1:7" x14ac:dyDescent="0.25">
      <c r="A14" s="1" t="s">
        <v>7</v>
      </c>
      <c r="B14" s="5"/>
      <c r="C14" s="6"/>
      <c r="D14" s="6"/>
      <c r="E14" s="4"/>
      <c r="F14" s="8"/>
      <c r="G14" s="15"/>
    </row>
    <row r="15" spans="1:7" x14ac:dyDescent="0.25">
      <c r="A15" t="s">
        <v>25</v>
      </c>
      <c r="B15" s="6">
        <v>832500</v>
      </c>
      <c r="C15" s="6"/>
      <c r="D15" s="6"/>
      <c r="F15" s="9" t="s">
        <v>14</v>
      </c>
      <c r="G15" s="10">
        <f>SUM(G8+G13)</f>
        <v>12732850</v>
      </c>
    </row>
    <row r="16" spans="1:7" x14ac:dyDescent="0.25">
      <c r="A16" t="s">
        <v>8</v>
      </c>
      <c r="B16" s="7">
        <v>352000</v>
      </c>
      <c r="C16" s="6">
        <f>B15-B16</f>
        <v>480500</v>
      </c>
      <c r="D16" s="6"/>
      <c r="E16" t="s">
        <v>16</v>
      </c>
    </row>
    <row r="17" spans="1:7" x14ac:dyDescent="0.25">
      <c r="A17" t="s">
        <v>9</v>
      </c>
      <c r="B17" s="6">
        <v>95600</v>
      </c>
      <c r="C17" s="6"/>
      <c r="D17" s="6"/>
      <c r="E17" s="16" t="s">
        <v>15</v>
      </c>
      <c r="F17" s="16"/>
      <c r="G17" s="16"/>
    </row>
    <row r="18" spans="1:7" x14ac:dyDescent="0.25">
      <c r="A18" t="s">
        <v>10</v>
      </c>
      <c r="B18" s="7">
        <v>95500</v>
      </c>
      <c r="C18" s="6">
        <f>B17-B18</f>
        <v>100</v>
      </c>
      <c r="D18" s="6"/>
      <c r="E18" t="s">
        <v>17</v>
      </c>
      <c r="F18" s="6">
        <v>25000000</v>
      </c>
    </row>
    <row r="19" spans="1:7" x14ac:dyDescent="0.25">
      <c r="A19" t="s">
        <v>26</v>
      </c>
      <c r="B19" s="6"/>
      <c r="C19" s="7">
        <v>10000</v>
      </c>
      <c r="D19" s="7">
        <f>SUM(C16:C19)</f>
        <v>490600</v>
      </c>
      <c r="E19" t="s">
        <v>18</v>
      </c>
      <c r="F19" s="7">
        <v>6610220</v>
      </c>
      <c r="G19" s="11">
        <f>SUM(F18:F19)</f>
        <v>31610220</v>
      </c>
    </row>
    <row r="20" spans="1:7" ht="15.75" thickBot="1" x14ac:dyDescent="0.3">
      <c r="B20" s="6"/>
      <c r="C20" s="9" t="s">
        <v>11</v>
      </c>
      <c r="D20" s="13">
        <f>SUM(D10:D19)</f>
        <v>44343072</v>
      </c>
      <c r="F20" s="9" t="s">
        <v>19</v>
      </c>
      <c r="G20" s="12">
        <f>G15+G19</f>
        <v>44343070</v>
      </c>
    </row>
    <row r="21" spans="1:7" ht="15.75" thickTop="1" x14ac:dyDescent="0.25"/>
    <row r="23" spans="1:7" x14ac:dyDescent="0.25">
      <c r="E23" s="3"/>
    </row>
    <row r="24" spans="1:7" x14ac:dyDescent="0.25">
      <c r="E24" s="4"/>
      <c r="F24" s="7"/>
      <c r="G24" s="11"/>
    </row>
    <row r="25" spans="1:7" x14ac:dyDescent="0.25">
      <c r="F25" s="9"/>
    </row>
  </sheetData>
  <mergeCells count="6">
    <mergeCell ref="A5:D5"/>
    <mergeCell ref="E5:G5"/>
    <mergeCell ref="E17:G17"/>
    <mergeCell ref="A1:G1"/>
    <mergeCell ref="A2:G2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7221-DB94-44C1-BCE6-5EB2A35866AF}">
  <dimension ref="A1:G22"/>
  <sheetViews>
    <sheetView workbookViewId="0">
      <selection sqref="A1:G1"/>
    </sheetView>
  </sheetViews>
  <sheetFormatPr baseColWidth="10" defaultRowHeight="15" x14ac:dyDescent="0.25"/>
  <cols>
    <col min="1" max="1" width="34.42578125" customWidth="1"/>
    <col min="2" max="2" width="11.42578125" style="6" customWidth="1"/>
    <col min="3" max="3" width="11.42578125" style="6"/>
    <col min="5" max="5" width="38.5703125" customWidth="1"/>
    <col min="6" max="6" width="11.42578125" style="6"/>
    <col min="7" max="7" width="11.42578125" style="10"/>
  </cols>
  <sheetData>
    <row r="1" spans="1:7" ht="15.75" x14ac:dyDescent="0.25">
      <c r="A1" s="17" t="s">
        <v>24</v>
      </c>
      <c r="B1" s="17"/>
      <c r="C1" s="17"/>
      <c r="D1" s="17"/>
      <c r="E1" s="17"/>
      <c r="F1" s="17"/>
      <c r="G1" s="17"/>
    </row>
    <row r="2" spans="1:7" ht="15.75" x14ac:dyDescent="0.25">
      <c r="A2" s="17" t="s">
        <v>0</v>
      </c>
      <c r="B2" s="17"/>
      <c r="C2" s="17"/>
      <c r="D2" s="17"/>
      <c r="E2" s="17"/>
      <c r="F2" s="17"/>
      <c r="G2" s="17"/>
    </row>
    <row r="3" spans="1:7" ht="15.75" x14ac:dyDescent="0.25">
      <c r="A3" s="17" t="s">
        <v>28</v>
      </c>
      <c r="B3" s="17"/>
      <c r="C3" s="17"/>
      <c r="D3" s="17"/>
      <c r="E3" s="17"/>
      <c r="F3" s="17"/>
      <c r="G3" s="17"/>
    </row>
    <row r="4" spans="1:7" x14ac:dyDescent="0.25">
      <c r="B4" s="2"/>
      <c r="C4" s="2"/>
    </row>
    <row r="5" spans="1:7" x14ac:dyDescent="0.25">
      <c r="A5" s="16" t="s">
        <v>1</v>
      </c>
      <c r="B5" s="16"/>
      <c r="C5" s="16"/>
      <c r="D5" s="16"/>
      <c r="E5" s="16" t="s">
        <v>12</v>
      </c>
      <c r="F5" s="16"/>
      <c r="G5" s="16"/>
    </row>
    <row r="6" spans="1:7" x14ac:dyDescent="0.25">
      <c r="A6" s="14" t="s">
        <v>2</v>
      </c>
      <c r="B6" s="5"/>
      <c r="D6" s="6"/>
      <c r="E6" s="14" t="s">
        <v>2</v>
      </c>
    </row>
    <row r="7" spans="1:7" x14ac:dyDescent="0.25">
      <c r="A7" t="s">
        <v>3</v>
      </c>
      <c r="C7" s="6">
        <v>901529</v>
      </c>
      <c r="D7" s="6"/>
      <c r="E7" t="s">
        <v>20</v>
      </c>
      <c r="F7" s="6">
        <v>100000</v>
      </c>
    </row>
    <row r="8" spans="1:7" x14ac:dyDescent="0.25">
      <c r="A8" t="s">
        <v>4</v>
      </c>
      <c r="C8" s="6">
        <v>25188800</v>
      </c>
      <c r="D8" s="6"/>
      <c r="E8" t="s">
        <v>13</v>
      </c>
      <c r="F8" s="6">
        <v>8120798</v>
      </c>
    </row>
    <row r="9" spans="1:7" x14ac:dyDescent="0.25">
      <c r="A9" t="s">
        <v>5</v>
      </c>
      <c r="C9" s="6">
        <v>9888678</v>
      </c>
      <c r="D9" s="6"/>
      <c r="E9" t="s">
        <v>21</v>
      </c>
      <c r="F9" s="7">
        <v>701373</v>
      </c>
      <c r="G9" s="10">
        <f>SUM(F7:F9)</f>
        <v>8922171</v>
      </c>
    </row>
    <row r="10" spans="1:7" x14ac:dyDescent="0.25">
      <c r="A10" t="s">
        <v>6</v>
      </c>
      <c r="C10" s="7">
        <v>5244404</v>
      </c>
      <c r="D10" s="6">
        <f>SUM(C7:C10)</f>
        <v>41223411</v>
      </c>
    </row>
    <row r="11" spans="1:7" x14ac:dyDescent="0.25">
      <c r="D11" s="6"/>
      <c r="E11" s="14" t="s">
        <v>7</v>
      </c>
    </row>
    <row r="12" spans="1:7" x14ac:dyDescent="0.25">
      <c r="D12" s="6"/>
    </row>
    <row r="13" spans="1:7" x14ac:dyDescent="0.25">
      <c r="D13" s="6"/>
      <c r="E13" s="4" t="s">
        <v>27</v>
      </c>
      <c r="F13" s="7">
        <v>1570000</v>
      </c>
      <c r="G13" s="11">
        <f>SUM(F13)</f>
        <v>1570000</v>
      </c>
    </row>
    <row r="14" spans="1:7" x14ac:dyDescent="0.25">
      <c r="A14" s="14" t="s">
        <v>7</v>
      </c>
      <c r="B14" s="5"/>
      <c r="D14" s="6"/>
      <c r="E14" s="4"/>
      <c r="F14" s="8"/>
      <c r="G14" s="15"/>
    </row>
    <row r="15" spans="1:7" x14ac:dyDescent="0.25">
      <c r="A15" t="s">
        <v>25</v>
      </c>
      <c r="B15" s="6">
        <v>832500</v>
      </c>
      <c r="D15" s="6"/>
      <c r="F15" s="9" t="s">
        <v>14</v>
      </c>
      <c r="G15" s="10">
        <f>SUM(G9+G13)</f>
        <v>10492171</v>
      </c>
    </row>
    <row r="16" spans="1:7" x14ac:dyDescent="0.25">
      <c r="A16" t="s">
        <v>8</v>
      </c>
      <c r="B16" s="7">
        <v>359500</v>
      </c>
      <c r="C16" s="6">
        <f>B15-B16</f>
        <v>473000</v>
      </c>
      <c r="D16" s="6"/>
    </row>
    <row r="17" spans="1:7" x14ac:dyDescent="0.25">
      <c r="A17" t="s">
        <v>9</v>
      </c>
      <c r="B17" s="6">
        <v>95600</v>
      </c>
      <c r="D17" s="6"/>
      <c r="E17" s="16" t="s">
        <v>15</v>
      </c>
      <c r="F17" s="16"/>
      <c r="G17" s="16"/>
    </row>
    <row r="18" spans="1:7" x14ac:dyDescent="0.25">
      <c r="A18" t="s">
        <v>10</v>
      </c>
      <c r="B18" s="7">
        <v>95500</v>
      </c>
      <c r="C18" s="6">
        <f>B17-B18</f>
        <v>100</v>
      </c>
      <c r="D18" s="6"/>
      <c r="E18" t="s">
        <v>17</v>
      </c>
      <c r="F18" s="6">
        <v>25000000</v>
      </c>
    </row>
    <row r="19" spans="1:7" x14ac:dyDescent="0.25">
      <c r="A19" t="s">
        <v>29</v>
      </c>
      <c r="C19" s="6">
        <v>2500000</v>
      </c>
      <c r="D19" s="6"/>
      <c r="E19" t="s">
        <v>18</v>
      </c>
      <c r="F19" s="8">
        <v>6610222</v>
      </c>
    </row>
    <row r="20" spans="1:7" x14ac:dyDescent="0.25">
      <c r="A20" t="s">
        <v>26</v>
      </c>
      <c r="C20" s="7">
        <v>10000</v>
      </c>
      <c r="D20" s="7">
        <f>SUM(C16:C20)</f>
        <v>2983100</v>
      </c>
      <c r="E20" t="s">
        <v>22</v>
      </c>
      <c r="F20" s="7">
        <v>2104118</v>
      </c>
      <c r="G20" s="11">
        <f>SUM(F18:F20)</f>
        <v>33714340</v>
      </c>
    </row>
    <row r="21" spans="1:7" ht="15.75" thickBot="1" x14ac:dyDescent="0.3">
      <c r="C21" s="9" t="s">
        <v>11</v>
      </c>
      <c r="D21" s="13">
        <f>SUM(D10:D20)</f>
        <v>44206511</v>
      </c>
      <c r="F21" s="9" t="s">
        <v>19</v>
      </c>
      <c r="G21" s="12">
        <f>G15+G20</f>
        <v>44206511</v>
      </c>
    </row>
    <row r="22" spans="1:7" ht="15.75" thickTop="1" x14ac:dyDescent="0.25"/>
  </sheetData>
  <mergeCells count="6">
    <mergeCell ref="E17:G17"/>
    <mergeCell ref="A1:G1"/>
    <mergeCell ref="A2:G2"/>
    <mergeCell ref="A3:G3"/>
    <mergeCell ref="A5:D5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2020-03-29T20:10:21Z</dcterms:created>
  <dcterms:modified xsi:type="dcterms:W3CDTF">2020-04-11T23:23:41Z</dcterms:modified>
</cp:coreProperties>
</file>