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___UFM-Cursos___\03_Semestre_Enero_Mayo_Dos_Mil_Veinte\____2.1____\___Estadistica_1-Notas___\__Entregables__\Tarea#5\"/>
    </mc:Choice>
  </mc:AlternateContent>
  <xr:revisionPtr revIDLastSave="0" documentId="13_ncr:1_{69C03FD6-2066-40D8-93A6-CDD4866CFF70}" xr6:coauthVersionLast="45" xr6:coauthVersionMax="45" xr10:uidLastSave="{00000000-0000-0000-0000-000000000000}"/>
  <bookViews>
    <workbookView xWindow="1545" yWindow="3720" windowWidth="21600" windowHeight="11385" activeTab="1" xr2:uid="{00000000-000D-0000-FFFF-FFFF00000000}"/>
  </bookViews>
  <sheets>
    <sheet name="163, #32,#33" sheetId="1" r:id="rId1"/>
    <sheet name="170, #34, #35, #3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" l="1"/>
  <c r="B12" i="2"/>
  <c r="B10" i="2"/>
  <c r="B8" i="2"/>
  <c r="G4" i="2"/>
  <c r="G3" i="2"/>
  <c r="G5" i="2" s="1"/>
  <c r="D5" i="2"/>
  <c r="E5" i="2"/>
  <c r="F5" i="2"/>
  <c r="C5" i="2"/>
  <c r="C11" i="1" l="1"/>
  <c r="C32" i="1" s="1"/>
  <c r="D11" i="1"/>
  <c r="E11" i="1"/>
  <c r="C12" i="1"/>
  <c r="D12" i="1"/>
  <c r="C22" i="1" s="1"/>
  <c r="E12" i="1"/>
  <c r="F11" i="1"/>
  <c r="F12" i="1"/>
  <c r="F10" i="1"/>
  <c r="D10" i="1"/>
  <c r="E10" i="1"/>
  <c r="C10" i="1"/>
  <c r="C36" i="1" l="1"/>
  <c r="C27" i="1"/>
</calcChain>
</file>

<file path=xl/sharedStrings.xml><?xml version="1.0" encoding="utf-8"?>
<sst xmlns="http://schemas.openxmlformats.org/spreadsheetml/2006/main" count="61" uniqueCount="44">
  <si>
    <t>33)</t>
  </si>
  <si>
    <t>A) Tabla de probabilidad conjunta</t>
  </si>
  <si>
    <t>Calidad de la escuela</t>
  </si>
  <si>
    <t>Costo de la escuela</t>
  </si>
  <si>
    <t>Otras</t>
  </si>
  <si>
    <t>Totales</t>
  </si>
  <si>
    <t>Tiempo completo</t>
  </si>
  <si>
    <t>Medio tiempo</t>
  </si>
  <si>
    <t>Tabla de probabilidad conjunta</t>
  </si>
  <si>
    <t>B) Usar margenes para precisar la razón de su elección</t>
  </si>
  <si>
    <r>
      <t xml:space="preserve">C) Tiempo completo, probabilidad de la principal razón de su elección sea </t>
    </r>
    <r>
      <rPr>
        <b/>
        <sz val="11"/>
        <color theme="1"/>
        <rFont val="Calibri"/>
        <family val="2"/>
        <scheme val="minor"/>
      </rPr>
      <t>calidad</t>
    </r>
    <r>
      <rPr>
        <sz val="11"/>
        <color theme="1"/>
        <rFont val="Calibri"/>
        <family val="2"/>
        <scheme val="minor"/>
      </rPr>
      <t xml:space="preserve"> de la escuela</t>
    </r>
  </si>
  <si>
    <t>La probabilidad de su principal razón ser la calidad de la escuela es 0.21, aproximadamente 21%.</t>
  </si>
  <si>
    <t>Aproximadamente el 51% o 0.51 se mete a la escuela por el costo, este es el índice más alto y se pude generalizar que es la razón más relevante entonces por la cual se meten los estudiantes a la escuela.</t>
  </si>
  <si>
    <t>D) Estudiante de medio tiempo, probabilidad de que la proncipal razón sea calidad de la escuela</t>
  </si>
  <si>
    <t xml:space="preserve">P(calidad) = </t>
  </si>
  <si>
    <t>La probabilidad de su principal razón ser la calidad es de aproximadamente el 20% o 0.20.</t>
  </si>
  <si>
    <t>E) A denota el evento estudiante de tiempo completo y B es evento que la calidad sea su razón principal.</t>
  </si>
  <si>
    <t>P(razon principal)=</t>
  </si>
  <si>
    <t>P(A|B)=</t>
  </si>
  <si>
    <t>Dado a que la calidad sea la razón prinipal cual es la probabilidad que sean de tiempo completo.</t>
  </si>
  <si>
    <t>34)</t>
  </si>
  <si>
    <t>A</t>
  </si>
  <si>
    <t>B</t>
  </si>
  <si>
    <t>AB</t>
  </si>
  <si>
    <t>O</t>
  </si>
  <si>
    <t>Rh+</t>
  </si>
  <si>
    <t>Rh-</t>
  </si>
  <si>
    <t>A) Probabilidad que tenga sangre tipo O:</t>
  </si>
  <si>
    <t>B) Tenga sangre tipo Rh-:</t>
  </si>
  <si>
    <t>C) P(Rh-|O)=</t>
  </si>
  <si>
    <t>D) P(B|Rh+)=</t>
  </si>
  <si>
    <t>E) Probabilidad de un matrimonio los dos sean Rh-</t>
  </si>
  <si>
    <t>35)</t>
  </si>
  <si>
    <t>Ocupación</t>
  </si>
  <si>
    <t>Tabla de probabilidad</t>
  </si>
  <si>
    <t>D) Probabilidad que en un matrimonio, los dos tendan sangre AB</t>
  </si>
  <si>
    <t>Hombres</t>
  </si>
  <si>
    <t>Mujeres</t>
  </si>
  <si>
    <t>Directivo/Profesional</t>
  </si>
  <si>
    <t>Enseñanza/Ventas/Administrativo</t>
  </si>
  <si>
    <t>Servicio</t>
  </si>
  <si>
    <t>Producción con precisión</t>
  </si>
  <si>
    <t>Operadores/Obreros</t>
  </si>
  <si>
    <t>Agricultura/Ganadería/Silvicultura/Pesca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</si>
</sst>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3" xfId="0" applyBorder="1"/>
    <xf numFmtId="0" fontId="0" fillId="2" borderId="3" xfId="0" applyFill="1" applyBorder="1"/>
    <xf numFmtId="0" fontId="0" fillId="2" borderId="4" xfId="0" applyFill="1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3" borderId="8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4" borderId="0" xfId="0" applyFill="1"/>
    <xf numFmtId="0" fontId="0" fillId="4" borderId="0" xfId="0" applyFill="1" applyBorder="1" applyAlignment="1">
      <alignment horizontal="left" wrapText="1"/>
    </xf>
    <xf numFmtId="0" fontId="0" fillId="5" borderId="1" xfId="0" applyFill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7" workbookViewId="0">
      <selection activeCell="I16" sqref="I16"/>
    </sheetView>
  </sheetViews>
  <sheetFormatPr baseColWidth="10" defaultColWidth="9.140625" defaultRowHeight="15" x14ac:dyDescent="0.25"/>
  <cols>
    <col min="1" max="1" width="3.7109375" bestFit="1" customWidth="1"/>
    <col min="2" max="2" width="18.140625" customWidth="1"/>
    <col min="3" max="3" width="19.5703125" bestFit="1" customWidth="1"/>
    <col min="4" max="4" width="18" bestFit="1" customWidth="1"/>
    <col min="5" max="6" width="12" bestFit="1" customWidth="1"/>
  </cols>
  <sheetData>
    <row r="1" spans="1:6" x14ac:dyDescent="0.25">
      <c r="A1" t="s">
        <v>0</v>
      </c>
      <c r="B1" s="15" t="s">
        <v>1</v>
      </c>
      <c r="C1" s="15"/>
      <c r="D1" s="15"/>
      <c r="E1" s="15"/>
      <c r="F1" s="15"/>
    </row>
    <row r="3" spans="1:6" x14ac:dyDescent="0.25"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B4" t="s">
        <v>6</v>
      </c>
      <c r="C4">
        <v>421</v>
      </c>
      <c r="D4">
        <v>393</v>
      </c>
      <c r="E4">
        <v>76</v>
      </c>
      <c r="F4">
        <v>890</v>
      </c>
    </row>
    <row r="5" spans="1:6" x14ac:dyDescent="0.25">
      <c r="B5" t="s">
        <v>7</v>
      </c>
      <c r="C5">
        <v>400</v>
      </c>
      <c r="D5">
        <v>593</v>
      </c>
      <c r="E5">
        <v>46</v>
      </c>
      <c r="F5">
        <v>1039</v>
      </c>
    </row>
    <row r="6" spans="1:6" x14ac:dyDescent="0.25">
      <c r="B6" t="s">
        <v>5</v>
      </c>
      <c r="C6">
        <v>821</v>
      </c>
      <c r="D6">
        <v>986</v>
      </c>
      <c r="E6">
        <v>122</v>
      </c>
      <c r="F6">
        <v>1929</v>
      </c>
    </row>
    <row r="8" spans="1:6" x14ac:dyDescent="0.25">
      <c r="B8" s="1" t="s">
        <v>34</v>
      </c>
      <c r="C8" s="1"/>
      <c r="D8" s="1"/>
      <c r="E8" s="1"/>
      <c r="F8" s="1"/>
    </row>
    <row r="9" spans="1:6" ht="15.75" thickBot="1" x14ac:dyDescent="0.3">
      <c r="C9" s="3" t="s">
        <v>2</v>
      </c>
      <c r="D9" s="3" t="s">
        <v>3</v>
      </c>
      <c r="E9" s="3" t="s">
        <v>4</v>
      </c>
      <c r="F9" s="7" t="s">
        <v>5</v>
      </c>
    </row>
    <row r="10" spans="1:6" x14ac:dyDescent="0.25">
      <c r="B10" s="3" t="s">
        <v>6</v>
      </c>
      <c r="C10" s="4">
        <f>C4/$F$6</f>
        <v>0.21824779678589942</v>
      </c>
      <c r="D10" s="4">
        <f>D4/$F$6</f>
        <v>0.20373250388802489</v>
      </c>
      <c r="E10" s="5">
        <f>E4/$F$6</f>
        <v>3.9398652151373767E-2</v>
      </c>
      <c r="F10" s="13">
        <f>F4/$F$6</f>
        <v>0.46137895282529806</v>
      </c>
    </row>
    <row r="11" spans="1:6" ht="15.75" thickBot="1" x14ac:dyDescent="0.3">
      <c r="B11" s="3" t="s">
        <v>7</v>
      </c>
      <c r="C11" s="8">
        <f>C5/$F$6</f>
        <v>0.20736132711249353</v>
      </c>
      <c r="D11" s="8">
        <f>D5/$F$6</f>
        <v>0.30741316744427166</v>
      </c>
      <c r="E11" s="9">
        <f>E5/$F$6</f>
        <v>2.3846552617936754E-2</v>
      </c>
      <c r="F11" s="14">
        <f>F5/$F$6</f>
        <v>0.53862104717470194</v>
      </c>
    </row>
    <row r="12" spans="1:6" ht="15.75" thickBot="1" x14ac:dyDescent="0.3">
      <c r="B12" s="6" t="s">
        <v>5</v>
      </c>
      <c r="C12" s="11">
        <f>C6/$F$6</f>
        <v>0.42560912389839295</v>
      </c>
      <c r="D12" s="12">
        <f>D6/$F$6</f>
        <v>0.51114567133229649</v>
      </c>
      <c r="E12" s="12">
        <f>E6/$F$6</f>
        <v>6.3245204769310517E-2</v>
      </c>
      <c r="F12" s="10">
        <f>F6/$F$6</f>
        <v>1</v>
      </c>
    </row>
    <row r="14" spans="1:6" x14ac:dyDescent="0.25">
      <c r="B14" s="1" t="s">
        <v>8</v>
      </c>
      <c r="C14" s="1"/>
      <c r="D14" s="1"/>
      <c r="E14" s="1"/>
      <c r="F14" s="1"/>
    </row>
    <row r="15" spans="1:6" x14ac:dyDescent="0.25">
      <c r="C15" s="3" t="s">
        <v>2</v>
      </c>
      <c r="D15" s="3" t="s">
        <v>3</v>
      </c>
      <c r="E15" s="3" t="s">
        <v>4</v>
      </c>
      <c r="F15" s="3" t="s">
        <v>5</v>
      </c>
    </row>
    <row r="16" spans="1:6" x14ac:dyDescent="0.25">
      <c r="B16" s="3" t="s">
        <v>6</v>
      </c>
      <c r="C16" s="4">
        <v>0.21824779678589942</v>
      </c>
      <c r="D16" s="4">
        <v>0.20373250388802489</v>
      </c>
      <c r="E16" s="4">
        <v>3.9398652151373767E-2</v>
      </c>
      <c r="F16" s="4">
        <v>0.46137895282529806</v>
      </c>
    </row>
    <row r="17" spans="2:10" x14ac:dyDescent="0.25">
      <c r="B17" s="3" t="s">
        <v>7</v>
      </c>
      <c r="C17" s="4">
        <v>0.20736132711249353</v>
      </c>
      <c r="D17" s="4">
        <v>0.30741316744427166</v>
      </c>
      <c r="E17" s="4">
        <v>2.3846552617936754E-2</v>
      </c>
      <c r="F17" s="4">
        <v>0.53862104717470194</v>
      </c>
    </row>
    <row r="19" spans="2:10" ht="15.75" thickBot="1" x14ac:dyDescent="0.3">
      <c r="B19" s="15" t="s">
        <v>9</v>
      </c>
      <c r="C19" s="15"/>
      <c r="D19" s="15"/>
      <c r="E19" s="15"/>
      <c r="F19" s="15"/>
    </row>
    <row r="20" spans="2:10" ht="15" customHeight="1" x14ac:dyDescent="0.25">
      <c r="B20" s="20" t="s">
        <v>12</v>
      </c>
      <c r="C20" s="21"/>
      <c r="D20" s="21"/>
      <c r="E20" s="21"/>
      <c r="F20" s="21"/>
      <c r="G20" s="21"/>
      <c r="H20" s="21"/>
      <c r="I20" s="21"/>
      <c r="J20" s="22"/>
    </row>
    <row r="21" spans="2:10" ht="15.75" thickBot="1" x14ac:dyDescent="0.3">
      <c r="B21" s="23"/>
      <c r="C21" s="24"/>
      <c r="D21" s="24"/>
      <c r="E21" s="24"/>
      <c r="F21" s="24"/>
      <c r="G21" s="24"/>
      <c r="H21" s="24"/>
      <c r="I21" s="24"/>
      <c r="J21" s="25"/>
    </row>
    <row r="22" spans="2:10" ht="18" customHeight="1" x14ac:dyDescent="0.25">
      <c r="B22" s="30" t="s">
        <v>17</v>
      </c>
      <c r="C22" s="30">
        <f>D12</f>
        <v>0.51114567133229649</v>
      </c>
      <c r="D22" s="27"/>
      <c r="E22" s="27"/>
      <c r="F22" s="27"/>
      <c r="G22" s="27"/>
      <c r="H22" s="27"/>
      <c r="I22" s="27"/>
      <c r="J22" s="27"/>
    </row>
    <row r="23" spans="2:10" x14ac:dyDescent="0.25">
      <c r="B23" s="17"/>
      <c r="C23" s="17"/>
      <c r="D23" s="17"/>
      <c r="E23" s="17"/>
      <c r="F23" s="17"/>
      <c r="G23" s="17"/>
      <c r="H23" s="17"/>
      <c r="I23" s="17"/>
      <c r="J23" s="17"/>
    </row>
    <row r="24" spans="2:10" s="19" customFormat="1" ht="15.75" thickBot="1" x14ac:dyDescent="0.3">
      <c r="B24" s="18" t="s">
        <v>10</v>
      </c>
      <c r="C24" s="18"/>
      <c r="D24" s="18"/>
      <c r="E24" s="18"/>
      <c r="F24" s="18"/>
      <c r="G24" s="18"/>
      <c r="H24" s="18"/>
      <c r="I24" s="18"/>
    </row>
    <row r="25" spans="2:10" x14ac:dyDescent="0.25">
      <c r="B25" s="20" t="s">
        <v>11</v>
      </c>
      <c r="C25" s="21"/>
      <c r="D25" s="21"/>
      <c r="E25" s="21"/>
      <c r="F25" s="21"/>
      <c r="G25" s="21"/>
      <c r="H25" s="21"/>
      <c r="I25" s="21"/>
      <c r="J25" s="22"/>
    </row>
    <row r="26" spans="2:10" ht="15.75" thickBot="1" x14ac:dyDescent="0.3">
      <c r="B26" s="23"/>
      <c r="C26" s="24"/>
      <c r="D26" s="24"/>
      <c r="E26" s="24"/>
      <c r="F26" s="24"/>
      <c r="G26" s="24"/>
      <c r="H26" s="24"/>
      <c r="I26" s="24"/>
      <c r="J26" s="25"/>
    </row>
    <row r="27" spans="2:10" x14ac:dyDescent="0.25">
      <c r="B27" s="30" t="s">
        <v>14</v>
      </c>
      <c r="C27" s="30">
        <f>C10</f>
        <v>0.21824779678589942</v>
      </c>
      <c r="D27" s="27"/>
      <c r="E27" s="27"/>
      <c r="F27" s="27"/>
      <c r="G27" s="27"/>
      <c r="H27" s="27"/>
      <c r="I27" s="27"/>
      <c r="J27" s="27"/>
    </row>
    <row r="29" spans="2:10" ht="15.75" thickBot="1" x14ac:dyDescent="0.3">
      <c r="B29" s="26" t="s">
        <v>13</v>
      </c>
      <c r="C29" s="26"/>
      <c r="D29" s="26"/>
      <c r="E29" s="26"/>
      <c r="F29" s="26"/>
      <c r="G29" s="26"/>
      <c r="H29" s="26"/>
      <c r="I29" s="26"/>
      <c r="J29" s="26"/>
    </row>
    <row r="30" spans="2:10" x14ac:dyDescent="0.25">
      <c r="B30" s="20" t="s">
        <v>15</v>
      </c>
      <c r="C30" s="21"/>
      <c r="D30" s="21"/>
      <c r="E30" s="21"/>
      <c r="F30" s="21"/>
      <c r="G30" s="21"/>
      <c r="H30" s="21"/>
      <c r="I30" s="21"/>
      <c r="J30" s="22"/>
    </row>
    <row r="31" spans="2:10" ht="15.75" thickBot="1" x14ac:dyDescent="0.3">
      <c r="B31" s="23"/>
      <c r="C31" s="24"/>
      <c r="D31" s="24"/>
      <c r="E31" s="24"/>
      <c r="F31" s="24"/>
      <c r="G31" s="24"/>
      <c r="H31" s="24"/>
      <c r="I31" s="24"/>
      <c r="J31" s="25"/>
    </row>
    <row r="32" spans="2:10" x14ac:dyDescent="0.25">
      <c r="B32" s="30" t="s">
        <v>14</v>
      </c>
      <c r="C32" s="30">
        <f>C11</f>
        <v>0.20736132711249353</v>
      </c>
      <c r="D32" s="27"/>
      <c r="E32" s="27"/>
      <c r="F32" s="27"/>
      <c r="G32" s="27"/>
      <c r="H32" s="27"/>
      <c r="I32" s="27"/>
      <c r="J32" s="27"/>
    </row>
    <row r="34" spans="2:10" x14ac:dyDescent="0.25">
      <c r="B34" s="26" t="s">
        <v>16</v>
      </c>
      <c r="C34" s="26"/>
      <c r="D34" s="26"/>
      <c r="E34" s="26"/>
      <c r="F34" s="26"/>
      <c r="G34" s="26"/>
      <c r="H34" s="26"/>
      <c r="I34" s="26"/>
      <c r="J34" s="26"/>
    </row>
    <row r="35" spans="2:10" ht="18.75" customHeight="1" x14ac:dyDescent="0.25">
      <c r="B35" s="16" t="s">
        <v>19</v>
      </c>
      <c r="C35" s="16"/>
      <c r="D35" s="16"/>
      <c r="E35" s="16"/>
      <c r="F35" s="16"/>
      <c r="G35" s="16"/>
      <c r="H35" s="28"/>
      <c r="I35" s="28"/>
      <c r="J35" s="28"/>
    </row>
    <row r="36" spans="2:10" x14ac:dyDescent="0.25">
      <c r="B36" s="29" t="s">
        <v>18</v>
      </c>
      <c r="C36" s="29">
        <f>C10/C12</f>
        <v>0.51278928136419</v>
      </c>
    </row>
  </sheetData>
  <mergeCells count="11">
    <mergeCell ref="B25:J26"/>
    <mergeCell ref="B29:J29"/>
    <mergeCell ref="B30:J31"/>
    <mergeCell ref="B34:J34"/>
    <mergeCell ref="B35:G35"/>
    <mergeCell ref="B14:F14"/>
    <mergeCell ref="B8:F8"/>
    <mergeCell ref="B1:F1"/>
    <mergeCell ref="B19:F19"/>
    <mergeCell ref="B24:I24"/>
    <mergeCell ref="B20:J2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199C-13BA-408A-A1D6-3FC2F6BB3454}">
  <dimension ref="A1:G28"/>
  <sheetViews>
    <sheetView tabSelected="1" workbookViewId="0">
      <selection activeCell="E29" sqref="E29"/>
    </sheetView>
  </sheetViews>
  <sheetFormatPr baseColWidth="10" defaultRowHeight="15" x14ac:dyDescent="0.25"/>
  <sheetData>
    <row r="1" spans="1:7" x14ac:dyDescent="0.25">
      <c r="A1" t="s">
        <v>20</v>
      </c>
    </row>
    <row r="2" spans="1:7" x14ac:dyDescent="0.25">
      <c r="C2" s="2" t="s">
        <v>21</v>
      </c>
      <c r="D2" s="2" t="s">
        <v>22</v>
      </c>
      <c r="E2" s="2" t="s">
        <v>23</v>
      </c>
      <c r="F2" s="2" t="s">
        <v>24</v>
      </c>
      <c r="G2" s="31" t="s">
        <v>5</v>
      </c>
    </row>
    <row r="3" spans="1:7" x14ac:dyDescent="0.25">
      <c r="B3" s="2" t="s">
        <v>25</v>
      </c>
      <c r="C3" s="4">
        <v>0.34</v>
      </c>
      <c r="D3" s="4">
        <v>0.09</v>
      </c>
      <c r="E3" s="4">
        <v>0.04</v>
      </c>
      <c r="F3" s="5">
        <v>0.38</v>
      </c>
      <c r="G3" s="31">
        <f>SUM(C3:F3)</f>
        <v>0.85000000000000009</v>
      </c>
    </row>
    <row r="4" spans="1:7" x14ac:dyDescent="0.25">
      <c r="B4" s="2" t="s">
        <v>26</v>
      </c>
      <c r="C4" s="8">
        <v>0.06</v>
      </c>
      <c r="D4" s="8">
        <v>0.02</v>
      </c>
      <c r="E4" s="8">
        <v>0.01</v>
      </c>
      <c r="F4" s="9">
        <v>0.06</v>
      </c>
      <c r="G4" s="31">
        <f>SUM(C4:F4)</f>
        <v>0.15</v>
      </c>
    </row>
    <row r="5" spans="1:7" x14ac:dyDescent="0.25">
      <c r="B5" s="31" t="s">
        <v>5</v>
      </c>
      <c r="C5" s="31">
        <f>SUM(C3:C4)</f>
        <v>0.4</v>
      </c>
      <c r="D5" s="31">
        <f t="shared" ref="D5:G5" si="0">SUM(D3:D4)</f>
        <v>0.11</v>
      </c>
      <c r="E5" s="31">
        <f t="shared" si="0"/>
        <v>0.05</v>
      </c>
      <c r="F5" s="31">
        <f t="shared" si="0"/>
        <v>0.44</v>
      </c>
      <c r="G5" s="31">
        <f t="shared" si="0"/>
        <v>1</v>
      </c>
    </row>
    <row r="7" spans="1:7" x14ac:dyDescent="0.25">
      <c r="A7" t="s">
        <v>27</v>
      </c>
    </row>
    <row r="8" spans="1:7" x14ac:dyDescent="0.25">
      <c r="B8">
        <f>F5</f>
        <v>0.44</v>
      </c>
    </row>
    <row r="9" spans="1:7" x14ac:dyDescent="0.25">
      <c r="A9" t="s">
        <v>28</v>
      </c>
    </row>
    <row r="10" spans="1:7" x14ac:dyDescent="0.25">
      <c r="B10">
        <f>G4</f>
        <v>0.15</v>
      </c>
    </row>
    <row r="11" spans="1:7" x14ac:dyDescent="0.25">
      <c r="A11" t="s">
        <v>29</v>
      </c>
    </row>
    <row r="12" spans="1:7" x14ac:dyDescent="0.25">
      <c r="B12">
        <f>F4</f>
        <v>0.06</v>
      </c>
    </row>
    <row r="13" spans="1:7" x14ac:dyDescent="0.25">
      <c r="A13" t="s">
        <v>30</v>
      </c>
    </row>
    <row r="14" spans="1:7" x14ac:dyDescent="0.25">
      <c r="B14">
        <f>D3</f>
        <v>0.09</v>
      </c>
    </row>
    <row r="15" spans="1:7" x14ac:dyDescent="0.25">
      <c r="A15" t="s">
        <v>31</v>
      </c>
    </row>
    <row r="17" spans="1:5" x14ac:dyDescent="0.25">
      <c r="A17" t="s">
        <v>35</v>
      </c>
    </row>
    <row r="22" spans="1:5" x14ac:dyDescent="0.25">
      <c r="A22" t="s">
        <v>32</v>
      </c>
      <c r="B22" s="16" t="s">
        <v>33</v>
      </c>
      <c r="C22" s="16"/>
      <c r="D22" t="s">
        <v>36</v>
      </c>
      <c r="E22" t="s">
        <v>37</v>
      </c>
    </row>
    <row r="23" spans="1:5" x14ac:dyDescent="0.25">
      <c r="B23" s="16" t="s">
        <v>38</v>
      </c>
      <c r="C23" s="16"/>
      <c r="D23" s="32">
        <v>19079</v>
      </c>
      <c r="E23" s="32">
        <v>19021</v>
      </c>
    </row>
    <row r="24" spans="1:5" x14ac:dyDescent="0.25">
      <c r="B24" s="16" t="s">
        <v>39</v>
      </c>
      <c r="C24" s="16"/>
      <c r="D24">
        <v>11079</v>
      </c>
      <c r="E24" s="32">
        <v>19315</v>
      </c>
    </row>
    <row r="25" spans="1:5" x14ac:dyDescent="0.25">
      <c r="B25" s="16" t="s">
        <v>40</v>
      </c>
      <c r="C25" s="16"/>
      <c r="D25" s="32">
        <v>4977</v>
      </c>
      <c r="E25" s="32">
        <v>7947</v>
      </c>
    </row>
    <row r="26" spans="1:5" x14ac:dyDescent="0.25">
      <c r="B26" s="16" t="s">
        <v>41</v>
      </c>
      <c r="C26" s="16"/>
      <c r="D26" s="32">
        <v>11682</v>
      </c>
      <c r="E26" s="32">
        <v>1138</v>
      </c>
    </row>
    <row r="27" spans="1:5" x14ac:dyDescent="0.25">
      <c r="B27" s="16" t="s">
        <v>42</v>
      </c>
      <c r="C27" s="16"/>
      <c r="D27" s="32">
        <v>10576</v>
      </c>
      <c r="E27" s="32">
        <v>3482</v>
      </c>
    </row>
    <row r="28" spans="1:5" x14ac:dyDescent="0.25">
      <c r="B28" s="16" t="s">
        <v>43</v>
      </c>
      <c r="C28" s="16"/>
      <c r="D28" s="32">
        <v>1838</v>
      </c>
      <c r="E28" s="32">
        <v>514</v>
      </c>
    </row>
  </sheetData>
  <mergeCells count="7">
    <mergeCell ref="B22:C22"/>
    <mergeCell ref="B28:C28"/>
    <mergeCell ref="B27:C27"/>
    <mergeCell ref="B26:C26"/>
    <mergeCell ref="B25:C25"/>
    <mergeCell ref="B24:C24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163, #32,#33</vt:lpstr>
      <vt:lpstr>170, #34, #35, #36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2020-02-08T17:20:08Z</dcterms:modified>
</cp:coreProperties>
</file>