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Administracion_Financiera_I_-Notas___\Ejercicio\"/>
    </mc:Choice>
  </mc:AlternateContent>
  <xr:revisionPtr revIDLastSave="0" documentId="13_ncr:1_{4E2F7752-BC4C-42A9-A6F2-B519247E5AF6}" xr6:coauthVersionLast="45" xr6:coauthVersionMax="45" xr10:uidLastSave="{00000000-0000-0000-0000-000000000000}"/>
  <bookViews>
    <workbookView xWindow="3075" yWindow="3075" windowWidth="21600" windowHeight="11385" activeTab="1" xr2:uid="{00000000-000D-0000-FFFF-FFFF00000000}"/>
  </bookViews>
  <sheets>
    <sheet name="info" sheetId="1" r:id="rId1"/>
    <sheet name="balance" sheetId="2" r:id="rId2"/>
    <sheet name="estado r" sheetId="3" r:id="rId3"/>
    <sheet name="estado f 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3" l="1"/>
  <c r="C7" i="3"/>
  <c r="D6" i="3"/>
  <c r="C6" i="3"/>
  <c r="D5" i="3"/>
  <c r="C5" i="3"/>
  <c r="H11" i="2"/>
  <c r="H17" i="2" s="1"/>
  <c r="G11" i="2"/>
  <c r="G17" i="2" s="1"/>
  <c r="D17" i="2"/>
  <c r="C17" i="2"/>
</calcChain>
</file>

<file path=xl/sharedStrings.xml><?xml version="1.0" encoding="utf-8"?>
<sst xmlns="http://schemas.openxmlformats.org/spreadsheetml/2006/main" count="76" uniqueCount="45">
  <si>
    <t>Acciones en circulación</t>
  </si>
  <si>
    <t>Bonos a largo plazo</t>
  </si>
  <si>
    <t>Capital común</t>
  </si>
  <si>
    <t>Cto ventas</t>
  </si>
  <si>
    <t>Cuentas por cobrar</t>
  </si>
  <si>
    <t xml:space="preserve">Cuentas por pagar </t>
  </si>
  <si>
    <t>Depreciación acumulada</t>
  </si>
  <si>
    <t>Depreciación anual</t>
  </si>
  <si>
    <t>Dividendos comunes</t>
  </si>
  <si>
    <t>Dividendos por acción</t>
  </si>
  <si>
    <t>Documentos por pagar</t>
  </si>
  <si>
    <t>Efectivo y valores negociables</t>
  </si>
  <si>
    <t>Gastos devengados</t>
  </si>
  <si>
    <t>Gastos fijos operativos</t>
  </si>
  <si>
    <t>Impuestos 40%</t>
  </si>
  <si>
    <t>Intereses</t>
  </si>
  <si>
    <t>Inventarios</t>
  </si>
  <si>
    <t>Planta y equipo</t>
  </si>
  <si>
    <t>Precio por accción común</t>
  </si>
  <si>
    <t>Utilidades por acción</t>
  </si>
  <si>
    <t>Utilidades retenidas</t>
  </si>
  <si>
    <t xml:space="preserve">Ventas </t>
  </si>
  <si>
    <t>Activos  Corriente</t>
  </si>
  <si>
    <t>Pasivo Corriente</t>
  </si>
  <si>
    <t xml:space="preserve">Activo no corriente </t>
  </si>
  <si>
    <t>Pasivo no corriente</t>
  </si>
  <si>
    <t>Total pasivo</t>
  </si>
  <si>
    <t>Capital</t>
  </si>
  <si>
    <t>Total activo</t>
  </si>
  <si>
    <t>Total pasivo + capital</t>
  </si>
  <si>
    <t>ESTADO DE RESULTADOS</t>
  </si>
  <si>
    <t>Ventas</t>
  </si>
  <si>
    <t>Costo de ventas</t>
  </si>
  <si>
    <t>Utilidad Bruta</t>
  </si>
  <si>
    <t>Otros gastos</t>
  </si>
  <si>
    <t>Earnings before interest, taxes, depreciation and amortization</t>
  </si>
  <si>
    <t>Depreciación</t>
  </si>
  <si>
    <t>Earnings before interest and tax</t>
  </si>
  <si>
    <t>Gastos por intereses</t>
  </si>
  <si>
    <t>Earnings before taxes</t>
  </si>
  <si>
    <t>Impuestos (40%)</t>
  </si>
  <si>
    <t>Utilidad neta</t>
  </si>
  <si>
    <t>Earnings available to common stockholders</t>
  </si>
  <si>
    <t>Dividends</t>
  </si>
  <si>
    <t>Increase utilidades retenidas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</si>
</sst>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Q&quot;* #,##0.00_-;\-&quot;Q&quot;* #,##0.00_-;_-&quot;Q&quot;* &quot;-&quot;??_-;_-@_-"/>
    <numFmt numFmtId="43" formatCode="_-* #,##0.00_-;\-* #,##0.00_-;_-* &quot;-&quot;??_-;_-@_-"/>
    <numFmt numFmtId="168" formatCode="_-* #,##0_-;\-* #,##0_-;_-* &quot;-&quot;??_-;_-@_-"/>
    <numFmt numFmtId="169" formatCode="&quot;Q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/>
    <xf numFmtId="0" fontId="0" fillId="0" borderId="5" xfId="0" applyBorder="1"/>
    <xf numFmtId="168" fontId="0" fillId="0" borderId="0" xfId="0" applyNumberFormat="1"/>
    <xf numFmtId="168" fontId="3" fillId="0" borderId="0" xfId="0" applyNumberFormat="1" applyFont="1"/>
    <xf numFmtId="169" fontId="0" fillId="0" borderId="0" xfId="0" applyNumberFormat="1"/>
    <xf numFmtId="44" fontId="0" fillId="0" borderId="0" xfId="0" applyNumberFormat="1"/>
    <xf numFmtId="0" fontId="0" fillId="0" borderId="0" xfId="0" applyBorder="1"/>
    <xf numFmtId="168" fontId="0" fillId="0" borderId="0" xfId="0" applyNumberFormat="1" applyBorder="1"/>
    <xf numFmtId="0" fontId="0" fillId="0" borderId="6" xfId="0" applyBorder="1"/>
    <xf numFmtId="43" fontId="0" fillId="0" borderId="5" xfId="0" applyNumberFormat="1" applyBorder="1"/>
    <xf numFmtId="43" fontId="0" fillId="0" borderId="0" xfId="0" applyNumberFormat="1"/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E26"/>
  <sheetViews>
    <sheetView workbookViewId="0">
      <selection activeCell="C4" sqref="C4:E26"/>
    </sheetView>
  </sheetViews>
  <sheetFormatPr defaultRowHeight="15" x14ac:dyDescent="0.25"/>
  <cols>
    <col min="3" max="3" width="33.85546875" bestFit="1" customWidth="1"/>
    <col min="4" max="4" width="7.5703125" bestFit="1" customWidth="1"/>
    <col min="5" max="5" width="9.85546875" bestFit="1" customWidth="1"/>
  </cols>
  <sheetData>
    <row r="3" spans="3:5" ht="15.75" thickBot="1" x14ac:dyDescent="0.3"/>
    <row r="4" spans="3:5" ht="15.75" thickBot="1" x14ac:dyDescent="0.3">
      <c r="C4" s="1"/>
      <c r="D4" s="2">
        <v>2019</v>
      </c>
      <c r="E4" s="2">
        <v>2018</v>
      </c>
    </row>
    <row r="5" spans="3:5" ht="15.75" thickBot="1" x14ac:dyDescent="0.3">
      <c r="C5" s="3" t="s">
        <v>0</v>
      </c>
      <c r="D5" s="4">
        <v>25</v>
      </c>
      <c r="E5" s="4">
        <v>25</v>
      </c>
    </row>
    <row r="6" spans="3:5" ht="15.75" thickBot="1" x14ac:dyDescent="0.3">
      <c r="C6" s="3" t="s">
        <v>1</v>
      </c>
      <c r="D6" s="4">
        <v>300</v>
      </c>
      <c r="E6" s="4">
        <v>255</v>
      </c>
    </row>
    <row r="7" spans="3:5" ht="15.75" thickBot="1" x14ac:dyDescent="0.3">
      <c r="C7" s="16" t="s">
        <v>2</v>
      </c>
      <c r="D7" s="17">
        <v>130</v>
      </c>
      <c r="E7" s="17">
        <v>130</v>
      </c>
    </row>
    <row r="8" spans="3:5" ht="15.75" thickBot="1" x14ac:dyDescent="0.3">
      <c r="C8" s="3" t="s">
        <v>3</v>
      </c>
      <c r="D8" s="4">
        <v>1230</v>
      </c>
      <c r="E8" s="4">
        <v>1176.7</v>
      </c>
    </row>
    <row r="9" spans="3:5" ht="15.75" thickBot="1" x14ac:dyDescent="0.3">
      <c r="C9" s="16" t="s">
        <v>4</v>
      </c>
      <c r="D9" s="17">
        <v>180</v>
      </c>
      <c r="E9" s="17">
        <v>160</v>
      </c>
    </row>
    <row r="10" spans="3:5" ht="15.75" thickBot="1" x14ac:dyDescent="0.3">
      <c r="C10" s="16" t="s">
        <v>5</v>
      </c>
      <c r="D10" s="17">
        <v>30</v>
      </c>
      <c r="E10" s="17">
        <v>15</v>
      </c>
    </row>
    <row r="11" spans="3:5" ht="15.75" thickBot="1" x14ac:dyDescent="0.3">
      <c r="C11" s="16" t="s">
        <v>6</v>
      </c>
      <c r="D11" s="17">
        <v>300</v>
      </c>
      <c r="E11" s="17">
        <v>250</v>
      </c>
    </row>
    <row r="12" spans="3:5" ht="15.75" thickBot="1" x14ac:dyDescent="0.3">
      <c r="C12" s="3" t="s">
        <v>7</v>
      </c>
      <c r="D12" s="4">
        <v>50</v>
      </c>
      <c r="E12" s="4">
        <v>40</v>
      </c>
    </row>
    <row r="13" spans="3:5" ht="15.75" thickBot="1" x14ac:dyDescent="0.3">
      <c r="C13" s="3" t="s">
        <v>8</v>
      </c>
      <c r="D13" s="4">
        <v>29</v>
      </c>
      <c r="E13" s="4">
        <v>27</v>
      </c>
    </row>
    <row r="14" spans="3:5" ht="15.75" thickBot="1" x14ac:dyDescent="0.3">
      <c r="C14" s="3" t="s">
        <v>9</v>
      </c>
      <c r="D14" s="4">
        <v>1.1599999999999999</v>
      </c>
      <c r="E14" s="4">
        <v>1.08</v>
      </c>
    </row>
    <row r="15" spans="3:5" ht="15.75" thickBot="1" x14ac:dyDescent="0.3">
      <c r="C15" s="16" t="s">
        <v>10</v>
      </c>
      <c r="D15" s="17">
        <v>40</v>
      </c>
      <c r="E15" s="17">
        <v>35</v>
      </c>
    </row>
    <row r="16" spans="3:5" ht="15.75" thickBot="1" x14ac:dyDescent="0.3">
      <c r="C16" s="16" t="s">
        <v>11</v>
      </c>
      <c r="D16" s="17">
        <v>15</v>
      </c>
      <c r="E16" s="17">
        <v>40</v>
      </c>
    </row>
    <row r="17" spans="3:5" ht="15.75" thickBot="1" x14ac:dyDescent="0.3">
      <c r="C17" s="3" t="s">
        <v>12</v>
      </c>
      <c r="D17" s="4">
        <v>60</v>
      </c>
      <c r="E17" s="4">
        <v>55</v>
      </c>
    </row>
    <row r="18" spans="3:5" ht="15.75" thickBot="1" x14ac:dyDescent="0.3">
      <c r="C18" s="3" t="s">
        <v>13</v>
      </c>
      <c r="D18" s="4">
        <v>90</v>
      </c>
      <c r="E18" s="4">
        <v>85</v>
      </c>
    </row>
    <row r="19" spans="3:5" ht="15.75" thickBot="1" x14ac:dyDescent="0.3">
      <c r="C19" s="3" t="s">
        <v>14</v>
      </c>
      <c r="D19" s="4">
        <v>36</v>
      </c>
      <c r="E19" s="4">
        <v>39.6</v>
      </c>
    </row>
    <row r="20" spans="3:5" ht="15.75" thickBot="1" x14ac:dyDescent="0.3">
      <c r="C20" s="3" t="s">
        <v>15</v>
      </c>
      <c r="D20" s="4">
        <v>40</v>
      </c>
      <c r="E20" s="4">
        <v>35</v>
      </c>
    </row>
    <row r="21" spans="3:5" ht="15.75" thickBot="1" x14ac:dyDescent="0.3">
      <c r="C21" s="16" t="s">
        <v>16</v>
      </c>
      <c r="D21" s="17">
        <v>270</v>
      </c>
      <c r="E21" s="17">
        <v>200</v>
      </c>
    </row>
    <row r="22" spans="3:5" ht="15.75" thickBot="1" x14ac:dyDescent="0.3">
      <c r="C22" s="16" t="s">
        <v>17</v>
      </c>
      <c r="D22" s="17">
        <v>680</v>
      </c>
      <c r="E22" s="17">
        <v>600</v>
      </c>
    </row>
    <row r="23" spans="3:5" ht="15.75" thickBot="1" x14ac:dyDescent="0.3">
      <c r="C23" s="3" t="s">
        <v>18</v>
      </c>
      <c r="D23" s="4">
        <v>23</v>
      </c>
      <c r="E23" s="4">
        <v>23</v>
      </c>
    </row>
    <row r="24" spans="3:5" ht="15.75" thickBot="1" x14ac:dyDescent="0.3">
      <c r="C24" s="3" t="s">
        <v>19</v>
      </c>
      <c r="D24" s="4">
        <v>2.16</v>
      </c>
      <c r="E24" s="4">
        <v>2.36</v>
      </c>
    </row>
    <row r="25" spans="3:5" ht="15.75" thickBot="1" x14ac:dyDescent="0.3">
      <c r="C25" s="16" t="s">
        <v>20</v>
      </c>
      <c r="D25" s="17">
        <v>285</v>
      </c>
      <c r="E25" s="17">
        <v>260</v>
      </c>
    </row>
    <row r="26" spans="3:5" ht="15.75" thickBot="1" x14ac:dyDescent="0.3">
      <c r="C26" s="3" t="s">
        <v>21</v>
      </c>
      <c r="D26" s="4">
        <v>1500</v>
      </c>
      <c r="E26" s="4">
        <v>1435.8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5B6D3-A95E-4678-AD90-B862C3FC71A9}">
  <dimension ref="B3:H45"/>
  <sheetViews>
    <sheetView tabSelected="1" workbookViewId="0">
      <selection activeCell="F36" sqref="F36"/>
    </sheetView>
  </sheetViews>
  <sheetFormatPr defaultRowHeight="15" x14ac:dyDescent="0.25"/>
  <cols>
    <col min="2" max="2" width="26.5703125" customWidth="1"/>
    <col min="3" max="3" width="10.7109375" customWidth="1"/>
    <col min="4" max="4" width="11.28515625" customWidth="1"/>
    <col min="5" max="5" width="2.42578125" customWidth="1"/>
    <col min="6" max="6" width="25.28515625" customWidth="1"/>
    <col min="7" max="7" width="11.42578125" customWidth="1"/>
    <col min="8" max="8" width="12.42578125" customWidth="1"/>
  </cols>
  <sheetData>
    <row r="3" spans="2:8" x14ac:dyDescent="0.25">
      <c r="B3" s="5" t="s">
        <v>22</v>
      </c>
      <c r="C3" s="5">
        <v>2019</v>
      </c>
      <c r="D3" s="5">
        <v>2018</v>
      </c>
      <c r="F3" s="5" t="s">
        <v>23</v>
      </c>
      <c r="G3" s="5">
        <v>2019</v>
      </c>
      <c r="H3" s="5">
        <v>2018</v>
      </c>
    </row>
    <row r="4" spans="2:8" ht="15.75" thickBot="1" x14ac:dyDescent="0.3">
      <c r="B4" s="16" t="s">
        <v>16</v>
      </c>
      <c r="C4" s="17">
        <v>270</v>
      </c>
      <c r="D4" s="17">
        <v>200</v>
      </c>
      <c r="E4" s="11"/>
      <c r="F4" s="16" t="s">
        <v>10</v>
      </c>
      <c r="G4" s="17">
        <v>40</v>
      </c>
      <c r="H4" s="17">
        <v>35</v>
      </c>
    </row>
    <row r="5" spans="2:8" ht="15.75" thickBot="1" x14ac:dyDescent="0.3">
      <c r="B5" s="16" t="s">
        <v>11</v>
      </c>
      <c r="C5" s="17">
        <v>15</v>
      </c>
      <c r="D5" s="17">
        <v>40</v>
      </c>
      <c r="E5" s="11"/>
      <c r="F5" s="16" t="s">
        <v>5</v>
      </c>
      <c r="G5" s="17">
        <v>30</v>
      </c>
      <c r="H5" s="17">
        <v>15</v>
      </c>
    </row>
    <row r="6" spans="2:8" ht="15.75" thickBot="1" x14ac:dyDescent="0.3">
      <c r="B6" s="16" t="s">
        <v>6</v>
      </c>
      <c r="C6" s="17">
        <v>300</v>
      </c>
      <c r="D6" s="17">
        <v>250</v>
      </c>
      <c r="E6" s="11"/>
      <c r="F6" s="11"/>
      <c r="G6" s="11"/>
      <c r="H6" s="11"/>
    </row>
    <row r="7" spans="2:8" ht="15.75" thickBot="1" x14ac:dyDescent="0.3">
      <c r="B7" s="16" t="s">
        <v>4</v>
      </c>
      <c r="C7" s="17">
        <v>180</v>
      </c>
      <c r="D7" s="17">
        <v>160</v>
      </c>
    </row>
    <row r="8" spans="2:8" x14ac:dyDescent="0.25">
      <c r="B8" s="5" t="s">
        <v>24</v>
      </c>
      <c r="C8" s="5">
        <v>2019</v>
      </c>
      <c r="D8" s="8">
        <v>2018</v>
      </c>
      <c r="F8" s="5" t="s">
        <v>25</v>
      </c>
      <c r="G8" s="5">
        <v>2019</v>
      </c>
      <c r="H8" s="5">
        <v>2018</v>
      </c>
    </row>
    <row r="9" spans="2:8" ht="15.75" thickBot="1" x14ac:dyDescent="0.3">
      <c r="B9" s="16" t="s">
        <v>17</v>
      </c>
      <c r="C9" s="17">
        <v>680</v>
      </c>
      <c r="D9" s="17">
        <v>600</v>
      </c>
      <c r="E9" s="11"/>
    </row>
    <row r="10" spans="2:8" x14ac:dyDescent="0.25">
      <c r="B10" s="11"/>
      <c r="C10" s="11"/>
      <c r="D10" s="11"/>
      <c r="E10" s="11"/>
      <c r="F10" s="11"/>
      <c r="G10" s="12"/>
      <c r="H10" s="12"/>
    </row>
    <row r="11" spans="2:8" x14ac:dyDescent="0.25">
      <c r="F11" t="s">
        <v>26</v>
      </c>
      <c r="G11" s="7">
        <f>SUM(G9:G10)</f>
        <v>0</v>
      </c>
      <c r="H11" s="7">
        <f>SUM(H9:H10)</f>
        <v>0</v>
      </c>
    </row>
    <row r="13" spans="2:8" x14ac:dyDescent="0.25">
      <c r="F13" s="5" t="s">
        <v>27</v>
      </c>
      <c r="G13" s="5">
        <v>2019</v>
      </c>
      <c r="H13" s="5">
        <v>2018</v>
      </c>
    </row>
    <row r="14" spans="2:8" ht="15.75" thickBot="1" x14ac:dyDescent="0.3">
      <c r="E14" s="11"/>
      <c r="F14" s="16" t="s">
        <v>2</v>
      </c>
      <c r="G14" s="17">
        <v>130</v>
      </c>
      <c r="H14" s="17">
        <v>130</v>
      </c>
    </row>
    <row r="15" spans="2:8" ht="15.75" thickBot="1" x14ac:dyDescent="0.3">
      <c r="E15" s="11"/>
      <c r="F15" s="16" t="s">
        <v>20</v>
      </c>
      <c r="G15" s="17">
        <v>285</v>
      </c>
      <c r="H15" s="17">
        <v>260</v>
      </c>
    </row>
    <row r="17" spans="2:8" x14ac:dyDescent="0.25">
      <c r="B17" t="s">
        <v>28</v>
      </c>
      <c r="C17" s="9">
        <f>C4+C5+C6+C9</f>
        <v>1265</v>
      </c>
      <c r="D17" s="9">
        <f>D4+D5+D6+D9</f>
        <v>1090</v>
      </c>
      <c r="F17" t="s">
        <v>29</v>
      </c>
      <c r="G17" s="10">
        <f>G11+G14+G15</f>
        <v>415</v>
      </c>
      <c r="H17" s="10">
        <f>H11+H14+H15</f>
        <v>390</v>
      </c>
    </row>
    <row r="22" spans="2:8" ht="15.75" thickBot="1" x14ac:dyDescent="0.3"/>
    <row r="23" spans="2:8" ht="15.75" thickBot="1" x14ac:dyDescent="0.3">
      <c r="B23" s="1"/>
      <c r="C23" s="2">
        <v>2019</v>
      </c>
      <c r="D23" s="2">
        <v>2018</v>
      </c>
    </row>
    <row r="24" spans="2:8" ht="15.75" thickBot="1" x14ac:dyDescent="0.3">
      <c r="B24" s="3" t="s">
        <v>0</v>
      </c>
      <c r="C24" s="4">
        <v>25</v>
      </c>
      <c r="D24" s="4">
        <v>25</v>
      </c>
    </row>
    <row r="25" spans="2:8" ht="15.75" thickBot="1" x14ac:dyDescent="0.3">
      <c r="B25" s="3" t="s">
        <v>1</v>
      </c>
      <c r="C25" s="4">
        <v>300</v>
      </c>
      <c r="D25" s="4">
        <v>255</v>
      </c>
    </row>
    <row r="26" spans="2:8" ht="15.75" thickBot="1" x14ac:dyDescent="0.3">
      <c r="B26" s="16" t="s">
        <v>2</v>
      </c>
      <c r="C26" s="17">
        <v>130</v>
      </c>
      <c r="D26" s="17">
        <v>130</v>
      </c>
    </row>
    <row r="27" spans="2:8" ht="15.75" thickBot="1" x14ac:dyDescent="0.3">
      <c r="B27" s="3" t="s">
        <v>3</v>
      </c>
      <c r="C27" s="4">
        <v>1230</v>
      </c>
      <c r="D27" s="4">
        <v>1176.7</v>
      </c>
    </row>
    <row r="28" spans="2:8" ht="15.75" thickBot="1" x14ac:dyDescent="0.3">
      <c r="B28" s="16" t="s">
        <v>4</v>
      </c>
      <c r="C28" s="17">
        <v>180</v>
      </c>
      <c r="D28" s="17">
        <v>160</v>
      </c>
    </row>
    <row r="29" spans="2:8" ht="15.75" thickBot="1" x14ac:dyDescent="0.3">
      <c r="B29" s="16" t="s">
        <v>5</v>
      </c>
      <c r="C29" s="17">
        <v>30</v>
      </c>
      <c r="D29" s="17">
        <v>15</v>
      </c>
    </row>
    <row r="30" spans="2:8" ht="15.75" thickBot="1" x14ac:dyDescent="0.3">
      <c r="B30" s="16" t="s">
        <v>6</v>
      </c>
      <c r="C30" s="17">
        <v>300</v>
      </c>
      <c r="D30" s="17">
        <v>250</v>
      </c>
    </row>
    <row r="31" spans="2:8" ht="15.75" thickBot="1" x14ac:dyDescent="0.3">
      <c r="B31" s="3" t="s">
        <v>7</v>
      </c>
      <c r="C31" s="4">
        <v>50</v>
      </c>
      <c r="D31" s="4">
        <v>40</v>
      </c>
    </row>
    <row r="32" spans="2:8" ht="15.75" thickBot="1" x14ac:dyDescent="0.3">
      <c r="B32" s="3" t="s">
        <v>8</v>
      </c>
      <c r="C32" s="4">
        <v>29</v>
      </c>
      <c r="D32" s="4">
        <v>27</v>
      </c>
    </row>
    <row r="33" spans="2:4" ht="15.75" thickBot="1" x14ac:dyDescent="0.3">
      <c r="B33" s="3" t="s">
        <v>9</v>
      </c>
      <c r="C33" s="4">
        <v>1.1599999999999999</v>
      </c>
      <c r="D33" s="4">
        <v>1.08</v>
      </c>
    </row>
    <row r="34" spans="2:4" ht="15.75" thickBot="1" x14ac:dyDescent="0.3">
      <c r="B34" s="16" t="s">
        <v>10</v>
      </c>
      <c r="C34" s="17">
        <v>40</v>
      </c>
      <c r="D34" s="17">
        <v>35</v>
      </c>
    </row>
    <row r="35" spans="2:4" ht="15.75" thickBot="1" x14ac:dyDescent="0.3">
      <c r="B35" s="16" t="s">
        <v>11</v>
      </c>
      <c r="C35" s="17">
        <v>15</v>
      </c>
      <c r="D35" s="17">
        <v>40</v>
      </c>
    </row>
    <row r="36" spans="2:4" ht="15.75" thickBot="1" x14ac:dyDescent="0.3">
      <c r="B36" s="3" t="s">
        <v>12</v>
      </c>
      <c r="C36" s="4">
        <v>60</v>
      </c>
      <c r="D36" s="4">
        <v>55</v>
      </c>
    </row>
    <row r="37" spans="2:4" ht="15.75" thickBot="1" x14ac:dyDescent="0.3">
      <c r="B37" s="3" t="s">
        <v>13</v>
      </c>
      <c r="C37" s="4">
        <v>90</v>
      </c>
      <c r="D37" s="4">
        <v>85</v>
      </c>
    </row>
    <row r="38" spans="2:4" ht="15.75" thickBot="1" x14ac:dyDescent="0.3">
      <c r="B38" s="3" t="s">
        <v>14</v>
      </c>
      <c r="C38" s="4">
        <v>36</v>
      </c>
      <c r="D38" s="4">
        <v>39.6</v>
      </c>
    </row>
    <row r="39" spans="2:4" ht="15.75" thickBot="1" x14ac:dyDescent="0.3">
      <c r="B39" s="3" t="s">
        <v>15</v>
      </c>
      <c r="C39" s="4">
        <v>40</v>
      </c>
      <c r="D39" s="4">
        <v>35</v>
      </c>
    </row>
    <row r="40" spans="2:4" ht="15.75" thickBot="1" x14ac:dyDescent="0.3">
      <c r="B40" s="16" t="s">
        <v>16</v>
      </c>
      <c r="C40" s="17">
        <v>270</v>
      </c>
      <c r="D40" s="17">
        <v>200</v>
      </c>
    </row>
    <row r="41" spans="2:4" ht="15.75" thickBot="1" x14ac:dyDescent="0.3">
      <c r="B41" s="16" t="s">
        <v>17</v>
      </c>
      <c r="C41" s="17">
        <v>680</v>
      </c>
      <c r="D41" s="17">
        <v>600</v>
      </c>
    </row>
    <row r="42" spans="2:4" ht="15.75" thickBot="1" x14ac:dyDescent="0.3">
      <c r="B42" s="3" t="s">
        <v>18</v>
      </c>
      <c r="C42" s="4">
        <v>23</v>
      </c>
      <c r="D42" s="4">
        <v>23</v>
      </c>
    </row>
    <row r="43" spans="2:4" ht="15.75" thickBot="1" x14ac:dyDescent="0.3">
      <c r="B43" s="3" t="s">
        <v>19</v>
      </c>
      <c r="C43" s="4">
        <v>2.16</v>
      </c>
      <c r="D43" s="4">
        <v>2.36</v>
      </c>
    </row>
    <row r="44" spans="2:4" ht="15.75" thickBot="1" x14ac:dyDescent="0.3">
      <c r="B44" s="16" t="s">
        <v>20</v>
      </c>
      <c r="C44" s="17">
        <v>285</v>
      </c>
      <c r="D44" s="17">
        <v>260</v>
      </c>
    </row>
    <row r="45" spans="2:4" ht="15.75" thickBot="1" x14ac:dyDescent="0.3">
      <c r="B45" s="3" t="s">
        <v>21</v>
      </c>
      <c r="C45" s="4">
        <v>1500</v>
      </c>
      <c r="D45" s="4">
        <v>1435.8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3EACC-022C-48C6-B07D-409B08136E48}">
  <dimension ref="B3:D19"/>
  <sheetViews>
    <sheetView workbookViewId="0">
      <selection activeCell="C8" sqref="C8"/>
    </sheetView>
  </sheetViews>
  <sheetFormatPr defaultRowHeight="15" x14ac:dyDescent="0.25"/>
  <cols>
    <col min="2" max="2" width="26.5703125" customWidth="1"/>
  </cols>
  <sheetData>
    <row r="3" spans="2:4" x14ac:dyDescent="0.25">
      <c r="B3" t="s">
        <v>30</v>
      </c>
    </row>
    <row r="4" spans="2:4" x14ac:dyDescent="0.25">
      <c r="C4">
        <v>2019</v>
      </c>
      <c r="D4">
        <v>2018</v>
      </c>
    </row>
    <row r="5" spans="2:4" x14ac:dyDescent="0.25">
      <c r="B5" t="s">
        <v>31</v>
      </c>
      <c r="C5">
        <f>info!D26</f>
        <v>1500</v>
      </c>
      <c r="D5">
        <f>info!E26</f>
        <v>1435.8</v>
      </c>
    </row>
    <row r="6" spans="2:4" x14ac:dyDescent="0.25">
      <c r="B6" s="13" t="s">
        <v>32</v>
      </c>
      <c r="C6" s="13">
        <f>info!D8</f>
        <v>1230</v>
      </c>
      <c r="D6" s="13">
        <f>info!E8</f>
        <v>1176.7</v>
      </c>
    </row>
    <row r="7" spans="2:4" x14ac:dyDescent="0.25">
      <c r="B7" t="s">
        <v>33</v>
      </c>
      <c r="C7">
        <f>C5-C6</f>
        <v>270</v>
      </c>
      <c r="D7">
        <f>D5-D6</f>
        <v>259.09999999999991</v>
      </c>
    </row>
    <row r="8" spans="2:4" x14ac:dyDescent="0.25">
      <c r="B8" s="13" t="s">
        <v>34</v>
      </c>
      <c r="C8" s="13"/>
      <c r="D8" s="13"/>
    </row>
    <row r="9" spans="2:4" x14ac:dyDescent="0.25">
      <c r="B9" t="s">
        <v>35</v>
      </c>
    </row>
    <row r="10" spans="2:4" x14ac:dyDescent="0.25">
      <c r="B10" s="13" t="s">
        <v>36</v>
      </c>
      <c r="C10" s="13"/>
      <c r="D10" s="13"/>
    </row>
    <row r="11" spans="2:4" x14ac:dyDescent="0.25">
      <c r="B11" t="s">
        <v>37</v>
      </c>
    </row>
    <row r="12" spans="2:4" x14ac:dyDescent="0.25">
      <c r="B12" s="13" t="s">
        <v>38</v>
      </c>
      <c r="C12" s="13"/>
      <c r="D12" s="13"/>
    </row>
    <row r="13" spans="2:4" x14ac:dyDescent="0.25">
      <c r="B13" t="s">
        <v>39</v>
      </c>
    </row>
    <row r="14" spans="2:4" x14ac:dyDescent="0.25">
      <c r="B14" s="13" t="s">
        <v>40</v>
      </c>
      <c r="C14" s="13"/>
      <c r="D14" s="13"/>
    </row>
    <row r="15" spans="2:4" x14ac:dyDescent="0.25">
      <c r="B15" t="s">
        <v>41</v>
      </c>
    </row>
    <row r="17" spans="2:4" x14ac:dyDescent="0.25">
      <c r="B17" s="6" t="s">
        <v>42</v>
      </c>
      <c r="C17" s="6"/>
      <c r="D17" s="6"/>
    </row>
    <row r="18" spans="2:4" x14ac:dyDescent="0.25">
      <c r="B18" s="6" t="s">
        <v>43</v>
      </c>
      <c r="C18" s="14"/>
      <c r="D18" s="14"/>
    </row>
    <row r="19" spans="2:4" x14ac:dyDescent="0.25">
      <c r="B19" t="s">
        <v>44</v>
      </c>
      <c r="C19" s="15"/>
      <c r="D19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1A19-388A-4D80-8983-818C03774E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balance</vt:lpstr>
      <vt:lpstr>estado r</vt:lpstr>
      <vt:lpstr>estado f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2020-08-03T14:30:56Z</dcterms:modified>
</cp:coreProperties>
</file>