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__proyeccion_notas__\"/>
    </mc:Choice>
  </mc:AlternateContent>
  <xr:revisionPtr revIDLastSave="0" documentId="13_ncr:1_{145B51CF-F557-4E45-A548-B4BAA4698D79}" xr6:coauthVersionLast="46" xr6:coauthVersionMax="46" xr10:uidLastSave="{00000000-0000-0000-0000-000000000000}"/>
  <bookViews>
    <workbookView xWindow="1305" yWindow="2850" windowWidth="21600" windowHeight="11385" xr2:uid="{00000000-000D-0000-FFFF-FFFF00000000}"/>
  </bookViews>
  <sheets>
    <sheet name="AdminFinanciera" sheetId="1" r:id="rId1"/>
    <sheet name="Econometria" sheetId="2" r:id="rId2"/>
    <sheet name="Datos1" sheetId="3" r:id="rId3"/>
    <sheet name="Arqui" sheetId="4" r:id="rId4"/>
    <sheet name="Ecu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s="1"/>
  <c r="L6" i="1"/>
  <c r="L7" i="1" s="1"/>
  <c r="J7" i="1"/>
  <c r="K7" i="1"/>
  <c r="M7" i="1"/>
  <c r="H7" i="1"/>
  <c r="G7" i="1"/>
  <c r="F7" i="1"/>
  <c r="N8" i="1"/>
  <c r="O12" i="1"/>
  <c r="H8" i="1"/>
  <c r="G8" i="1"/>
  <c r="F8" i="1"/>
  <c r="E8" i="1"/>
  <c r="D8" i="1"/>
  <c r="C8" i="1"/>
  <c r="B8" i="1"/>
  <c r="H9" i="1"/>
  <c r="F11" i="1"/>
  <c r="F10" i="1"/>
  <c r="P12" i="1"/>
  <c r="G6" i="1"/>
  <c r="D6" i="1"/>
  <c r="D7" i="1" s="1"/>
  <c r="E6" i="1"/>
  <c r="E7" i="1" s="1"/>
  <c r="F6" i="1"/>
  <c r="C6" i="1"/>
  <c r="B6" i="1"/>
  <c r="C7" i="1"/>
  <c r="B7" i="1"/>
  <c r="H6" i="1"/>
  <c r="O11" i="1" l="1"/>
</calcChain>
</file>

<file path=xl/sharedStrings.xml><?xml version="1.0" encoding="utf-8"?>
<sst xmlns="http://schemas.openxmlformats.org/spreadsheetml/2006/main" count="20" uniqueCount="18">
  <si>
    <t>Parcial 1</t>
  </si>
  <si>
    <t>Parcial 2</t>
  </si>
  <si>
    <t>Q2 Teorico</t>
  </si>
  <si>
    <t>Q1 Practico</t>
  </si>
  <si>
    <t>Q3 Practico</t>
  </si>
  <si>
    <t>Q4 Teorico</t>
  </si>
  <si>
    <t>Q5 Practico</t>
  </si>
  <si>
    <t>Q6 Teorico</t>
  </si>
  <si>
    <t>Q7 Practico</t>
  </si>
  <si>
    <t>Q8 Teorico</t>
  </si>
  <si>
    <t>Q9 Practico</t>
  </si>
  <si>
    <t>Final</t>
  </si>
  <si>
    <t>Total</t>
  </si>
  <si>
    <t>Actual</t>
  </si>
  <si>
    <t>Proyectado</t>
  </si>
  <si>
    <t>Participacion</t>
  </si>
  <si>
    <t>Actual Pts</t>
  </si>
  <si>
    <t>Actual: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</si>
</sst>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2"/>
  <sheetViews>
    <sheetView tabSelected="1" workbookViewId="0">
      <selection activeCell="L6" sqref="L6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0.42578125" bestFit="1" customWidth="1"/>
    <col min="4" max="4" width="10.85546875" bestFit="1" customWidth="1"/>
    <col min="5" max="5" width="8.28515625" bestFit="1" customWidth="1"/>
    <col min="6" max="6" width="12" bestFit="1" customWidth="1"/>
    <col min="7" max="7" width="10.85546875" bestFit="1" customWidth="1"/>
    <col min="8" max="8" width="10.42578125" bestFit="1" customWidth="1"/>
    <col min="9" max="9" width="10.85546875" bestFit="1" customWidth="1"/>
    <col min="10" max="10" width="8.28515625" bestFit="1" customWidth="1"/>
    <col min="11" max="11" width="10.42578125" bestFit="1" customWidth="1"/>
    <col min="12" max="12" width="10.85546875" bestFit="1" customWidth="1"/>
    <col min="13" max="13" width="5.28515625" bestFit="1" customWidth="1"/>
    <col min="14" max="14" width="12.42578125" bestFit="1" customWidth="1"/>
    <col min="15" max="15" width="5" bestFit="1" customWidth="1"/>
  </cols>
  <sheetData>
    <row r="3" spans="1:16" x14ac:dyDescent="0.25">
      <c r="B3" t="s">
        <v>3</v>
      </c>
      <c r="C3" t="s">
        <v>2</v>
      </c>
      <c r="D3" t="s">
        <v>4</v>
      </c>
      <c r="E3" s="1" t="s">
        <v>0</v>
      </c>
      <c r="F3" t="s">
        <v>5</v>
      </c>
      <c r="G3" t="s">
        <v>6</v>
      </c>
      <c r="H3" t="s">
        <v>7</v>
      </c>
      <c r="I3" t="s">
        <v>8</v>
      </c>
      <c r="J3" s="1" t="s">
        <v>1</v>
      </c>
      <c r="K3" t="s">
        <v>9</v>
      </c>
      <c r="L3" t="s">
        <v>10</v>
      </c>
      <c r="M3" s="1" t="s">
        <v>11</v>
      </c>
      <c r="N3" t="s">
        <v>15</v>
      </c>
    </row>
    <row r="4" spans="1:16" x14ac:dyDescent="0.25">
      <c r="A4" t="s">
        <v>12</v>
      </c>
      <c r="B4">
        <v>5</v>
      </c>
      <c r="C4">
        <v>3</v>
      </c>
      <c r="D4">
        <v>5</v>
      </c>
      <c r="E4">
        <v>15</v>
      </c>
      <c r="F4">
        <v>3</v>
      </c>
      <c r="G4">
        <v>5</v>
      </c>
      <c r="H4">
        <v>3</v>
      </c>
      <c r="I4">
        <v>5</v>
      </c>
      <c r="J4" s="1">
        <v>15</v>
      </c>
      <c r="K4">
        <v>3</v>
      </c>
      <c r="L4">
        <v>6</v>
      </c>
      <c r="M4" s="1">
        <v>30</v>
      </c>
      <c r="N4">
        <v>10</v>
      </c>
    </row>
    <row r="5" spans="1:16" x14ac:dyDescent="0.25">
      <c r="A5" t="s">
        <v>13</v>
      </c>
      <c r="B5">
        <v>52</v>
      </c>
      <c r="C5">
        <v>35</v>
      </c>
      <c r="D5">
        <v>70</v>
      </c>
      <c r="E5">
        <v>90</v>
      </c>
      <c r="F5">
        <v>60</v>
      </c>
      <c r="G5">
        <v>67</v>
      </c>
      <c r="H5">
        <v>34</v>
      </c>
      <c r="J5" s="1"/>
      <c r="M5" s="1"/>
    </row>
    <row r="6" spans="1:16" x14ac:dyDescent="0.25">
      <c r="A6" t="s">
        <v>14</v>
      </c>
      <c r="B6">
        <f>B5</f>
        <v>52</v>
      </c>
      <c r="C6">
        <f>C5</f>
        <v>35</v>
      </c>
      <c r="D6">
        <f t="shared" ref="D6:F6" si="0">D5</f>
        <v>70</v>
      </c>
      <c r="E6">
        <f t="shared" si="0"/>
        <v>90</v>
      </c>
      <c r="F6">
        <f t="shared" si="0"/>
        <v>60</v>
      </c>
      <c r="G6">
        <f>AVERAGE($B$5,$D$5)</f>
        <v>61</v>
      </c>
      <c r="H6">
        <f>AVERAGE($C$5,$F$5)</f>
        <v>47.5</v>
      </c>
      <c r="I6">
        <f>AVERAGE($B$5,$D$5,G5)</f>
        <v>63</v>
      </c>
      <c r="J6" s="1">
        <v>65</v>
      </c>
      <c r="K6">
        <v>100</v>
      </c>
      <c r="L6">
        <f>AVERAGE(B5,D5,G5,I6)</f>
        <v>63</v>
      </c>
      <c r="M6" s="1">
        <v>30.5</v>
      </c>
      <c r="N6">
        <v>80</v>
      </c>
    </row>
    <row r="7" spans="1:16" x14ac:dyDescent="0.25">
      <c r="A7" t="s">
        <v>14</v>
      </c>
      <c r="B7" s="2">
        <f t="shared" ref="B7:N7" si="1">(B6/100)*B4</f>
        <v>2.6</v>
      </c>
      <c r="C7" s="2">
        <f t="shared" si="1"/>
        <v>1.0499999999999998</v>
      </c>
      <c r="D7">
        <f t="shared" si="1"/>
        <v>3.5</v>
      </c>
      <c r="E7">
        <f t="shared" si="1"/>
        <v>13.5</v>
      </c>
      <c r="F7">
        <f>(F6/100)*F4</f>
        <v>1.7999999999999998</v>
      </c>
      <c r="G7">
        <f>G4*(G5/100)</f>
        <v>3.35</v>
      </c>
      <c r="H7">
        <f t="shared" ref="H7:L7" si="2">H4*(H5/100)</f>
        <v>1.02</v>
      </c>
      <c r="I7">
        <f>I4*(I6/100)</f>
        <v>3.15</v>
      </c>
      <c r="J7">
        <f t="shared" ref="J7:M7" si="3">J4*(J6/100)</f>
        <v>9.75</v>
      </c>
      <c r="K7">
        <f t="shared" si="3"/>
        <v>3</v>
      </c>
      <c r="L7">
        <f t="shared" si="3"/>
        <v>3.7800000000000002</v>
      </c>
      <c r="M7">
        <f t="shared" si="3"/>
        <v>9.15</v>
      </c>
      <c r="N7">
        <v>10</v>
      </c>
    </row>
    <row r="8" spans="1:16" x14ac:dyDescent="0.25">
      <c r="A8" t="s">
        <v>16</v>
      </c>
      <c r="B8">
        <f>(B5/100)*B4</f>
        <v>2.6</v>
      </c>
      <c r="C8">
        <f>(C5/100)*C4</f>
        <v>1.0499999999999998</v>
      </c>
      <c r="D8">
        <f>(D5/100)*D4</f>
        <v>3.5</v>
      </c>
      <c r="E8">
        <f>(E5/100)*E4</f>
        <v>13.5</v>
      </c>
      <c r="F8">
        <f>(F5/100)*F4</f>
        <v>1.7999999999999998</v>
      </c>
      <c r="G8">
        <f>(G5/100)*G4</f>
        <v>3.35</v>
      </c>
      <c r="H8">
        <f>(H5/100)*H4</f>
        <v>1.02</v>
      </c>
      <c r="N8">
        <f>N4</f>
        <v>10</v>
      </c>
    </row>
    <row r="9" spans="1:16" x14ac:dyDescent="0.25">
      <c r="H9">
        <f>SUM(B4:H4)</f>
        <v>39</v>
      </c>
    </row>
    <row r="10" spans="1:16" x14ac:dyDescent="0.25">
      <c r="F10">
        <f>SUM(B4:F4)</f>
        <v>31</v>
      </c>
    </row>
    <row r="11" spans="1:16" x14ac:dyDescent="0.25">
      <c r="F11">
        <f>SUM(B8:F8)</f>
        <v>22.45</v>
      </c>
      <c r="N11" t="s">
        <v>14</v>
      </c>
      <c r="O11">
        <f>SUM(B7:N7)-B7-C7</f>
        <v>62.000000000000007</v>
      </c>
    </row>
    <row r="12" spans="1:16" x14ac:dyDescent="0.25">
      <c r="N12" t="s">
        <v>17</v>
      </c>
      <c r="O12">
        <f>SUM(B8:N8)</f>
        <v>36.82</v>
      </c>
      <c r="P12">
        <f>SUM(B4:N4)-3-5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23AD-06C8-4919-AC70-F2922AE821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4A24-1BC7-4920-9548-ADF883C611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1576-6C0B-4986-814A-BD17C91CD8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EF3D-129C-4096-AC31-581C8C2801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AdminFinanciera</vt:lpstr>
      <vt:lpstr>Econometria</vt:lpstr>
      <vt:lpstr>Datos1</vt:lpstr>
      <vt:lpstr>Arqui</vt:lpstr>
      <vt:lpstr>Ecuas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2021-03-24T04:53:14Z</dcterms:modified>
</cp:coreProperties>
</file>