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7965" activeTab="2"/>
  </bookViews>
  <sheets>
    <sheet name="Crecimiento1año" sheetId="1" r:id="rId1"/>
    <sheet name="Crecimiento2años" sheetId="3" r:id="rId2"/>
    <sheet name="Proporción" sheetId="2" r:id="rId3"/>
  </sheets>
  <definedNames>
    <definedName name="_xlnm._FilterDatabase" localSheetId="0" hidden="1">Crecimiento1año!$C$1:$D$1</definedName>
    <definedName name="_xlnm._FilterDatabase" localSheetId="1" hidden="1">Crecimiento2años!$C$1:$D$1</definedName>
    <definedName name="_xlnm._FilterDatabase" localSheetId="2" hidden="1">Proporción!$C$1:$D$1</definedName>
  </definedNames>
  <calcPr calcId="145621"/>
</workbook>
</file>

<file path=xl/calcChain.xml><?xml version="1.0" encoding="utf-8"?>
<calcChain xmlns="http://schemas.openxmlformats.org/spreadsheetml/2006/main">
  <c r="E169" i="2" l="1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158" i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G147" i="1"/>
  <c r="G148" i="1"/>
  <c r="G149" i="1"/>
  <c r="G150" i="1"/>
  <c r="G151" i="1"/>
  <c r="G163" i="1" s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46" i="1"/>
  <c r="F148" i="1"/>
  <c r="F149" i="1" s="1"/>
  <c r="F150" i="1" s="1"/>
  <c r="F151" i="1" s="1"/>
  <c r="F152" i="1" s="1"/>
  <c r="F153" i="1" s="1"/>
  <c r="F154" i="1" s="1"/>
  <c r="F155" i="1" s="1"/>
  <c r="F156" i="1" s="1"/>
  <c r="F157" i="1" s="1"/>
  <c r="F147" i="1"/>
  <c r="F146" i="1"/>
  <c r="F148" i="3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47" i="3"/>
  <c r="F146" i="3"/>
  <c r="A169" i="3"/>
  <c r="C169" i="3" s="1"/>
  <c r="E169" i="3" s="1"/>
  <c r="A168" i="3"/>
  <c r="C168" i="3" s="1"/>
  <c r="E168" i="3" s="1"/>
  <c r="A167" i="3"/>
  <c r="C167" i="3" s="1"/>
  <c r="E167" i="3" s="1"/>
  <c r="A166" i="3"/>
  <c r="C166" i="3" s="1"/>
  <c r="E166" i="3" s="1"/>
  <c r="A165" i="3"/>
  <c r="C165" i="3" s="1"/>
  <c r="E165" i="3" s="1"/>
  <c r="A164" i="3"/>
  <c r="C164" i="3" s="1"/>
  <c r="E164" i="3" s="1"/>
  <c r="A163" i="3"/>
  <c r="C163" i="3" s="1"/>
  <c r="E163" i="3" s="1"/>
  <c r="A162" i="3"/>
  <c r="C162" i="3" s="1"/>
  <c r="E162" i="3" s="1"/>
  <c r="A161" i="3"/>
  <c r="C161" i="3" s="1"/>
  <c r="E161" i="3" s="1"/>
  <c r="A160" i="3"/>
  <c r="C160" i="3" s="1"/>
  <c r="E160" i="3" s="1"/>
  <c r="A159" i="3"/>
  <c r="C159" i="3" s="1"/>
  <c r="E159" i="3" s="1"/>
  <c r="A158" i="3"/>
  <c r="C158" i="3" s="1"/>
  <c r="E158" i="3" s="1"/>
  <c r="E157" i="3"/>
  <c r="C157" i="3"/>
  <c r="C156" i="3"/>
  <c r="E156" i="3" s="1"/>
  <c r="E155" i="3"/>
  <c r="C155" i="3"/>
  <c r="C154" i="3"/>
  <c r="E154" i="3" s="1"/>
  <c r="E153" i="3"/>
  <c r="C153" i="3"/>
  <c r="C152" i="3"/>
  <c r="E152" i="3" s="1"/>
  <c r="E151" i="3"/>
  <c r="C151" i="3"/>
  <c r="C150" i="3"/>
  <c r="E150" i="3" s="1"/>
  <c r="E149" i="3"/>
  <c r="C149" i="3"/>
  <c r="C148" i="3"/>
  <c r="E148" i="3" s="1"/>
  <c r="E147" i="3"/>
  <c r="C147" i="3"/>
  <c r="C146" i="3"/>
  <c r="E146" i="3" s="1"/>
  <c r="G145" i="3"/>
  <c r="H145" i="3" s="1"/>
  <c r="H157" i="3" s="1"/>
  <c r="H169" i="3" s="1"/>
  <c r="F145" i="3"/>
  <c r="E145" i="3"/>
  <c r="J145" i="3" s="1"/>
  <c r="A145" i="3"/>
  <c r="H144" i="3"/>
  <c r="H156" i="3" s="1"/>
  <c r="H168" i="3" s="1"/>
  <c r="G144" i="3"/>
  <c r="E144" i="3"/>
  <c r="J144" i="3" s="1"/>
  <c r="K144" i="3" s="1"/>
  <c r="K156" i="3" s="1"/>
  <c r="A144" i="3"/>
  <c r="H143" i="3"/>
  <c r="H155" i="3" s="1"/>
  <c r="H167" i="3" s="1"/>
  <c r="G143" i="3"/>
  <c r="E143" i="3"/>
  <c r="J143" i="3" s="1"/>
  <c r="A143" i="3"/>
  <c r="H142" i="3"/>
  <c r="H154" i="3" s="1"/>
  <c r="H166" i="3" s="1"/>
  <c r="G142" i="3"/>
  <c r="E142" i="3"/>
  <c r="J142" i="3" s="1"/>
  <c r="K142" i="3" s="1"/>
  <c r="K154" i="3" s="1"/>
  <c r="A142" i="3"/>
  <c r="H141" i="3"/>
  <c r="H153" i="3" s="1"/>
  <c r="H165" i="3" s="1"/>
  <c r="G141" i="3"/>
  <c r="E141" i="3"/>
  <c r="J141" i="3" s="1"/>
  <c r="A141" i="3"/>
  <c r="H140" i="3"/>
  <c r="H152" i="3" s="1"/>
  <c r="H164" i="3" s="1"/>
  <c r="G140" i="3"/>
  <c r="E140" i="3"/>
  <c r="J140" i="3" s="1"/>
  <c r="K140" i="3" s="1"/>
  <c r="K152" i="3" s="1"/>
  <c r="A140" i="3"/>
  <c r="H139" i="3"/>
  <c r="H151" i="3" s="1"/>
  <c r="H163" i="3" s="1"/>
  <c r="G139" i="3"/>
  <c r="E139" i="3"/>
  <c r="J139" i="3" s="1"/>
  <c r="A139" i="3"/>
  <c r="H138" i="3"/>
  <c r="H150" i="3" s="1"/>
  <c r="H162" i="3" s="1"/>
  <c r="G138" i="3"/>
  <c r="E138" i="3"/>
  <c r="J138" i="3" s="1"/>
  <c r="K138" i="3" s="1"/>
  <c r="K150" i="3" s="1"/>
  <c r="A138" i="3"/>
  <c r="H137" i="3"/>
  <c r="H149" i="3" s="1"/>
  <c r="H161" i="3" s="1"/>
  <c r="G137" i="3"/>
  <c r="E137" i="3"/>
  <c r="J137" i="3" s="1"/>
  <c r="A137" i="3"/>
  <c r="H136" i="3"/>
  <c r="H148" i="3" s="1"/>
  <c r="H160" i="3" s="1"/>
  <c r="G136" i="3"/>
  <c r="E136" i="3"/>
  <c r="J136" i="3" s="1"/>
  <c r="K136" i="3" s="1"/>
  <c r="K148" i="3" s="1"/>
  <c r="A136" i="3"/>
  <c r="H135" i="3"/>
  <c r="H147" i="3" s="1"/>
  <c r="H159" i="3" s="1"/>
  <c r="G135" i="3"/>
  <c r="E135" i="3"/>
  <c r="J135" i="3" s="1"/>
  <c r="A135" i="3"/>
  <c r="G134" i="3"/>
  <c r="E134" i="3"/>
  <c r="J134" i="3" s="1"/>
  <c r="K134" i="3" s="1"/>
  <c r="K146" i="3" s="1"/>
  <c r="A134" i="3"/>
  <c r="G133" i="3"/>
  <c r="E133" i="3"/>
  <c r="J133" i="3" s="1"/>
  <c r="A133" i="3"/>
  <c r="G132" i="3"/>
  <c r="E132" i="3"/>
  <c r="J132" i="3" s="1"/>
  <c r="A132" i="3"/>
  <c r="G131" i="3"/>
  <c r="E131" i="3"/>
  <c r="J131" i="3" s="1"/>
  <c r="A131" i="3"/>
  <c r="G130" i="3"/>
  <c r="E130" i="3"/>
  <c r="J130" i="3" s="1"/>
  <c r="A130" i="3"/>
  <c r="G129" i="3"/>
  <c r="E129" i="3"/>
  <c r="J129" i="3" s="1"/>
  <c r="A129" i="3"/>
  <c r="G128" i="3"/>
  <c r="E128" i="3"/>
  <c r="J128" i="3" s="1"/>
  <c r="A128" i="3"/>
  <c r="G127" i="3"/>
  <c r="E127" i="3"/>
  <c r="J127" i="3" s="1"/>
  <c r="A127" i="3"/>
  <c r="G126" i="3"/>
  <c r="E126" i="3"/>
  <c r="J126" i="3" s="1"/>
  <c r="A126" i="3"/>
  <c r="G125" i="3"/>
  <c r="E125" i="3"/>
  <c r="J125" i="3" s="1"/>
  <c r="A125" i="3"/>
  <c r="G124" i="3"/>
  <c r="E124" i="3"/>
  <c r="J124" i="3" s="1"/>
  <c r="A124" i="3"/>
  <c r="G123" i="3"/>
  <c r="E123" i="3"/>
  <c r="J123" i="3" s="1"/>
  <c r="A123" i="3"/>
  <c r="J122" i="3"/>
  <c r="G122" i="3"/>
  <c r="H122" i="3" s="1"/>
  <c r="E122" i="3"/>
  <c r="A122" i="3"/>
  <c r="E121" i="3"/>
  <c r="J121" i="3" s="1"/>
  <c r="A121" i="3"/>
  <c r="J120" i="3"/>
  <c r="E120" i="3"/>
  <c r="A120" i="3"/>
  <c r="E119" i="3"/>
  <c r="J119" i="3" s="1"/>
  <c r="A119" i="3"/>
  <c r="J118" i="3"/>
  <c r="E118" i="3"/>
  <c r="A118" i="3"/>
  <c r="E117" i="3"/>
  <c r="J117" i="3" s="1"/>
  <c r="A117" i="3"/>
  <c r="J116" i="3"/>
  <c r="E116" i="3"/>
  <c r="A116" i="3"/>
  <c r="E115" i="3"/>
  <c r="J115" i="3" s="1"/>
  <c r="A115" i="3"/>
  <c r="J114" i="3"/>
  <c r="E114" i="3"/>
  <c r="A114" i="3"/>
  <c r="E113" i="3"/>
  <c r="J113" i="3" s="1"/>
  <c r="A113" i="3"/>
  <c r="J112" i="3"/>
  <c r="E112" i="3"/>
  <c r="A112" i="3"/>
  <c r="E111" i="3"/>
  <c r="J111" i="3" s="1"/>
  <c r="A111" i="3"/>
  <c r="J110" i="3"/>
  <c r="E110" i="3"/>
  <c r="A110" i="3"/>
  <c r="E109" i="3"/>
  <c r="A109" i="3"/>
  <c r="E108" i="3"/>
  <c r="A108" i="3"/>
  <c r="E107" i="3"/>
  <c r="A107" i="3"/>
  <c r="E106" i="3"/>
  <c r="A106" i="3"/>
  <c r="E105" i="3"/>
  <c r="A105" i="3"/>
  <c r="E104" i="3"/>
  <c r="A104" i="3"/>
  <c r="E103" i="3"/>
  <c r="A103" i="3"/>
  <c r="E102" i="3"/>
  <c r="A102" i="3"/>
  <c r="E101" i="3"/>
  <c r="A101" i="3"/>
  <c r="E100" i="3"/>
  <c r="A100" i="3"/>
  <c r="E99" i="3"/>
  <c r="A99" i="3"/>
  <c r="E98" i="3"/>
  <c r="A98" i="3"/>
  <c r="E97" i="3"/>
  <c r="A97" i="3"/>
  <c r="E96" i="3"/>
  <c r="A96" i="3"/>
  <c r="E95" i="3"/>
  <c r="A95" i="3"/>
  <c r="E94" i="3"/>
  <c r="A94" i="3"/>
  <c r="E93" i="3"/>
  <c r="A93" i="3"/>
  <c r="E92" i="3"/>
  <c r="A92" i="3"/>
  <c r="E91" i="3"/>
  <c r="A91" i="3"/>
  <c r="E90" i="3"/>
  <c r="A90" i="3"/>
  <c r="E89" i="3"/>
  <c r="A89" i="3"/>
  <c r="E88" i="3"/>
  <c r="A88" i="3"/>
  <c r="E87" i="3"/>
  <c r="A87" i="3"/>
  <c r="E86" i="3"/>
  <c r="A86" i="3"/>
  <c r="E85" i="3"/>
  <c r="A85" i="3"/>
  <c r="E84" i="3"/>
  <c r="A84" i="3"/>
  <c r="E83" i="3"/>
  <c r="A83" i="3"/>
  <c r="E82" i="3"/>
  <c r="A82" i="3"/>
  <c r="E81" i="3"/>
  <c r="A81" i="3"/>
  <c r="E80" i="3"/>
  <c r="A80" i="3"/>
  <c r="E79" i="3"/>
  <c r="A79" i="3"/>
  <c r="E78" i="3"/>
  <c r="A78" i="3"/>
  <c r="E77" i="3"/>
  <c r="A77" i="3"/>
  <c r="E76" i="3"/>
  <c r="A76" i="3"/>
  <c r="E75" i="3"/>
  <c r="A75" i="3"/>
  <c r="E74" i="3"/>
  <c r="A74" i="3"/>
  <c r="E73" i="3"/>
  <c r="A73" i="3"/>
  <c r="E72" i="3"/>
  <c r="A72" i="3"/>
  <c r="E71" i="3"/>
  <c r="A71" i="3"/>
  <c r="E70" i="3"/>
  <c r="A70" i="3"/>
  <c r="E69" i="3"/>
  <c r="A69" i="3"/>
  <c r="E68" i="3"/>
  <c r="A68" i="3"/>
  <c r="E67" i="3"/>
  <c r="A67" i="3"/>
  <c r="E66" i="3"/>
  <c r="A66" i="3"/>
  <c r="E65" i="3"/>
  <c r="A65" i="3"/>
  <c r="E64" i="3"/>
  <c r="A64" i="3"/>
  <c r="E63" i="3"/>
  <c r="A63" i="3"/>
  <c r="E62" i="3"/>
  <c r="A62" i="3"/>
  <c r="E61" i="3"/>
  <c r="A61" i="3"/>
  <c r="E60" i="3"/>
  <c r="A60" i="3"/>
  <c r="E59" i="3"/>
  <c r="A59" i="3"/>
  <c r="E58" i="3"/>
  <c r="A58" i="3"/>
  <c r="E57" i="3"/>
  <c r="A57" i="3"/>
  <c r="E56" i="3"/>
  <c r="A56" i="3"/>
  <c r="E55" i="3"/>
  <c r="A55" i="3"/>
  <c r="E54" i="3"/>
  <c r="A54" i="3"/>
  <c r="E53" i="3"/>
  <c r="A53" i="3"/>
  <c r="E52" i="3"/>
  <c r="A52" i="3"/>
  <c r="E51" i="3"/>
  <c r="A51" i="3"/>
  <c r="E50" i="3"/>
  <c r="A50" i="3"/>
  <c r="E49" i="3"/>
  <c r="A49" i="3"/>
  <c r="E48" i="3"/>
  <c r="A48" i="3"/>
  <c r="E47" i="3"/>
  <c r="A47" i="3"/>
  <c r="E46" i="3"/>
  <c r="A46" i="3"/>
  <c r="E45" i="3"/>
  <c r="A45" i="3"/>
  <c r="E44" i="3"/>
  <c r="A44" i="3"/>
  <c r="E43" i="3"/>
  <c r="A43" i="3"/>
  <c r="E42" i="3"/>
  <c r="A42" i="3"/>
  <c r="E41" i="3"/>
  <c r="A41" i="3"/>
  <c r="E40" i="3"/>
  <c r="A40" i="3"/>
  <c r="E39" i="3"/>
  <c r="A39" i="3"/>
  <c r="E38" i="3"/>
  <c r="A38" i="3"/>
  <c r="E37" i="3"/>
  <c r="A37" i="3"/>
  <c r="E36" i="3"/>
  <c r="A36" i="3"/>
  <c r="E35" i="3"/>
  <c r="A35" i="3"/>
  <c r="E34" i="3"/>
  <c r="A34" i="3"/>
  <c r="E33" i="3"/>
  <c r="A33" i="3"/>
  <c r="E32" i="3"/>
  <c r="A32" i="3"/>
  <c r="E31" i="3"/>
  <c r="A31" i="3"/>
  <c r="E30" i="3"/>
  <c r="A30" i="3"/>
  <c r="E29" i="3"/>
  <c r="A29" i="3"/>
  <c r="E28" i="3"/>
  <c r="A28" i="3"/>
  <c r="E27" i="3"/>
  <c r="A27" i="3"/>
  <c r="E26" i="3"/>
  <c r="A26" i="3"/>
  <c r="E25" i="3"/>
  <c r="A25" i="3"/>
  <c r="E24" i="3"/>
  <c r="A24" i="3"/>
  <c r="E23" i="3"/>
  <c r="A23" i="3"/>
  <c r="E22" i="3"/>
  <c r="A22" i="3"/>
  <c r="E21" i="3"/>
  <c r="A21" i="3"/>
  <c r="E20" i="3"/>
  <c r="A20" i="3"/>
  <c r="E19" i="3"/>
  <c r="A19" i="3"/>
  <c r="E18" i="3"/>
  <c r="A18" i="3"/>
  <c r="E17" i="3"/>
  <c r="A17" i="3"/>
  <c r="E16" i="3"/>
  <c r="A16" i="3"/>
  <c r="E15" i="3"/>
  <c r="A15" i="3"/>
  <c r="E14" i="3"/>
  <c r="A14" i="3"/>
  <c r="E13" i="3"/>
  <c r="A13" i="3"/>
  <c r="E12" i="3"/>
  <c r="A12" i="3"/>
  <c r="E11" i="3"/>
  <c r="A11" i="3"/>
  <c r="E10" i="3"/>
  <c r="A10" i="3"/>
  <c r="E9" i="3"/>
  <c r="A9" i="3"/>
  <c r="E8" i="3"/>
  <c r="A8" i="3"/>
  <c r="E7" i="3"/>
  <c r="A7" i="3"/>
  <c r="E6" i="3"/>
  <c r="A6" i="3"/>
  <c r="E5" i="3"/>
  <c r="A5" i="3"/>
  <c r="E4" i="3"/>
  <c r="A4" i="3"/>
  <c r="E3" i="3"/>
  <c r="A3" i="3"/>
  <c r="E2" i="3"/>
  <c r="A2" i="3"/>
  <c r="A169" i="2"/>
  <c r="C169" i="2" s="1"/>
  <c r="A168" i="2"/>
  <c r="C168" i="2" s="1"/>
  <c r="A167" i="2"/>
  <c r="C167" i="2" s="1"/>
  <c r="A166" i="2"/>
  <c r="C166" i="2" s="1"/>
  <c r="A165" i="2"/>
  <c r="C165" i="2" s="1"/>
  <c r="A164" i="2"/>
  <c r="C164" i="2" s="1"/>
  <c r="A163" i="2"/>
  <c r="C163" i="2" s="1"/>
  <c r="A162" i="2"/>
  <c r="C162" i="2" s="1"/>
  <c r="A161" i="2"/>
  <c r="C161" i="2" s="1"/>
  <c r="A160" i="2"/>
  <c r="C160" i="2" s="1"/>
  <c r="A159" i="2"/>
  <c r="C159" i="2" s="1"/>
  <c r="A158" i="2"/>
  <c r="C158" i="2" s="1"/>
  <c r="C157" i="2"/>
  <c r="C156" i="2"/>
  <c r="C155" i="2"/>
  <c r="C154" i="2"/>
  <c r="C153" i="2"/>
  <c r="C152" i="2"/>
  <c r="C151" i="2"/>
  <c r="C150" i="2"/>
  <c r="C149" i="2"/>
  <c r="C148" i="2"/>
  <c r="C147" i="2"/>
  <c r="C146" i="2"/>
  <c r="G145" i="2"/>
  <c r="H145" i="2" s="1"/>
  <c r="H157" i="2" s="1"/>
  <c r="H169" i="2" s="1"/>
  <c r="F145" i="2"/>
  <c r="J145" i="2"/>
  <c r="A145" i="2"/>
  <c r="H144" i="2"/>
  <c r="H156" i="2" s="1"/>
  <c r="H168" i="2" s="1"/>
  <c r="G144" i="2"/>
  <c r="J144" i="2"/>
  <c r="A144" i="2"/>
  <c r="H143" i="2"/>
  <c r="H155" i="2" s="1"/>
  <c r="H167" i="2" s="1"/>
  <c r="G143" i="2"/>
  <c r="J143" i="2"/>
  <c r="A143" i="2"/>
  <c r="H142" i="2"/>
  <c r="H154" i="2" s="1"/>
  <c r="H166" i="2" s="1"/>
  <c r="G142" i="2"/>
  <c r="J142" i="2"/>
  <c r="A142" i="2"/>
  <c r="H141" i="2"/>
  <c r="H153" i="2" s="1"/>
  <c r="H165" i="2" s="1"/>
  <c r="G141" i="2"/>
  <c r="J141" i="2"/>
  <c r="A141" i="2"/>
  <c r="H140" i="2"/>
  <c r="H152" i="2" s="1"/>
  <c r="H164" i="2" s="1"/>
  <c r="G140" i="2"/>
  <c r="J140" i="2"/>
  <c r="A140" i="2"/>
  <c r="H139" i="2"/>
  <c r="H151" i="2" s="1"/>
  <c r="H163" i="2" s="1"/>
  <c r="G139" i="2"/>
  <c r="J139" i="2"/>
  <c r="A139" i="2"/>
  <c r="H138" i="2"/>
  <c r="H150" i="2" s="1"/>
  <c r="H162" i="2" s="1"/>
  <c r="G138" i="2"/>
  <c r="J138" i="2"/>
  <c r="A138" i="2"/>
  <c r="H137" i="2"/>
  <c r="H149" i="2" s="1"/>
  <c r="H161" i="2" s="1"/>
  <c r="G137" i="2"/>
  <c r="J137" i="2"/>
  <c r="A137" i="2"/>
  <c r="H136" i="2"/>
  <c r="H148" i="2" s="1"/>
  <c r="H160" i="2" s="1"/>
  <c r="G136" i="2"/>
  <c r="J136" i="2"/>
  <c r="A136" i="2"/>
  <c r="H135" i="2"/>
  <c r="H147" i="2" s="1"/>
  <c r="H159" i="2" s="1"/>
  <c r="G135" i="2"/>
  <c r="J135" i="2"/>
  <c r="A135" i="2"/>
  <c r="G134" i="2"/>
  <c r="J134" i="2"/>
  <c r="A134" i="2"/>
  <c r="G133" i="2"/>
  <c r="J133" i="2"/>
  <c r="A133" i="2"/>
  <c r="G132" i="2"/>
  <c r="J132" i="2"/>
  <c r="A132" i="2"/>
  <c r="G131" i="2"/>
  <c r="J131" i="2"/>
  <c r="A131" i="2"/>
  <c r="G130" i="2"/>
  <c r="J130" i="2"/>
  <c r="A130" i="2"/>
  <c r="G129" i="2"/>
  <c r="J129" i="2"/>
  <c r="A129" i="2"/>
  <c r="G128" i="2"/>
  <c r="J128" i="2"/>
  <c r="A128" i="2"/>
  <c r="G127" i="2"/>
  <c r="J127" i="2"/>
  <c r="A127" i="2"/>
  <c r="G126" i="2"/>
  <c r="J126" i="2"/>
  <c r="A126" i="2"/>
  <c r="G125" i="2"/>
  <c r="J125" i="2"/>
  <c r="A125" i="2"/>
  <c r="G124" i="2"/>
  <c r="J124" i="2"/>
  <c r="A124" i="2"/>
  <c r="G123" i="2"/>
  <c r="J123" i="2"/>
  <c r="A123" i="2"/>
  <c r="J122" i="2"/>
  <c r="G122" i="2"/>
  <c r="H122" i="2" s="1"/>
  <c r="A122" i="2"/>
  <c r="J121" i="2"/>
  <c r="A121" i="2"/>
  <c r="J120" i="2"/>
  <c r="A120" i="2"/>
  <c r="J119" i="2"/>
  <c r="A119" i="2"/>
  <c r="J118" i="2"/>
  <c r="A118" i="2"/>
  <c r="J117" i="2"/>
  <c r="A117" i="2"/>
  <c r="J116" i="2"/>
  <c r="A116" i="2"/>
  <c r="J115" i="2"/>
  <c r="A115" i="2"/>
  <c r="J114" i="2"/>
  <c r="A114" i="2"/>
  <c r="J113" i="2"/>
  <c r="A113" i="2"/>
  <c r="J112" i="2"/>
  <c r="A112" i="2"/>
  <c r="J111" i="2"/>
  <c r="A111" i="2"/>
  <c r="J110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H158" i="1"/>
  <c r="H157" i="1"/>
  <c r="H169" i="1" s="1"/>
  <c r="H156" i="1"/>
  <c r="H168" i="1" s="1"/>
  <c r="H155" i="1"/>
  <c r="H167" i="1" s="1"/>
  <c r="H154" i="1"/>
  <c r="H166" i="1" s="1"/>
  <c r="H153" i="1"/>
  <c r="H165" i="1" s="1"/>
  <c r="H152" i="1"/>
  <c r="H164" i="1" s="1"/>
  <c r="H151" i="1"/>
  <c r="H163" i="1" s="1"/>
  <c r="H150" i="1"/>
  <c r="H162" i="1" s="1"/>
  <c r="H149" i="1"/>
  <c r="H161" i="1" s="1"/>
  <c r="H148" i="1"/>
  <c r="H160" i="1" s="1"/>
  <c r="H147" i="1"/>
  <c r="H159" i="1" s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F145" i="1"/>
  <c r="H122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K134" i="2" l="1"/>
  <c r="K146" i="2" s="1"/>
  <c r="F146" i="2" s="1"/>
  <c r="K158" i="3"/>
  <c r="K135" i="3"/>
  <c r="K147" i="3" s="1"/>
  <c r="K160" i="3"/>
  <c r="K137" i="3"/>
  <c r="K149" i="3" s="1"/>
  <c r="K162" i="3"/>
  <c r="K139" i="3"/>
  <c r="K151" i="3" s="1"/>
  <c r="K164" i="3"/>
  <c r="K141" i="3"/>
  <c r="K153" i="3" s="1"/>
  <c r="K166" i="3"/>
  <c r="K143" i="3"/>
  <c r="K155" i="3" s="1"/>
  <c r="K168" i="3"/>
  <c r="K145" i="3"/>
  <c r="K157" i="3" s="1"/>
  <c r="H134" i="3"/>
  <c r="H146" i="3" s="1"/>
  <c r="H158" i="3" s="1"/>
  <c r="K158" i="2"/>
  <c r="F158" i="2" s="1"/>
  <c r="K135" i="2"/>
  <c r="K147" i="2" s="1"/>
  <c r="K136" i="2"/>
  <c r="K148" i="2" s="1"/>
  <c r="K137" i="2"/>
  <c r="K149" i="2" s="1"/>
  <c r="K138" i="2"/>
  <c r="K150" i="2" s="1"/>
  <c r="K139" i="2"/>
  <c r="K151" i="2" s="1"/>
  <c r="K140" i="2"/>
  <c r="K152" i="2" s="1"/>
  <c r="K141" i="2"/>
  <c r="K153" i="2" s="1"/>
  <c r="K142" i="2"/>
  <c r="K154" i="2" s="1"/>
  <c r="K143" i="2"/>
  <c r="K155" i="2" s="1"/>
  <c r="K144" i="2"/>
  <c r="K156" i="2" s="1"/>
  <c r="K145" i="2"/>
  <c r="K157" i="2" s="1"/>
  <c r="H134" i="2"/>
  <c r="H146" i="2" s="1"/>
  <c r="H158" i="2" s="1"/>
  <c r="A169" i="1"/>
  <c r="C169" i="1" s="1"/>
  <c r="E169" i="1" s="1"/>
  <c r="A168" i="1"/>
  <c r="C168" i="1" s="1"/>
  <c r="E168" i="1" s="1"/>
  <c r="A167" i="1"/>
  <c r="C167" i="1" s="1"/>
  <c r="E167" i="1" s="1"/>
  <c r="A166" i="1"/>
  <c r="C166" i="1" s="1"/>
  <c r="E166" i="1" s="1"/>
  <c r="A165" i="1"/>
  <c r="C165" i="1" s="1"/>
  <c r="E165" i="1" s="1"/>
  <c r="A164" i="1"/>
  <c r="C164" i="1" s="1"/>
  <c r="E164" i="1" s="1"/>
  <c r="A163" i="1"/>
  <c r="C163" i="1" s="1"/>
  <c r="E163" i="1" s="1"/>
  <c r="A162" i="1"/>
  <c r="C162" i="1" s="1"/>
  <c r="E162" i="1" s="1"/>
  <c r="A161" i="1"/>
  <c r="C161" i="1" s="1"/>
  <c r="E161" i="1" s="1"/>
  <c r="A160" i="1"/>
  <c r="C160" i="1" s="1"/>
  <c r="E160" i="1" s="1"/>
  <c r="A159" i="1"/>
  <c r="C159" i="1" s="1"/>
  <c r="E159" i="1" s="1"/>
  <c r="A158" i="1"/>
  <c r="C158" i="1" s="1"/>
  <c r="E158" i="1" s="1"/>
  <c r="K169" i="3" l="1"/>
  <c r="K165" i="3"/>
  <c r="K161" i="3"/>
  <c r="K167" i="3"/>
  <c r="K163" i="3"/>
  <c r="K159" i="3"/>
  <c r="K168" i="2"/>
  <c r="F168" i="2" s="1"/>
  <c r="F156" i="2"/>
  <c r="K166" i="2"/>
  <c r="F166" i="2" s="1"/>
  <c r="F154" i="2"/>
  <c r="K164" i="2"/>
  <c r="F164" i="2" s="1"/>
  <c r="F152" i="2"/>
  <c r="K162" i="2"/>
  <c r="F162" i="2" s="1"/>
  <c r="F150" i="2"/>
  <c r="K160" i="2"/>
  <c r="F160" i="2" s="1"/>
  <c r="F148" i="2"/>
  <c r="K169" i="2"/>
  <c r="F169" i="2" s="1"/>
  <c r="F157" i="2"/>
  <c r="K167" i="2"/>
  <c r="F167" i="2" s="1"/>
  <c r="F155" i="2"/>
  <c r="K165" i="2"/>
  <c r="F165" i="2" s="1"/>
  <c r="F153" i="2"/>
  <c r="K163" i="2"/>
  <c r="F163" i="2" s="1"/>
  <c r="F151" i="2"/>
  <c r="K161" i="2"/>
  <c r="F161" i="2" s="1"/>
  <c r="F149" i="2"/>
  <c r="K159" i="2"/>
  <c r="F159" i="2" s="1"/>
  <c r="F147" i="2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E145" i="1" l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2" i="1"/>
</calcChain>
</file>

<file path=xl/sharedStrings.xml><?xml version="1.0" encoding="utf-8"?>
<sst xmlns="http://schemas.openxmlformats.org/spreadsheetml/2006/main" count="21" uniqueCount="7">
  <si>
    <t>Date</t>
  </si>
  <si>
    <t>Passengers</t>
  </si>
  <si>
    <t>trend</t>
  </si>
  <si>
    <t>Year</t>
  </si>
  <si>
    <t>Month</t>
  </si>
  <si>
    <t>Forecast</t>
  </si>
  <si>
    <t>promedio de los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</si>
</sst>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Crecimiento1año!$D$1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Crecimiento1año!$C$2:$C$169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Crecimiento1año!$D$2:$D$145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Crecimiento1año!$C$2:$C$169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Crecimiento1año!$E$2:$E$169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Crecimiento1año!$C$2:$C$169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Crecimiento1año!$F$2:$F$169</c:f>
              <c:numCache>
                <c:formatCode>General</c:formatCode>
                <c:ptCount val="168"/>
                <c:pt idx="143">
                  <c:v>432</c:v>
                </c:pt>
                <c:pt idx="144">
                  <c:v>444.8</c:v>
                </c:pt>
                <c:pt idx="145">
                  <c:v>417.06666666666666</c:v>
                </c:pt>
                <c:pt idx="146">
                  <c:v>446.93333333333328</c:v>
                </c:pt>
                <c:pt idx="147">
                  <c:v>491.73333333333329</c:v>
                </c:pt>
                <c:pt idx="148">
                  <c:v>503.46666666666664</c:v>
                </c:pt>
                <c:pt idx="149">
                  <c:v>570.66666666666663</c:v>
                </c:pt>
                <c:pt idx="150">
                  <c:v>663.46666666666658</c:v>
                </c:pt>
                <c:pt idx="151">
                  <c:v>646.4</c:v>
                </c:pt>
                <c:pt idx="152">
                  <c:v>541.86666666666667</c:v>
                </c:pt>
                <c:pt idx="153">
                  <c:v>491.73333333333329</c:v>
                </c:pt>
                <c:pt idx="154">
                  <c:v>415.99999999999994</c:v>
                </c:pt>
                <c:pt idx="155">
                  <c:v>460.79999999999995</c:v>
                </c:pt>
                <c:pt idx="156">
                  <c:v>474.45333333333332</c:v>
                </c:pt>
                <c:pt idx="157">
                  <c:v>444.87111111111108</c:v>
                </c:pt>
                <c:pt idx="158">
                  <c:v>476.72888888888883</c:v>
                </c:pt>
                <c:pt idx="159">
                  <c:v>524.51555555555558</c:v>
                </c:pt>
                <c:pt idx="160">
                  <c:v>537.03111111111116</c:v>
                </c:pt>
                <c:pt idx="161">
                  <c:v>608.71111111111111</c:v>
                </c:pt>
                <c:pt idx="162">
                  <c:v>707.69777777777779</c:v>
                </c:pt>
                <c:pt idx="163">
                  <c:v>689.49333333333334</c:v>
                </c:pt>
                <c:pt idx="164">
                  <c:v>577.99111111111119</c:v>
                </c:pt>
                <c:pt idx="165">
                  <c:v>524.51555555555558</c:v>
                </c:pt>
                <c:pt idx="166">
                  <c:v>443.73333333333335</c:v>
                </c:pt>
                <c:pt idx="167">
                  <c:v>491.52000000000004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69216"/>
        <c:axId val="41449664"/>
      </c:lineChart>
      <c:dateAx>
        <c:axId val="345692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41449664"/>
        <c:crosses val="autoZero"/>
        <c:auto val="1"/>
        <c:lblOffset val="100"/>
        <c:baseTimeUnit val="months"/>
      </c:dateAx>
      <c:valAx>
        <c:axId val="4144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569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Crecimiento2años!$D$1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Crecimiento2años!$C$2:$C$169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Crecimiento2años!$D$2:$D$145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Crecimiento2años!$C$2:$C$169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Crecimiento2años!$E$2:$E$169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Crecimiento2años!$C$2:$C$169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Crecimiento2años!$F$2:$F$169</c:f>
              <c:numCache>
                <c:formatCode>General</c:formatCode>
                <c:ptCount val="168"/>
                <c:pt idx="143">
                  <c:v>432</c:v>
                </c:pt>
                <c:pt idx="144">
                  <c:v>453.14183976261131</c:v>
                </c:pt>
                <c:pt idx="145">
                  <c:v>427.68656974716964</c:v>
                </c:pt>
                <c:pt idx="146">
                  <c:v>483.01761218316398</c:v>
                </c:pt>
                <c:pt idx="147">
                  <c:v>501.27763936464186</c:v>
                </c:pt>
                <c:pt idx="148">
                  <c:v>522.44840668810093</c:v>
                </c:pt>
                <c:pt idx="149">
                  <c:v>589.65724076477545</c:v>
                </c:pt>
                <c:pt idx="150">
                  <c:v>685.07373914957759</c:v>
                </c:pt>
                <c:pt idx="151">
                  <c:v>683.13824142971635</c:v>
                </c:pt>
                <c:pt idx="152">
                  <c:v>569.24153544924388</c:v>
                </c:pt>
                <c:pt idx="153">
                  <c:v>508.48353759765314</c:v>
                </c:pt>
                <c:pt idx="154">
                  <c:v>441.21672692162383</c:v>
                </c:pt>
                <c:pt idx="155">
                  <c:v>491.17941153202185</c:v>
                </c:pt>
                <c:pt idx="156">
                  <c:v>515.21745878503975</c:v>
                </c:pt>
                <c:pt idx="157">
                  <c:v>486.27508714945327</c:v>
                </c:pt>
                <c:pt idx="158">
                  <c:v>549.18589470307597</c:v>
                </c:pt>
                <c:pt idx="159">
                  <c:v>569.9473516603839</c:v>
                </c:pt>
                <c:pt idx="160">
                  <c:v>594.01828924283291</c:v>
                </c:pt>
                <c:pt idx="161">
                  <c:v>670.43401973249559</c:v>
                </c:pt>
                <c:pt idx="162">
                  <c:v>778.92156493410027</c:v>
                </c:pt>
                <c:pt idx="163">
                  <c:v>776.72092458441728</c:v>
                </c:pt>
                <c:pt idx="164">
                  <c:v>647.22157963320399</c:v>
                </c:pt>
                <c:pt idx="165">
                  <c:v>578.1403814142036</c:v>
                </c:pt>
                <c:pt idx="166">
                  <c:v>501.65873214687031</c:v>
                </c:pt>
                <c:pt idx="167">
                  <c:v>558.46577387255388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1968"/>
        <c:axId val="66010432"/>
      </c:lineChart>
      <c:dateAx>
        <c:axId val="7637196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66010432"/>
        <c:crosses val="autoZero"/>
        <c:auto val="1"/>
        <c:lblOffset val="100"/>
        <c:baseTimeUnit val="months"/>
      </c:dateAx>
      <c:valAx>
        <c:axId val="6601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37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Proporción!$D$1</c:f>
              <c:strCache>
                <c:ptCount val="1"/>
                <c:pt idx="0">
                  <c:v>Passengers</c:v>
                </c:pt>
              </c:strCache>
            </c:strRef>
          </c:tx>
          <c:marker>
            <c:symbol val="none"/>
          </c:marker>
          <c:cat>
            <c:numRef>
              <c:f>Proporción!$C$2:$C$169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Proporción!$D$2:$D$145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  <c:pt idx="40">
                  <c:v>183</c:v>
                </c:pt>
                <c:pt idx="41">
                  <c:v>218</c:v>
                </c:pt>
                <c:pt idx="42">
                  <c:v>230</c:v>
                </c:pt>
                <c:pt idx="43">
                  <c:v>242</c:v>
                </c:pt>
                <c:pt idx="44">
                  <c:v>209</c:v>
                </c:pt>
                <c:pt idx="45">
                  <c:v>191</c:v>
                </c:pt>
                <c:pt idx="46">
                  <c:v>172</c:v>
                </c:pt>
                <c:pt idx="47">
                  <c:v>194</c:v>
                </c:pt>
                <c:pt idx="48">
                  <c:v>196</c:v>
                </c:pt>
                <c:pt idx="49">
                  <c:v>196</c:v>
                </c:pt>
                <c:pt idx="50">
                  <c:v>236</c:v>
                </c:pt>
                <c:pt idx="51">
                  <c:v>235</c:v>
                </c:pt>
                <c:pt idx="52">
                  <c:v>229</c:v>
                </c:pt>
                <c:pt idx="53">
                  <c:v>243</c:v>
                </c:pt>
                <c:pt idx="54">
                  <c:v>264</c:v>
                </c:pt>
                <c:pt idx="55">
                  <c:v>272</c:v>
                </c:pt>
                <c:pt idx="56">
                  <c:v>237</c:v>
                </c:pt>
                <c:pt idx="57">
                  <c:v>211</c:v>
                </c:pt>
                <c:pt idx="58">
                  <c:v>180</c:v>
                </c:pt>
                <c:pt idx="59">
                  <c:v>201</c:v>
                </c:pt>
                <c:pt idx="60">
                  <c:v>204</c:v>
                </c:pt>
                <c:pt idx="61">
                  <c:v>188</c:v>
                </c:pt>
                <c:pt idx="62">
                  <c:v>235</c:v>
                </c:pt>
                <c:pt idx="63">
                  <c:v>227</c:v>
                </c:pt>
                <c:pt idx="64">
                  <c:v>234</c:v>
                </c:pt>
                <c:pt idx="65">
                  <c:v>264</c:v>
                </c:pt>
                <c:pt idx="66">
                  <c:v>302</c:v>
                </c:pt>
                <c:pt idx="67">
                  <c:v>293</c:v>
                </c:pt>
                <c:pt idx="68">
                  <c:v>259</c:v>
                </c:pt>
                <c:pt idx="69">
                  <c:v>229</c:v>
                </c:pt>
                <c:pt idx="70">
                  <c:v>203</c:v>
                </c:pt>
                <c:pt idx="71">
                  <c:v>229</c:v>
                </c:pt>
                <c:pt idx="72">
                  <c:v>242</c:v>
                </c:pt>
                <c:pt idx="73">
                  <c:v>233</c:v>
                </c:pt>
                <c:pt idx="74">
                  <c:v>267</c:v>
                </c:pt>
                <c:pt idx="75">
                  <c:v>269</c:v>
                </c:pt>
                <c:pt idx="76">
                  <c:v>270</c:v>
                </c:pt>
                <c:pt idx="77">
                  <c:v>315</c:v>
                </c:pt>
                <c:pt idx="78">
                  <c:v>364</c:v>
                </c:pt>
                <c:pt idx="79">
                  <c:v>347</c:v>
                </c:pt>
                <c:pt idx="80">
                  <c:v>312</c:v>
                </c:pt>
                <c:pt idx="81">
                  <c:v>274</c:v>
                </c:pt>
                <c:pt idx="82">
                  <c:v>237</c:v>
                </c:pt>
                <c:pt idx="83">
                  <c:v>278</c:v>
                </c:pt>
                <c:pt idx="84">
                  <c:v>284</c:v>
                </c:pt>
                <c:pt idx="85">
                  <c:v>277</c:v>
                </c:pt>
                <c:pt idx="86">
                  <c:v>317</c:v>
                </c:pt>
                <c:pt idx="87">
                  <c:v>313</c:v>
                </c:pt>
                <c:pt idx="88">
                  <c:v>318</c:v>
                </c:pt>
                <c:pt idx="89">
                  <c:v>374</c:v>
                </c:pt>
                <c:pt idx="90">
                  <c:v>413</c:v>
                </c:pt>
                <c:pt idx="91">
                  <c:v>405</c:v>
                </c:pt>
                <c:pt idx="92">
                  <c:v>355</c:v>
                </c:pt>
                <c:pt idx="93">
                  <c:v>306</c:v>
                </c:pt>
                <c:pt idx="94">
                  <c:v>271</c:v>
                </c:pt>
                <c:pt idx="95">
                  <c:v>306</c:v>
                </c:pt>
                <c:pt idx="96">
                  <c:v>315</c:v>
                </c:pt>
                <c:pt idx="97">
                  <c:v>301</c:v>
                </c:pt>
                <c:pt idx="98">
                  <c:v>356</c:v>
                </c:pt>
                <c:pt idx="99">
                  <c:v>348</c:v>
                </c:pt>
                <c:pt idx="100">
                  <c:v>355</c:v>
                </c:pt>
                <c:pt idx="101">
                  <c:v>422</c:v>
                </c:pt>
                <c:pt idx="102">
                  <c:v>465</c:v>
                </c:pt>
                <c:pt idx="103">
                  <c:v>467</c:v>
                </c:pt>
                <c:pt idx="104">
                  <c:v>404</c:v>
                </c:pt>
                <c:pt idx="105">
                  <c:v>347</c:v>
                </c:pt>
                <c:pt idx="106">
                  <c:v>305</c:v>
                </c:pt>
                <c:pt idx="107">
                  <c:v>336</c:v>
                </c:pt>
                <c:pt idx="108">
                  <c:v>340</c:v>
                </c:pt>
                <c:pt idx="109">
                  <c:v>318</c:v>
                </c:pt>
                <c:pt idx="110">
                  <c:v>362</c:v>
                </c:pt>
                <c:pt idx="111">
                  <c:v>348</c:v>
                </c:pt>
                <c:pt idx="112">
                  <c:v>363</c:v>
                </c:pt>
                <c:pt idx="113">
                  <c:v>435</c:v>
                </c:pt>
                <c:pt idx="114">
                  <c:v>491</c:v>
                </c:pt>
                <c:pt idx="115">
                  <c:v>505</c:v>
                </c:pt>
                <c:pt idx="116">
                  <c:v>404</c:v>
                </c:pt>
                <c:pt idx="117">
                  <c:v>359</c:v>
                </c:pt>
                <c:pt idx="118">
                  <c:v>310</c:v>
                </c:pt>
                <c:pt idx="119">
                  <c:v>337</c:v>
                </c:pt>
                <c:pt idx="120">
                  <c:v>360</c:v>
                </c:pt>
                <c:pt idx="121">
                  <c:v>342</c:v>
                </c:pt>
                <c:pt idx="122">
                  <c:v>406</c:v>
                </c:pt>
                <c:pt idx="123">
                  <c:v>396</c:v>
                </c:pt>
                <c:pt idx="124">
                  <c:v>420</c:v>
                </c:pt>
                <c:pt idx="125">
                  <c:v>472</c:v>
                </c:pt>
                <c:pt idx="126">
                  <c:v>548</c:v>
                </c:pt>
                <c:pt idx="127">
                  <c:v>559</c:v>
                </c:pt>
                <c:pt idx="128">
                  <c:v>463</c:v>
                </c:pt>
                <c:pt idx="129">
                  <c:v>407</c:v>
                </c:pt>
                <c:pt idx="130">
                  <c:v>362</c:v>
                </c:pt>
                <c:pt idx="131">
                  <c:v>405</c:v>
                </c:pt>
                <c:pt idx="132">
                  <c:v>417</c:v>
                </c:pt>
                <c:pt idx="133">
                  <c:v>391</c:v>
                </c:pt>
                <c:pt idx="134">
                  <c:v>419</c:v>
                </c:pt>
                <c:pt idx="135">
                  <c:v>461</c:v>
                </c:pt>
                <c:pt idx="136">
                  <c:v>472</c:v>
                </c:pt>
                <c:pt idx="137">
                  <c:v>535</c:v>
                </c:pt>
                <c:pt idx="138">
                  <c:v>622</c:v>
                </c:pt>
                <c:pt idx="139">
                  <c:v>606</c:v>
                </c:pt>
                <c:pt idx="140">
                  <c:v>508</c:v>
                </c:pt>
                <c:pt idx="141">
                  <c:v>461</c:v>
                </c:pt>
                <c:pt idx="142">
                  <c:v>390</c:v>
                </c:pt>
                <c:pt idx="143">
                  <c:v>432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numRef>
              <c:f>Proporción!$C$2:$C$169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Proporción!$E$2:$E$169</c:f>
              <c:numCache>
                <c:formatCode>General</c:formatCode>
                <c:ptCount val="168"/>
                <c:pt idx="0">
                  <c:v>124.47771518613513</c:v>
                </c:pt>
                <c:pt idx="1">
                  <c:v>125.7580710740817</c:v>
                </c:pt>
                <c:pt idx="2">
                  <c:v>126.92583728775755</c:v>
                </c:pt>
                <c:pt idx="3">
                  <c:v>128.23137412911834</c:v>
                </c:pt>
                <c:pt idx="4">
                  <c:v>129.50758121034772</c:v>
                </c:pt>
                <c:pt idx="5">
                  <c:v>130.83967341567475</c:v>
                </c:pt>
                <c:pt idx="6">
                  <c:v>132.14183927682112</c:v>
                </c:pt>
                <c:pt idx="7">
                  <c:v>133.50102699736337</c:v>
                </c:pt>
                <c:pt idx="8">
                  <c:v>134.87419508377457</c:v>
                </c:pt>
                <c:pt idx="9">
                  <c:v>136.21651402880681</c:v>
                </c:pt>
                <c:pt idx="10">
                  <c:v>137.61761313728198</c:v>
                </c:pt>
                <c:pt idx="11">
                  <c:v>138.98723561524781</c:v>
                </c:pt>
                <c:pt idx="12">
                  <c:v>140.41683387870631</c:v>
                </c:pt>
                <c:pt idx="13">
                  <c:v>141.86113673849582</c:v>
                </c:pt>
                <c:pt idx="14">
                  <c:v>143.17843304482432</c:v>
                </c:pt>
                <c:pt idx="15">
                  <c:v>144.65114122798593</c:v>
                </c:pt>
                <c:pt idx="16">
                  <c:v>146.09076403478196</c:v>
                </c:pt>
                <c:pt idx="17">
                  <c:v>147.59342794234828</c:v>
                </c:pt>
                <c:pt idx="18">
                  <c:v>149.06233349812345</c:v>
                </c:pt>
                <c:pt idx="19">
                  <c:v>150.59556244661411</c:v>
                </c:pt>
                <c:pt idx="20">
                  <c:v>152.1445619184378</c:v>
                </c:pt>
                <c:pt idx="21">
                  <c:v>153.6587620789644</c:v>
                </c:pt>
                <c:pt idx="22">
                  <c:v>155.23926908351677</c:v>
                </c:pt>
                <c:pt idx="23">
                  <c:v>156.7842689389326</c:v>
                </c:pt>
                <c:pt idx="24">
                  <c:v>158.39692435739983</c:v>
                </c:pt>
                <c:pt idx="25">
                  <c:v>160.0261672659023</c:v>
                </c:pt>
                <c:pt idx="26">
                  <c:v>161.51214068964447</c:v>
                </c:pt>
                <c:pt idx="27">
                  <c:v>163.17342616550346</c:v>
                </c:pt>
                <c:pt idx="28">
                  <c:v>164.79738974972892</c:v>
                </c:pt>
                <c:pt idx="29">
                  <c:v>166.49246671968098</c:v>
                </c:pt>
                <c:pt idx="30">
                  <c:v>168.14946264943728</c:v>
                </c:pt>
                <c:pt idx="31">
                  <c:v>169.87901845174537</c:v>
                </c:pt>
                <c:pt idx="32">
                  <c:v>171.62636416087918</c:v>
                </c:pt>
                <c:pt idx="33">
                  <c:v>173.33445457755994</c:v>
                </c:pt>
                <c:pt idx="34">
                  <c:v>175.11734229501619</c:v>
                </c:pt>
                <c:pt idx="35">
                  <c:v>176.86017624498186</c:v>
                </c:pt>
                <c:pt idx="36">
                  <c:v>178.67932891548111</c:v>
                </c:pt>
                <c:pt idx="37">
                  <c:v>180.51719307043581</c:v>
                </c:pt>
                <c:pt idx="38">
                  <c:v>182.25359544460918</c:v>
                </c:pt>
                <c:pt idx="39">
                  <c:v>184.12822387651744</c:v>
                </c:pt>
                <c:pt idx="40">
                  <c:v>185.96073752429911</c:v>
                </c:pt>
                <c:pt idx="41">
                  <c:v>187.87349696770681</c:v>
                </c:pt>
                <c:pt idx="42">
                  <c:v>189.74328498825861</c:v>
                </c:pt>
                <c:pt idx="43">
                  <c:v>191.69495104968769</c:v>
                </c:pt>
                <c:pt idx="44">
                  <c:v>193.66669160500786</c:v>
                </c:pt>
                <c:pt idx="45">
                  <c:v>195.59413568726271</c:v>
                </c:pt>
                <c:pt idx="46">
                  <c:v>197.60598257006023</c:v>
                </c:pt>
                <c:pt idx="47">
                  <c:v>199.57263196426598</c:v>
                </c:pt>
                <c:pt idx="48">
                  <c:v>201.62540096011656</c:v>
                </c:pt>
                <c:pt idx="49">
                  <c:v>203.69928437686184</c:v>
                </c:pt>
                <c:pt idx="50">
                  <c:v>205.59079829730933</c:v>
                </c:pt>
                <c:pt idx="51">
                  <c:v>207.70546909371618</c:v>
                </c:pt>
                <c:pt idx="52">
                  <c:v>209.77263239339794</c:v>
                </c:pt>
                <c:pt idx="53">
                  <c:v>211.93031679990628</c:v>
                </c:pt>
                <c:pt idx="54">
                  <c:v>214.03952738011026</c:v>
                </c:pt>
                <c:pt idx="55">
                  <c:v>216.2411003180824</c:v>
                </c:pt>
                <c:pt idx="56">
                  <c:v>218.46531824812948</c:v>
                </c:pt>
                <c:pt idx="57">
                  <c:v>220.63956763167397</c:v>
                </c:pt>
                <c:pt idx="58">
                  <c:v>222.90902742300082</c:v>
                </c:pt>
                <c:pt idx="59">
                  <c:v>225.12750227908984</c:v>
                </c:pt>
                <c:pt idx="60">
                  <c:v>227.44312417695878</c:v>
                </c:pt>
                <c:pt idx="61">
                  <c:v>229.7825641544475</c:v>
                </c:pt>
                <c:pt idx="62">
                  <c:v>231.91628259191702</c:v>
                </c:pt>
                <c:pt idx="63">
                  <c:v>234.3017326902195</c:v>
                </c:pt>
                <c:pt idx="64">
                  <c:v>236.63359205329937</c:v>
                </c:pt>
                <c:pt idx="65">
                  <c:v>239.06756356714268</c:v>
                </c:pt>
                <c:pt idx="66">
                  <c:v>241.44685427964365</c:v>
                </c:pt>
                <c:pt idx="67">
                  <c:v>243.93033416229432</c:v>
                </c:pt>
                <c:pt idx="68">
                  <c:v>246.4393586822772</c:v>
                </c:pt>
                <c:pt idx="69">
                  <c:v>248.89201628483275</c:v>
                </c:pt>
                <c:pt idx="70">
                  <c:v>251.4520757945744</c:v>
                </c:pt>
                <c:pt idx="71">
                  <c:v>253.9546218516395</c:v>
                </c:pt>
                <c:pt idx="72">
                  <c:v>256.5667544319391</c:v>
                </c:pt>
                <c:pt idx="73">
                  <c:v>259.20575494859406</c:v>
                </c:pt>
                <c:pt idx="74">
                  <c:v>261.6126916997232</c:v>
                </c:pt>
                <c:pt idx="75">
                  <c:v>264.30359383974411</c:v>
                </c:pt>
                <c:pt idx="76">
                  <c:v>266.9340430597066</c:v>
                </c:pt>
                <c:pt idx="77">
                  <c:v>269.67967968401149</c:v>
                </c:pt>
                <c:pt idx="78">
                  <c:v>272.36363374138483</c:v>
                </c:pt>
                <c:pt idx="79">
                  <c:v>275.16511818060206</c:v>
                </c:pt>
                <c:pt idx="80">
                  <c:v>277.99541819609635</c:v>
                </c:pt>
                <c:pt idx="81">
                  <c:v>280.76213362483338</c:v>
                </c:pt>
                <c:pt idx="82">
                  <c:v>283.65000355690489</c:v>
                </c:pt>
                <c:pt idx="83">
                  <c:v>286.47299555545868</c:v>
                </c:pt>
                <c:pt idx="84">
                  <c:v>289.41960640904495</c:v>
                </c:pt>
                <c:pt idx="85">
                  <c:v>292.39652558368476</c:v>
                </c:pt>
                <c:pt idx="86">
                  <c:v>295.20909990188528</c:v>
                </c:pt>
                <c:pt idx="87">
                  <c:v>298.24556878846113</c:v>
                </c:pt>
                <c:pt idx="88">
                  <c:v>301.21382136641347</c:v>
                </c:pt>
                <c:pt idx="89">
                  <c:v>304.31205376199239</c:v>
                </c:pt>
                <c:pt idx="90">
                  <c:v>307.34068229032323</c:v>
                </c:pt>
                <c:pt idx="91">
                  <c:v>310.5019344999053</c:v>
                </c:pt>
                <c:pt idx="92">
                  <c:v>313.6957027937824</c:v>
                </c:pt>
                <c:pt idx="93">
                  <c:v>316.81772094242638</c:v>
                </c:pt>
                <c:pt idx="94">
                  <c:v>320.07645230496661</c:v>
                </c:pt>
                <c:pt idx="95">
                  <c:v>323.26197408339709</c:v>
                </c:pt>
                <c:pt idx="96">
                  <c:v>326.58698990046895</c:v>
                </c:pt>
                <c:pt idx="97">
                  <c:v>329.94620624550311</c:v>
                </c:pt>
                <c:pt idx="98">
                  <c:v>333.01002575778784</c:v>
                </c:pt>
                <c:pt idx="99">
                  <c:v>336.43530832010526</c:v>
                </c:pt>
                <c:pt idx="100">
                  <c:v>339.78363961398486</c:v>
                </c:pt>
                <c:pt idx="101">
                  <c:v>343.27859437722987</c:v>
                </c:pt>
                <c:pt idx="102">
                  <c:v>346.69503263934797</c:v>
                </c:pt>
                <c:pt idx="103">
                  <c:v>350.2610767758249</c:v>
                </c:pt>
                <c:pt idx="104">
                  <c:v>353.86380061517104</c:v>
                </c:pt>
                <c:pt idx="105">
                  <c:v>357.38558684886652</c:v>
                </c:pt>
                <c:pt idx="106">
                  <c:v>361.06159214591872</c:v>
                </c:pt>
                <c:pt idx="107">
                  <c:v>364.65501352025888</c:v>
                </c:pt>
                <c:pt idx="108">
                  <c:v>368.40579086166252</c:v>
                </c:pt>
                <c:pt idx="109">
                  <c:v>372.19514803919395</c:v>
                </c:pt>
                <c:pt idx="110">
                  <c:v>375.65128341930972</c:v>
                </c:pt>
                <c:pt idx="111">
                  <c:v>379.51516645910834</c:v>
                </c:pt>
                <c:pt idx="112">
                  <c:v>383.29224477678576</c:v>
                </c:pt>
                <c:pt idx="113">
                  <c:v>387.23472140137943</c:v>
                </c:pt>
                <c:pt idx="114">
                  <c:v>391.08862764629515</c:v>
                </c:pt>
                <c:pt idx="115">
                  <c:v>395.11129649402471</c:v>
                </c:pt>
                <c:pt idx="116">
                  <c:v>399.17534180610181</c:v>
                </c:pt>
                <c:pt idx="117">
                  <c:v>403.14808561645953</c:v>
                </c:pt>
                <c:pt idx="118">
                  <c:v>407.29479592811299</c:v>
                </c:pt>
                <c:pt idx="119">
                  <c:v>411.34834761342796</c:v>
                </c:pt>
                <c:pt idx="120">
                  <c:v>415.57940437789648</c:v>
                </c:pt>
                <c:pt idx="121">
                  <c:v>419.85398104817733</c:v>
                </c:pt>
                <c:pt idx="122">
                  <c:v>423.7526675464502</c:v>
                </c:pt>
                <c:pt idx="123">
                  <c:v>428.11131296434576</c:v>
                </c:pt>
                <c:pt idx="124">
                  <c:v>432.37203849169862</c:v>
                </c:pt>
                <c:pt idx="125">
                  <c:v>436.81934124334771</c:v>
                </c:pt>
                <c:pt idx="126">
                  <c:v>441.16673235803228</c:v>
                </c:pt>
                <c:pt idx="127">
                  <c:v>445.70449578416896</c:v>
                </c:pt>
                <c:pt idx="128">
                  <c:v>450.28893384690281</c:v>
                </c:pt>
                <c:pt idx="129">
                  <c:v>454.77037943599879</c:v>
                </c:pt>
                <c:pt idx="130">
                  <c:v>459.44806758366349</c:v>
                </c:pt>
                <c:pt idx="131">
                  <c:v>464.02066833203389</c:v>
                </c:pt>
                <c:pt idx="132">
                  <c:v>468.7935033245418</c:v>
                </c:pt>
                <c:pt idx="133">
                  <c:v>473.6154308584388</c:v>
                </c:pt>
                <c:pt idx="134">
                  <c:v>478.17115734963699</c:v>
                </c:pt>
                <c:pt idx="135">
                  <c:v>483.08954178369646</c:v>
                </c:pt>
                <c:pt idx="136">
                  <c:v>487.8974314150704</c:v>
                </c:pt>
                <c:pt idx="137">
                  <c:v>492.91585859371935</c:v>
                </c:pt>
                <c:pt idx="138">
                  <c:v>497.82154344237546</c:v>
                </c:pt>
                <c:pt idx="139">
                  <c:v>502.94204829209838</c:v>
                </c:pt>
                <c:pt idx="140">
                  <c:v>508.11522175422192</c:v>
                </c:pt>
                <c:pt idx="141">
                  <c:v>513.17217640738022</c:v>
                </c:pt>
                <c:pt idx="142">
                  <c:v>518.45057516824306</c:v>
                </c:pt>
                <c:pt idx="143">
                  <c:v>523.61039116328141</c:v>
                </c:pt>
                <c:pt idx="144">
                  <c:v>528.99615556547474</c:v>
                </c:pt>
                <c:pt idx="145">
                  <c:v>534.43731699317675</c:v>
                </c:pt>
                <c:pt idx="146">
                  <c:v>539.40000317929491</c:v>
                </c:pt>
                <c:pt idx="147">
                  <c:v>544.9481767539487</c:v>
                </c:pt>
                <c:pt idx="148">
                  <c:v>550.37170689077902</c:v>
                </c:pt>
                <c:pt idx="149">
                  <c:v>556.0327334803419</c:v>
                </c:pt>
                <c:pt idx="150">
                  <c:v>561.56658131346603</c:v>
                </c:pt>
                <c:pt idx="151">
                  <c:v>567.3427564126273</c:v>
                </c:pt>
                <c:pt idx="152">
                  <c:v>573.17834423306942</c:v>
                </c:pt>
                <c:pt idx="153">
                  <c:v>578.88283166202757</c:v>
                </c:pt>
                <c:pt idx="154">
                  <c:v>584.83711866706574</c:v>
                </c:pt>
                <c:pt idx="155">
                  <c:v>590.6576386238836</c:v>
                </c:pt>
                <c:pt idx="156">
                  <c:v>596.73303922263153</c:v>
                </c:pt>
                <c:pt idx="157">
                  <c:v>602.87093032352777</c:v>
                </c:pt>
                <c:pt idx="158">
                  <c:v>608.4690783996416</c:v>
                </c:pt>
                <c:pt idx="159">
                  <c:v>614.72768433563135</c:v>
                </c:pt>
                <c:pt idx="160">
                  <c:v>620.84568649465734</c:v>
                </c:pt>
                <c:pt idx="161">
                  <c:v>627.2315960449813</c:v>
                </c:pt>
                <c:pt idx="162">
                  <c:v>633.47404185732523</c:v>
                </c:pt>
                <c:pt idx="163">
                  <c:v>639.98984445010615</c:v>
                </c:pt>
                <c:pt idx="164">
                  <c:v>646.57266744249739</c:v>
                </c:pt>
                <c:pt idx="165">
                  <c:v>653.00760290445874</c:v>
                </c:pt>
                <c:pt idx="166">
                  <c:v>659.7243242710291</c:v>
                </c:pt>
                <c:pt idx="167">
                  <c:v>666.29014999045194</c:v>
                </c:pt>
              </c:numCache>
            </c:numRef>
          </c:val>
          <c:smooth val="0"/>
        </c:ser>
        <c:ser>
          <c:idx val="2"/>
          <c:order val="2"/>
          <c:tx>
            <c:v>Forecast</c:v>
          </c:tx>
          <c:marker>
            <c:symbol val="none"/>
          </c:marker>
          <c:cat>
            <c:numRef>
              <c:f>Proporción!$C$2:$C$169</c:f>
              <c:numCache>
                <c:formatCode>[$-409]mmm\-yy;@</c:formatCode>
                <c:ptCount val="168"/>
                <c:pt idx="0">
                  <c:v>17899</c:v>
                </c:pt>
                <c:pt idx="1">
                  <c:v>17930</c:v>
                </c:pt>
                <c:pt idx="2">
                  <c:v>17958</c:v>
                </c:pt>
                <c:pt idx="3">
                  <c:v>17989</c:v>
                </c:pt>
                <c:pt idx="4">
                  <c:v>18019</c:v>
                </c:pt>
                <c:pt idx="5">
                  <c:v>18050</c:v>
                </c:pt>
                <c:pt idx="6">
                  <c:v>18080</c:v>
                </c:pt>
                <c:pt idx="7">
                  <c:v>18111</c:v>
                </c:pt>
                <c:pt idx="8">
                  <c:v>18142</c:v>
                </c:pt>
                <c:pt idx="9">
                  <c:v>18172</c:v>
                </c:pt>
                <c:pt idx="10">
                  <c:v>18203</c:v>
                </c:pt>
                <c:pt idx="11">
                  <c:v>18233</c:v>
                </c:pt>
                <c:pt idx="12">
                  <c:v>18264</c:v>
                </c:pt>
                <c:pt idx="13">
                  <c:v>18295</c:v>
                </c:pt>
                <c:pt idx="14">
                  <c:v>18323</c:v>
                </c:pt>
                <c:pt idx="15">
                  <c:v>18354</c:v>
                </c:pt>
                <c:pt idx="16">
                  <c:v>18384</c:v>
                </c:pt>
                <c:pt idx="17">
                  <c:v>18415</c:v>
                </c:pt>
                <c:pt idx="18">
                  <c:v>18445</c:v>
                </c:pt>
                <c:pt idx="19">
                  <c:v>18476</c:v>
                </c:pt>
                <c:pt idx="20">
                  <c:v>18507</c:v>
                </c:pt>
                <c:pt idx="21">
                  <c:v>18537</c:v>
                </c:pt>
                <c:pt idx="22">
                  <c:v>18568</c:v>
                </c:pt>
                <c:pt idx="23">
                  <c:v>18598</c:v>
                </c:pt>
                <c:pt idx="24">
                  <c:v>18629</c:v>
                </c:pt>
                <c:pt idx="25">
                  <c:v>18660</c:v>
                </c:pt>
                <c:pt idx="26">
                  <c:v>18688</c:v>
                </c:pt>
                <c:pt idx="27">
                  <c:v>18719</c:v>
                </c:pt>
                <c:pt idx="28">
                  <c:v>18749</c:v>
                </c:pt>
                <c:pt idx="29">
                  <c:v>18780</c:v>
                </c:pt>
                <c:pt idx="30">
                  <c:v>18810</c:v>
                </c:pt>
                <c:pt idx="31">
                  <c:v>18841</c:v>
                </c:pt>
                <c:pt idx="32">
                  <c:v>18872</c:v>
                </c:pt>
                <c:pt idx="33">
                  <c:v>18902</c:v>
                </c:pt>
                <c:pt idx="34">
                  <c:v>18933</c:v>
                </c:pt>
                <c:pt idx="35">
                  <c:v>18963</c:v>
                </c:pt>
                <c:pt idx="36">
                  <c:v>18994</c:v>
                </c:pt>
                <c:pt idx="37">
                  <c:v>19025</c:v>
                </c:pt>
                <c:pt idx="38">
                  <c:v>19054</c:v>
                </c:pt>
                <c:pt idx="39">
                  <c:v>19085</c:v>
                </c:pt>
                <c:pt idx="40">
                  <c:v>19115</c:v>
                </c:pt>
                <c:pt idx="41">
                  <c:v>19146</c:v>
                </c:pt>
                <c:pt idx="42">
                  <c:v>19176</c:v>
                </c:pt>
                <c:pt idx="43">
                  <c:v>19207</c:v>
                </c:pt>
                <c:pt idx="44">
                  <c:v>19238</c:v>
                </c:pt>
                <c:pt idx="45">
                  <c:v>19268</c:v>
                </c:pt>
                <c:pt idx="46">
                  <c:v>19299</c:v>
                </c:pt>
                <c:pt idx="47">
                  <c:v>19329</c:v>
                </c:pt>
                <c:pt idx="48">
                  <c:v>19360</c:v>
                </c:pt>
                <c:pt idx="49">
                  <c:v>19391</c:v>
                </c:pt>
                <c:pt idx="50">
                  <c:v>19419</c:v>
                </c:pt>
                <c:pt idx="51">
                  <c:v>19450</c:v>
                </c:pt>
                <c:pt idx="52">
                  <c:v>19480</c:v>
                </c:pt>
                <c:pt idx="53">
                  <c:v>19511</c:v>
                </c:pt>
                <c:pt idx="54">
                  <c:v>19541</c:v>
                </c:pt>
                <c:pt idx="55">
                  <c:v>19572</c:v>
                </c:pt>
                <c:pt idx="56">
                  <c:v>19603</c:v>
                </c:pt>
                <c:pt idx="57">
                  <c:v>19633</c:v>
                </c:pt>
                <c:pt idx="58">
                  <c:v>19664</c:v>
                </c:pt>
                <c:pt idx="59">
                  <c:v>19694</c:v>
                </c:pt>
                <c:pt idx="60">
                  <c:v>19725</c:v>
                </c:pt>
                <c:pt idx="61">
                  <c:v>19756</c:v>
                </c:pt>
                <c:pt idx="62">
                  <c:v>19784</c:v>
                </c:pt>
                <c:pt idx="63">
                  <c:v>19815</c:v>
                </c:pt>
                <c:pt idx="64">
                  <c:v>19845</c:v>
                </c:pt>
                <c:pt idx="65">
                  <c:v>19876</c:v>
                </c:pt>
                <c:pt idx="66">
                  <c:v>19906</c:v>
                </c:pt>
                <c:pt idx="67">
                  <c:v>19937</c:v>
                </c:pt>
                <c:pt idx="68">
                  <c:v>19968</c:v>
                </c:pt>
                <c:pt idx="69">
                  <c:v>19998</c:v>
                </c:pt>
                <c:pt idx="70">
                  <c:v>20029</c:v>
                </c:pt>
                <c:pt idx="71">
                  <c:v>20059</c:v>
                </c:pt>
                <c:pt idx="72">
                  <c:v>20090</c:v>
                </c:pt>
                <c:pt idx="73">
                  <c:v>20121</c:v>
                </c:pt>
                <c:pt idx="74">
                  <c:v>20149</c:v>
                </c:pt>
                <c:pt idx="75">
                  <c:v>20180</c:v>
                </c:pt>
                <c:pt idx="76">
                  <c:v>20210</c:v>
                </c:pt>
                <c:pt idx="77">
                  <c:v>20241</c:v>
                </c:pt>
                <c:pt idx="78">
                  <c:v>20271</c:v>
                </c:pt>
                <c:pt idx="79">
                  <c:v>20302</c:v>
                </c:pt>
                <c:pt idx="80">
                  <c:v>20333</c:v>
                </c:pt>
                <c:pt idx="81">
                  <c:v>20363</c:v>
                </c:pt>
                <c:pt idx="82">
                  <c:v>20394</c:v>
                </c:pt>
                <c:pt idx="83">
                  <c:v>20424</c:v>
                </c:pt>
                <c:pt idx="84">
                  <c:v>20455</c:v>
                </c:pt>
                <c:pt idx="85">
                  <c:v>20486</c:v>
                </c:pt>
                <c:pt idx="86">
                  <c:v>20515</c:v>
                </c:pt>
                <c:pt idx="87">
                  <c:v>20546</c:v>
                </c:pt>
                <c:pt idx="88">
                  <c:v>20576</c:v>
                </c:pt>
                <c:pt idx="89">
                  <c:v>20607</c:v>
                </c:pt>
                <c:pt idx="90">
                  <c:v>20637</c:v>
                </c:pt>
                <c:pt idx="91">
                  <c:v>20668</c:v>
                </c:pt>
                <c:pt idx="92">
                  <c:v>20699</c:v>
                </c:pt>
                <c:pt idx="93">
                  <c:v>20729</c:v>
                </c:pt>
                <c:pt idx="94">
                  <c:v>20760</c:v>
                </c:pt>
                <c:pt idx="95">
                  <c:v>20790</c:v>
                </c:pt>
                <c:pt idx="96">
                  <c:v>20821</c:v>
                </c:pt>
                <c:pt idx="97">
                  <c:v>20852</c:v>
                </c:pt>
                <c:pt idx="98">
                  <c:v>20880</c:v>
                </c:pt>
                <c:pt idx="99">
                  <c:v>20911</c:v>
                </c:pt>
                <c:pt idx="100">
                  <c:v>20941</c:v>
                </c:pt>
                <c:pt idx="101">
                  <c:v>20972</c:v>
                </c:pt>
                <c:pt idx="102">
                  <c:v>21002</c:v>
                </c:pt>
                <c:pt idx="103">
                  <c:v>21033</c:v>
                </c:pt>
                <c:pt idx="104">
                  <c:v>21064</c:v>
                </c:pt>
                <c:pt idx="105">
                  <c:v>21094</c:v>
                </c:pt>
                <c:pt idx="106">
                  <c:v>21125</c:v>
                </c:pt>
                <c:pt idx="107">
                  <c:v>21155</c:v>
                </c:pt>
                <c:pt idx="108">
                  <c:v>21186</c:v>
                </c:pt>
                <c:pt idx="109">
                  <c:v>21217</c:v>
                </c:pt>
                <c:pt idx="110">
                  <c:v>21245</c:v>
                </c:pt>
                <c:pt idx="111">
                  <c:v>21276</c:v>
                </c:pt>
                <c:pt idx="112">
                  <c:v>21306</c:v>
                </c:pt>
                <c:pt idx="113">
                  <c:v>21337</c:v>
                </c:pt>
                <c:pt idx="114">
                  <c:v>21367</c:v>
                </c:pt>
                <c:pt idx="115">
                  <c:v>21398</c:v>
                </c:pt>
                <c:pt idx="116">
                  <c:v>21429</c:v>
                </c:pt>
                <c:pt idx="117">
                  <c:v>21459</c:v>
                </c:pt>
                <c:pt idx="118">
                  <c:v>21490</c:v>
                </c:pt>
                <c:pt idx="119">
                  <c:v>21520</c:v>
                </c:pt>
                <c:pt idx="120">
                  <c:v>21551</c:v>
                </c:pt>
                <c:pt idx="121">
                  <c:v>21582</c:v>
                </c:pt>
                <c:pt idx="122">
                  <c:v>21610</c:v>
                </c:pt>
                <c:pt idx="123">
                  <c:v>21641</c:v>
                </c:pt>
                <c:pt idx="124">
                  <c:v>21671</c:v>
                </c:pt>
                <c:pt idx="125">
                  <c:v>21702</c:v>
                </c:pt>
                <c:pt idx="126">
                  <c:v>21732</c:v>
                </c:pt>
                <c:pt idx="127">
                  <c:v>21763</c:v>
                </c:pt>
                <c:pt idx="128">
                  <c:v>21794</c:v>
                </c:pt>
                <c:pt idx="129">
                  <c:v>21824</c:v>
                </c:pt>
                <c:pt idx="130">
                  <c:v>21855</c:v>
                </c:pt>
                <c:pt idx="131">
                  <c:v>21885</c:v>
                </c:pt>
                <c:pt idx="132">
                  <c:v>21916</c:v>
                </c:pt>
                <c:pt idx="133">
                  <c:v>21947</c:v>
                </c:pt>
                <c:pt idx="134">
                  <c:v>21976</c:v>
                </c:pt>
                <c:pt idx="135">
                  <c:v>22007</c:v>
                </c:pt>
                <c:pt idx="136">
                  <c:v>22037</c:v>
                </c:pt>
                <c:pt idx="137">
                  <c:v>22068</c:v>
                </c:pt>
                <c:pt idx="138">
                  <c:v>22098</c:v>
                </c:pt>
                <c:pt idx="139">
                  <c:v>22129</c:v>
                </c:pt>
                <c:pt idx="140">
                  <c:v>22160</c:v>
                </c:pt>
                <c:pt idx="141">
                  <c:v>22190</c:v>
                </c:pt>
                <c:pt idx="142">
                  <c:v>22221</c:v>
                </c:pt>
                <c:pt idx="143">
                  <c:v>22251</c:v>
                </c:pt>
                <c:pt idx="144">
                  <c:v>22282</c:v>
                </c:pt>
                <c:pt idx="145">
                  <c:v>22313</c:v>
                </c:pt>
                <c:pt idx="146">
                  <c:v>22341</c:v>
                </c:pt>
                <c:pt idx="147">
                  <c:v>22372</c:v>
                </c:pt>
                <c:pt idx="148">
                  <c:v>22402</c:v>
                </c:pt>
                <c:pt idx="149">
                  <c:v>22433</c:v>
                </c:pt>
                <c:pt idx="150">
                  <c:v>22463</c:v>
                </c:pt>
                <c:pt idx="151">
                  <c:v>22494</c:v>
                </c:pt>
                <c:pt idx="152">
                  <c:v>22525</c:v>
                </c:pt>
                <c:pt idx="153">
                  <c:v>22555</c:v>
                </c:pt>
                <c:pt idx="154">
                  <c:v>22586</c:v>
                </c:pt>
                <c:pt idx="155">
                  <c:v>22616</c:v>
                </c:pt>
                <c:pt idx="156">
                  <c:v>22647</c:v>
                </c:pt>
                <c:pt idx="157">
                  <c:v>22678</c:v>
                </c:pt>
                <c:pt idx="158">
                  <c:v>22706</c:v>
                </c:pt>
                <c:pt idx="159">
                  <c:v>22737</c:v>
                </c:pt>
                <c:pt idx="160">
                  <c:v>22767</c:v>
                </c:pt>
                <c:pt idx="161">
                  <c:v>22798</c:v>
                </c:pt>
                <c:pt idx="162">
                  <c:v>22828</c:v>
                </c:pt>
                <c:pt idx="163">
                  <c:v>22859</c:v>
                </c:pt>
                <c:pt idx="164">
                  <c:v>22890</c:v>
                </c:pt>
                <c:pt idx="165">
                  <c:v>22920</c:v>
                </c:pt>
                <c:pt idx="166">
                  <c:v>22951</c:v>
                </c:pt>
                <c:pt idx="167">
                  <c:v>22981</c:v>
                </c:pt>
              </c:numCache>
            </c:numRef>
          </c:cat>
          <c:val>
            <c:numRef>
              <c:f>Proporción!$F$2:$F$169</c:f>
              <c:numCache>
                <c:formatCode>General</c:formatCode>
                <c:ptCount val="168"/>
                <c:pt idx="143">
                  <c:v>432</c:v>
                </c:pt>
                <c:pt idx="144">
                  <c:v>472.33595318067813</c:v>
                </c:pt>
                <c:pt idx="145">
                  <c:v>444.38885684040116</c:v>
                </c:pt>
                <c:pt idx="146">
                  <c:v>503.08418450947181</c:v>
                </c:pt>
                <c:pt idx="147">
                  <c:v>507.93291936910595</c:v>
                </c:pt>
                <c:pt idx="148">
                  <c:v>529.43192499524275</c:v>
                </c:pt>
                <c:pt idx="149">
                  <c:v>609.64649495818037</c:v>
                </c:pt>
                <c:pt idx="150">
                  <c:v>701.41058111795121</c:v>
                </c:pt>
                <c:pt idx="151">
                  <c:v>706.76256611115423</c:v>
                </c:pt>
                <c:pt idx="152">
                  <c:v>580.83762888879471</c:v>
                </c:pt>
                <c:pt idx="153">
                  <c:v>517.86525401018844</c:v>
                </c:pt>
                <c:pt idx="154">
                  <c:v>448.62129906522165</c:v>
                </c:pt>
                <c:pt idx="155">
                  <c:v>495.58220334423351</c:v>
                </c:pt>
                <c:pt idx="156">
                  <c:v>532.81761296418074</c:v>
                </c:pt>
                <c:pt idx="157">
                  <c:v>501.29194768074564</c:v>
                </c:pt>
                <c:pt idx="158">
                  <c:v>567.50309288404503</c:v>
                </c:pt>
                <c:pt idx="159">
                  <c:v>572.97269839768296</c:v>
                </c:pt>
                <c:pt idx="160">
                  <c:v>597.22460804310356</c:v>
                </c:pt>
                <c:pt idx="161">
                  <c:v>687.71049082376953</c:v>
                </c:pt>
                <c:pt idx="162">
                  <c:v>791.22478190037054</c:v>
                </c:pt>
                <c:pt idx="163">
                  <c:v>797.26207770539224</c:v>
                </c:pt>
                <c:pt idx="164">
                  <c:v>655.21270794713291</c:v>
                </c:pt>
                <c:pt idx="165">
                  <c:v>584.17684832314649</c:v>
                </c:pt>
                <c:pt idx="166">
                  <c:v>506.06634553898999</c:v>
                </c:pt>
                <c:pt idx="167">
                  <c:v>559.04049826246694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29440"/>
        <c:axId val="66004672"/>
      </c:lineChart>
      <c:dateAx>
        <c:axId val="1256294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crossAx val="66004672"/>
        <c:crosses val="autoZero"/>
        <c:auto val="1"/>
        <c:lblOffset val="100"/>
        <c:baseTimeUnit val="months"/>
      </c:dateAx>
      <c:valAx>
        <c:axId val="660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2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16668</xdr:colOff>
      <xdr:row>2</xdr:row>
      <xdr:rowOff>9523</xdr:rowOff>
    </xdr:from>
    <xdr:to>
      <xdr:col>23</xdr:col>
      <xdr:colOff>595311</xdr:colOff>
      <xdr:row>24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9"/>
  <sheetViews>
    <sheetView zoomScale="80" zoomScaleNormal="80" workbookViewId="0">
      <pane ySplit="1" topLeftCell="A2" activePane="bottomLeft" state="frozen"/>
      <selection pane="bottomLeft" activeCell="M1" sqref="M1"/>
    </sheetView>
  </sheetViews>
  <sheetFormatPr defaultRowHeight="15" outlineLevelCol="1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 customWidth="1" outlineLevel="1"/>
  </cols>
  <sheetData>
    <row r="1" spans="1:6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</row>
    <row r="2" spans="1:6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</row>
    <row r="3" spans="1:6" x14ac:dyDescent="0.25">
      <c r="A3">
        <f t="shared" ref="A3:A66" si="0">YEAR(C3)</f>
        <v>1949</v>
      </c>
      <c r="B3">
        <v>2</v>
      </c>
      <c r="C3" s="1">
        <v>17930</v>
      </c>
      <c r="D3" s="2">
        <v>118</v>
      </c>
      <c r="E3" s="2">
        <f t="shared" ref="E3:E66" si="1">GROWTH($D$2:$D$145,$C$2:$C$145,C3,TRUE)</f>
        <v>125.7580710740817</v>
      </c>
    </row>
    <row r="4" spans="1:6" x14ac:dyDescent="0.25">
      <c r="A4">
        <f t="shared" si="0"/>
        <v>1949</v>
      </c>
      <c r="B4">
        <v>3</v>
      </c>
      <c r="C4" s="1">
        <v>17958</v>
      </c>
      <c r="D4" s="2">
        <v>132</v>
      </c>
      <c r="E4" s="2">
        <f t="shared" si="1"/>
        <v>126.92583728775755</v>
      </c>
    </row>
    <row r="5" spans="1:6" x14ac:dyDescent="0.25">
      <c r="A5">
        <f t="shared" si="0"/>
        <v>1949</v>
      </c>
      <c r="B5">
        <v>4</v>
      </c>
      <c r="C5" s="1">
        <v>17989</v>
      </c>
      <c r="D5" s="2">
        <v>129</v>
      </c>
      <c r="E5" s="2">
        <f t="shared" si="1"/>
        <v>128.23137412911834</v>
      </c>
    </row>
    <row r="6" spans="1:6" x14ac:dyDescent="0.25">
      <c r="A6">
        <f t="shared" si="0"/>
        <v>1949</v>
      </c>
      <c r="B6">
        <v>5</v>
      </c>
      <c r="C6" s="1">
        <v>18019</v>
      </c>
      <c r="D6" s="2">
        <v>121</v>
      </c>
      <c r="E6" s="2">
        <f t="shared" si="1"/>
        <v>129.50758121034772</v>
      </c>
    </row>
    <row r="7" spans="1:6" x14ac:dyDescent="0.25">
      <c r="A7">
        <f t="shared" si="0"/>
        <v>1949</v>
      </c>
      <c r="B7">
        <v>6</v>
      </c>
      <c r="C7" s="1">
        <v>18050</v>
      </c>
      <c r="D7" s="2">
        <v>135</v>
      </c>
      <c r="E7" s="2">
        <f t="shared" si="1"/>
        <v>130.83967341567475</v>
      </c>
    </row>
    <row r="8" spans="1:6" x14ac:dyDescent="0.25">
      <c r="A8">
        <f t="shared" si="0"/>
        <v>1949</v>
      </c>
      <c r="B8">
        <v>7</v>
      </c>
      <c r="C8" s="1">
        <v>18080</v>
      </c>
      <c r="D8" s="2">
        <v>148</v>
      </c>
      <c r="E8" s="2">
        <f t="shared" si="1"/>
        <v>132.14183927682112</v>
      </c>
    </row>
    <row r="9" spans="1:6" x14ac:dyDescent="0.25">
      <c r="A9">
        <f t="shared" si="0"/>
        <v>1949</v>
      </c>
      <c r="B9">
        <v>8</v>
      </c>
      <c r="C9" s="1">
        <v>18111</v>
      </c>
      <c r="D9" s="2">
        <v>148</v>
      </c>
      <c r="E9" s="2">
        <f t="shared" si="1"/>
        <v>133.50102699736337</v>
      </c>
    </row>
    <row r="10" spans="1:6" x14ac:dyDescent="0.25">
      <c r="A10">
        <f t="shared" si="0"/>
        <v>1949</v>
      </c>
      <c r="B10">
        <v>9</v>
      </c>
      <c r="C10" s="1">
        <v>18142</v>
      </c>
      <c r="D10" s="2">
        <v>136</v>
      </c>
      <c r="E10" s="2">
        <f t="shared" si="1"/>
        <v>134.87419508377457</v>
      </c>
    </row>
    <row r="11" spans="1:6" x14ac:dyDescent="0.25">
      <c r="A11">
        <f t="shared" si="0"/>
        <v>1949</v>
      </c>
      <c r="B11">
        <v>10</v>
      </c>
      <c r="C11" s="1">
        <v>18172</v>
      </c>
      <c r="D11" s="2">
        <v>119</v>
      </c>
      <c r="E11" s="2">
        <f t="shared" si="1"/>
        <v>136.21651402880681</v>
      </c>
    </row>
    <row r="12" spans="1:6" x14ac:dyDescent="0.25">
      <c r="A12">
        <f t="shared" si="0"/>
        <v>1949</v>
      </c>
      <c r="B12">
        <v>11</v>
      </c>
      <c r="C12" s="1">
        <v>18203</v>
      </c>
      <c r="D12" s="2">
        <v>104</v>
      </c>
      <c r="E12" s="2">
        <f t="shared" si="1"/>
        <v>137.61761313728198</v>
      </c>
    </row>
    <row r="13" spans="1:6" x14ac:dyDescent="0.25">
      <c r="A13">
        <f t="shared" si="0"/>
        <v>1949</v>
      </c>
      <c r="B13">
        <v>12</v>
      </c>
      <c r="C13" s="1">
        <v>18233</v>
      </c>
      <c r="D13" s="2">
        <v>118</v>
      </c>
      <c r="E13" s="2">
        <f t="shared" si="1"/>
        <v>138.98723561524781</v>
      </c>
    </row>
    <row r="14" spans="1:6" x14ac:dyDescent="0.25">
      <c r="A14">
        <f t="shared" si="0"/>
        <v>1950</v>
      </c>
      <c r="B14">
        <v>1</v>
      </c>
      <c r="C14" s="1">
        <v>18264</v>
      </c>
      <c r="D14" s="2">
        <v>115</v>
      </c>
      <c r="E14" s="2">
        <f t="shared" si="1"/>
        <v>140.41683387870631</v>
      </c>
    </row>
    <row r="15" spans="1:6" x14ac:dyDescent="0.25">
      <c r="A15">
        <f t="shared" si="0"/>
        <v>1950</v>
      </c>
      <c r="B15">
        <v>2</v>
      </c>
      <c r="C15" s="1">
        <v>18295</v>
      </c>
      <c r="D15" s="2">
        <v>126</v>
      </c>
      <c r="E15" s="2">
        <f t="shared" si="1"/>
        <v>141.86113673849582</v>
      </c>
    </row>
    <row r="16" spans="1:6" x14ac:dyDescent="0.25">
      <c r="A16">
        <f t="shared" si="0"/>
        <v>1950</v>
      </c>
      <c r="B16">
        <v>3</v>
      </c>
      <c r="C16" s="1">
        <v>18323</v>
      </c>
      <c r="D16" s="2">
        <v>141</v>
      </c>
      <c r="E16" s="2">
        <f t="shared" si="1"/>
        <v>143.17843304482432</v>
      </c>
    </row>
    <row r="17" spans="1:5" x14ac:dyDescent="0.25">
      <c r="A17">
        <f t="shared" si="0"/>
        <v>1950</v>
      </c>
      <c r="B17">
        <v>4</v>
      </c>
      <c r="C17" s="1">
        <v>18354</v>
      </c>
      <c r="D17" s="2">
        <v>135</v>
      </c>
      <c r="E17" s="2">
        <f t="shared" si="1"/>
        <v>144.65114122798593</v>
      </c>
    </row>
    <row r="18" spans="1:5" x14ac:dyDescent="0.25">
      <c r="A18">
        <f t="shared" si="0"/>
        <v>1950</v>
      </c>
      <c r="B18">
        <v>5</v>
      </c>
      <c r="C18" s="1">
        <v>18384</v>
      </c>
      <c r="D18" s="2">
        <v>125</v>
      </c>
      <c r="E18" s="2">
        <f t="shared" si="1"/>
        <v>146.09076403478196</v>
      </c>
    </row>
    <row r="19" spans="1:5" x14ac:dyDescent="0.25">
      <c r="A19">
        <f t="shared" si="0"/>
        <v>1950</v>
      </c>
      <c r="B19">
        <v>6</v>
      </c>
      <c r="C19" s="1">
        <v>18415</v>
      </c>
      <c r="D19" s="2">
        <v>149</v>
      </c>
      <c r="E19" s="2">
        <f t="shared" si="1"/>
        <v>147.59342794234828</v>
      </c>
    </row>
    <row r="20" spans="1:5" x14ac:dyDescent="0.25">
      <c r="A20">
        <f t="shared" si="0"/>
        <v>1950</v>
      </c>
      <c r="B20">
        <v>7</v>
      </c>
      <c r="C20" s="1">
        <v>18445</v>
      </c>
      <c r="D20" s="2">
        <v>170</v>
      </c>
      <c r="E20" s="2">
        <f t="shared" si="1"/>
        <v>149.06233349812345</v>
      </c>
    </row>
    <row r="21" spans="1:5" x14ac:dyDescent="0.25">
      <c r="A21">
        <f t="shared" si="0"/>
        <v>1950</v>
      </c>
      <c r="B21">
        <v>8</v>
      </c>
      <c r="C21" s="1">
        <v>18476</v>
      </c>
      <c r="D21" s="2">
        <v>170</v>
      </c>
      <c r="E21" s="2">
        <f t="shared" si="1"/>
        <v>150.59556244661411</v>
      </c>
    </row>
    <row r="22" spans="1:5" x14ac:dyDescent="0.25">
      <c r="A22">
        <f t="shared" si="0"/>
        <v>1950</v>
      </c>
      <c r="B22">
        <v>9</v>
      </c>
      <c r="C22" s="1">
        <v>18507</v>
      </c>
      <c r="D22" s="2">
        <v>158</v>
      </c>
      <c r="E22" s="2">
        <f t="shared" si="1"/>
        <v>152.1445619184378</v>
      </c>
    </row>
    <row r="23" spans="1:5" x14ac:dyDescent="0.25">
      <c r="A23">
        <f t="shared" si="0"/>
        <v>1950</v>
      </c>
      <c r="B23">
        <v>10</v>
      </c>
      <c r="C23" s="1">
        <v>18537</v>
      </c>
      <c r="D23" s="2">
        <v>133</v>
      </c>
      <c r="E23" s="2">
        <f t="shared" si="1"/>
        <v>153.6587620789644</v>
      </c>
    </row>
    <row r="24" spans="1:5" x14ac:dyDescent="0.25">
      <c r="A24">
        <f t="shared" si="0"/>
        <v>1950</v>
      </c>
      <c r="B24">
        <v>11</v>
      </c>
      <c r="C24" s="1">
        <v>18568</v>
      </c>
      <c r="D24" s="2">
        <v>114</v>
      </c>
      <c r="E24" s="2">
        <f t="shared" si="1"/>
        <v>155.23926908351677</v>
      </c>
    </row>
    <row r="25" spans="1:5" x14ac:dyDescent="0.25">
      <c r="A25">
        <f t="shared" si="0"/>
        <v>1950</v>
      </c>
      <c r="B25">
        <v>12</v>
      </c>
      <c r="C25" s="1">
        <v>18598</v>
      </c>
      <c r="D25" s="2">
        <v>140</v>
      </c>
      <c r="E25" s="2">
        <f t="shared" si="1"/>
        <v>156.7842689389326</v>
      </c>
    </row>
    <row r="26" spans="1:5" x14ac:dyDescent="0.25">
      <c r="A26">
        <f t="shared" si="0"/>
        <v>1951</v>
      </c>
      <c r="B26">
        <v>1</v>
      </c>
      <c r="C26" s="1">
        <v>18629</v>
      </c>
      <c r="D26" s="2">
        <v>145</v>
      </c>
      <c r="E26" s="2">
        <f t="shared" si="1"/>
        <v>158.39692435739983</v>
      </c>
    </row>
    <row r="27" spans="1:5" x14ac:dyDescent="0.25">
      <c r="A27">
        <f t="shared" si="0"/>
        <v>1951</v>
      </c>
      <c r="B27">
        <v>2</v>
      </c>
      <c r="C27" s="1">
        <v>18660</v>
      </c>
      <c r="D27" s="2">
        <v>150</v>
      </c>
      <c r="E27" s="2">
        <f t="shared" si="1"/>
        <v>160.0261672659023</v>
      </c>
    </row>
    <row r="28" spans="1:5" x14ac:dyDescent="0.25">
      <c r="A28">
        <f t="shared" si="0"/>
        <v>1951</v>
      </c>
      <c r="B28">
        <v>3</v>
      </c>
      <c r="C28" s="1">
        <v>18688</v>
      </c>
      <c r="D28" s="2">
        <v>178</v>
      </c>
      <c r="E28" s="2">
        <f t="shared" si="1"/>
        <v>161.51214068964447</v>
      </c>
    </row>
    <row r="29" spans="1:5" x14ac:dyDescent="0.25">
      <c r="A29">
        <f t="shared" si="0"/>
        <v>1951</v>
      </c>
      <c r="B29">
        <v>4</v>
      </c>
      <c r="C29" s="1">
        <v>18719</v>
      </c>
      <c r="D29" s="2">
        <v>163</v>
      </c>
      <c r="E29" s="2">
        <f t="shared" si="1"/>
        <v>163.17342616550346</v>
      </c>
    </row>
    <row r="30" spans="1:5" x14ac:dyDescent="0.25">
      <c r="A30">
        <f t="shared" si="0"/>
        <v>1951</v>
      </c>
      <c r="B30">
        <v>5</v>
      </c>
      <c r="C30" s="1">
        <v>18749</v>
      </c>
      <c r="D30" s="2">
        <v>172</v>
      </c>
      <c r="E30" s="2">
        <f t="shared" si="1"/>
        <v>164.79738974972892</v>
      </c>
    </row>
    <row r="31" spans="1:5" x14ac:dyDescent="0.25">
      <c r="A31">
        <f t="shared" si="0"/>
        <v>1951</v>
      </c>
      <c r="B31">
        <v>6</v>
      </c>
      <c r="C31" s="1">
        <v>18780</v>
      </c>
      <c r="D31" s="2">
        <v>178</v>
      </c>
      <c r="E31" s="2">
        <f t="shared" si="1"/>
        <v>166.49246671968098</v>
      </c>
    </row>
    <row r="32" spans="1:5" x14ac:dyDescent="0.25">
      <c r="A32">
        <f t="shared" si="0"/>
        <v>1951</v>
      </c>
      <c r="B32">
        <v>7</v>
      </c>
      <c r="C32" s="1">
        <v>18810</v>
      </c>
      <c r="D32" s="2">
        <v>199</v>
      </c>
      <c r="E32" s="2">
        <f t="shared" si="1"/>
        <v>168.14946264943728</v>
      </c>
    </row>
    <row r="33" spans="1:5" x14ac:dyDescent="0.25">
      <c r="A33">
        <f t="shared" si="0"/>
        <v>1951</v>
      </c>
      <c r="B33">
        <v>8</v>
      </c>
      <c r="C33" s="1">
        <v>18841</v>
      </c>
      <c r="D33" s="2">
        <v>199</v>
      </c>
      <c r="E33" s="2">
        <f t="shared" si="1"/>
        <v>169.87901845174537</v>
      </c>
    </row>
    <row r="34" spans="1:5" x14ac:dyDescent="0.25">
      <c r="A34">
        <f t="shared" si="0"/>
        <v>1951</v>
      </c>
      <c r="B34">
        <v>9</v>
      </c>
      <c r="C34" s="1">
        <v>18872</v>
      </c>
      <c r="D34" s="2">
        <v>184</v>
      </c>
      <c r="E34" s="2">
        <f t="shared" si="1"/>
        <v>171.62636416087918</v>
      </c>
    </row>
    <row r="35" spans="1:5" x14ac:dyDescent="0.25">
      <c r="A35">
        <f t="shared" si="0"/>
        <v>1951</v>
      </c>
      <c r="B35">
        <v>10</v>
      </c>
      <c r="C35" s="1">
        <v>18902</v>
      </c>
      <c r="D35" s="2">
        <v>162</v>
      </c>
      <c r="E35" s="2">
        <f t="shared" si="1"/>
        <v>173.33445457755994</v>
      </c>
    </row>
    <row r="36" spans="1:5" x14ac:dyDescent="0.25">
      <c r="A36">
        <f t="shared" si="0"/>
        <v>1951</v>
      </c>
      <c r="B36">
        <v>11</v>
      </c>
      <c r="C36" s="1">
        <v>18933</v>
      </c>
      <c r="D36" s="2">
        <v>146</v>
      </c>
      <c r="E36" s="2">
        <f t="shared" si="1"/>
        <v>175.11734229501619</v>
      </c>
    </row>
    <row r="37" spans="1:5" x14ac:dyDescent="0.25">
      <c r="A37">
        <f t="shared" si="0"/>
        <v>1951</v>
      </c>
      <c r="B37">
        <v>12</v>
      </c>
      <c r="C37" s="1">
        <v>18963</v>
      </c>
      <c r="D37" s="2">
        <v>166</v>
      </c>
      <c r="E37" s="2">
        <f t="shared" si="1"/>
        <v>176.86017624498186</v>
      </c>
    </row>
    <row r="38" spans="1:5" x14ac:dyDescent="0.25">
      <c r="A38">
        <f t="shared" si="0"/>
        <v>1952</v>
      </c>
      <c r="B38">
        <v>1</v>
      </c>
      <c r="C38" s="1">
        <v>18994</v>
      </c>
      <c r="D38" s="2">
        <v>171</v>
      </c>
      <c r="E38" s="2">
        <f t="shared" si="1"/>
        <v>178.67932891548111</v>
      </c>
    </row>
    <row r="39" spans="1:5" x14ac:dyDescent="0.25">
      <c r="A39">
        <f t="shared" si="0"/>
        <v>1952</v>
      </c>
      <c r="B39">
        <v>2</v>
      </c>
      <c r="C39" s="1">
        <v>19025</v>
      </c>
      <c r="D39" s="2">
        <v>180</v>
      </c>
      <c r="E39" s="2">
        <f t="shared" si="1"/>
        <v>180.51719307043581</v>
      </c>
    </row>
    <row r="40" spans="1:5" x14ac:dyDescent="0.25">
      <c r="A40">
        <f t="shared" si="0"/>
        <v>1952</v>
      </c>
      <c r="B40">
        <v>3</v>
      </c>
      <c r="C40" s="1">
        <v>19054</v>
      </c>
      <c r="D40" s="2">
        <v>193</v>
      </c>
      <c r="E40" s="2">
        <f t="shared" si="1"/>
        <v>182.25359544460918</v>
      </c>
    </row>
    <row r="41" spans="1:5" x14ac:dyDescent="0.25">
      <c r="A41">
        <f t="shared" si="0"/>
        <v>1952</v>
      </c>
      <c r="B41">
        <v>4</v>
      </c>
      <c r="C41" s="1">
        <v>19085</v>
      </c>
      <c r="D41" s="2">
        <v>181</v>
      </c>
      <c r="E41" s="2">
        <f t="shared" si="1"/>
        <v>184.12822387651744</v>
      </c>
    </row>
    <row r="42" spans="1:5" x14ac:dyDescent="0.25">
      <c r="A42">
        <f t="shared" si="0"/>
        <v>1952</v>
      </c>
      <c r="B42">
        <v>5</v>
      </c>
      <c r="C42" s="1">
        <v>19115</v>
      </c>
      <c r="D42" s="2">
        <v>183</v>
      </c>
      <c r="E42" s="2">
        <f t="shared" si="1"/>
        <v>185.96073752429911</v>
      </c>
    </row>
    <row r="43" spans="1:5" x14ac:dyDescent="0.25">
      <c r="A43">
        <f t="shared" si="0"/>
        <v>1952</v>
      </c>
      <c r="B43">
        <v>6</v>
      </c>
      <c r="C43" s="1">
        <v>19146</v>
      </c>
      <c r="D43" s="2">
        <v>218</v>
      </c>
      <c r="E43" s="2">
        <f t="shared" si="1"/>
        <v>187.87349696770681</v>
      </c>
    </row>
    <row r="44" spans="1:5" x14ac:dyDescent="0.25">
      <c r="A44">
        <f t="shared" si="0"/>
        <v>1952</v>
      </c>
      <c r="B44">
        <v>7</v>
      </c>
      <c r="C44" s="1">
        <v>19176</v>
      </c>
      <c r="D44" s="2">
        <v>230</v>
      </c>
      <c r="E44" s="2">
        <f t="shared" si="1"/>
        <v>189.74328498825861</v>
      </c>
    </row>
    <row r="45" spans="1:5" x14ac:dyDescent="0.25">
      <c r="A45">
        <f t="shared" si="0"/>
        <v>1952</v>
      </c>
      <c r="B45">
        <v>8</v>
      </c>
      <c r="C45" s="1">
        <v>19207</v>
      </c>
      <c r="D45" s="2">
        <v>242</v>
      </c>
      <c r="E45" s="2">
        <f t="shared" si="1"/>
        <v>191.69495104968769</v>
      </c>
    </row>
    <row r="46" spans="1:5" x14ac:dyDescent="0.25">
      <c r="A46">
        <f t="shared" si="0"/>
        <v>1952</v>
      </c>
      <c r="B46">
        <v>9</v>
      </c>
      <c r="C46" s="1">
        <v>19238</v>
      </c>
      <c r="D46" s="2">
        <v>209</v>
      </c>
      <c r="E46" s="2">
        <f t="shared" si="1"/>
        <v>193.66669160500786</v>
      </c>
    </row>
    <row r="47" spans="1:5" x14ac:dyDescent="0.25">
      <c r="A47">
        <f t="shared" si="0"/>
        <v>1952</v>
      </c>
      <c r="B47">
        <v>10</v>
      </c>
      <c r="C47" s="1">
        <v>19268</v>
      </c>
      <c r="D47" s="2">
        <v>191</v>
      </c>
      <c r="E47" s="2">
        <f t="shared" si="1"/>
        <v>195.59413568726271</v>
      </c>
    </row>
    <row r="48" spans="1:5" x14ac:dyDescent="0.25">
      <c r="A48">
        <f t="shared" si="0"/>
        <v>1952</v>
      </c>
      <c r="B48">
        <v>11</v>
      </c>
      <c r="C48" s="1">
        <v>19299</v>
      </c>
      <c r="D48" s="2">
        <v>172</v>
      </c>
      <c r="E48" s="2">
        <f t="shared" si="1"/>
        <v>197.60598257006023</v>
      </c>
    </row>
    <row r="49" spans="1:5" x14ac:dyDescent="0.25">
      <c r="A49">
        <f t="shared" si="0"/>
        <v>1952</v>
      </c>
      <c r="B49">
        <v>12</v>
      </c>
      <c r="C49" s="1">
        <v>19329</v>
      </c>
      <c r="D49" s="2">
        <v>194</v>
      </c>
      <c r="E49" s="2">
        <f t="shared" si="1"/>
        <v>199.57263196426598</v>
      </c>
    </row>
    <row r="50" spans="1:5" x14ac:dyDescent="0.25">
      <c r="A50">
        <f t="shared" si="0"/>
        <v>1953</v>
      </c>
      <c r="B50">
        <v>1</v>
      </c>
      <c r="C50" s="1">
        <v>19360</v>
      </c>
      <c r="D50" s="2">
        <v>196</v>
      </c>
      <c r="E50" s="2">
        <f t="shared" si="1"/>
        <v>201.62540096011656</v>
      </c>
    </row>
    <row r="51" spans="1:5" x14ac:dyDescent="0.25">
      <c r="A51">
        <f t="shared" si="0"/>
        <v>1953</v>
      </c>
      <c r="B51">
        <v>2</v>
      </c>
      <c r="C51" s="1">
        <v>19391</v>
      </c>
      <c r="D51" s="2">
        <v>196</v>
      </c>
      <c r="E51" s="2">
        <f t="shared" si="1"/>
        <v>203.69928437686184</v>
      </c>
    </row>
    <row r="52" spans="1:5" x14ac:dyDescent="0.25">
      <c r="A52">
        <f t="shared" si="0"/>
        <v>1953</v>
      </c>
      <c r="B52">
        <v>3</v>
      </c>
      <c r="C52" s="1">
        <v>19419</v>
      </c>
      <c r="D52" s="2">
        <v>236</v>
      </c>
      <c r="E52" s="2">
        <f t="shared" si="1"/>
        <v>205.59079829730933</v>
      </c>
    </row>
    <row r="53" spans="1:5" x14ac:dyDescent="0.25">
      <c r="A53">
        <f t="shared" si="0"/>
        <v>1953</v>
      </c>
      <c r="B53">
        <v>4</v>
      </c>
      <c r="C53" s="1">
        <v>19450</v>
      </c>
      <c r="D53" s="2">
        <v>235</v>
      </c>
      <c r="E53" s="2">
        <f t="shared" si="1"/>
        <v>207.70546909371618</v>
      </c>
    </row>
    <row r="54" spans="1:5" x14ac:dyDescent="0.25">
      <c r="A54">
        <f t="shared" si="0"/>
        <v>1953</v>
      </c>
      <c r="B54">
        <v>5</v>
      </c>
      <c r="C54" s="1">
        <v>19480</v>
      </c>
      <c r="D54" s="2">
        <v>229</v>
      </c>
      <c r="E54" s="2">
        <f t="shared" si="1"/>
        <v>209.77263239339794</v>
      </c>
    </row>
    <row r="55" spans="1:5" x14ac:dyDescent="0.25">
      <c r="A55">
        <f t="shared" si="0"/>
        <v>1953</v>
      </c>
      <c r="B55">
        <v>6</v>
      </c>
      <c r="C55" s="1">
        <v>19511</v>
      </c>
      <c r="D55" s="2">
        <v>243</v>
      </c>
      <c r="E55" s="2">
        <f t="shared" si="1"/>
        <v>211.93031679990628</v>
      </c>
    </row>
    <row r="56" spans="1:5" x14ac:dyDescent="0.25">
      <c r="A56">
        <f t="shared" si="0"/>
        <v>1953</v>
      </c>
      <c r="B56">
        <v>7</v>
      </c>
      <c r="C56" s="1">
        <v>19541</v>
      </c>
      <c r="D56" s="2">
        <v>264</v>
      </c>
      <c r="E56" s="2">
        <f t="shared" si="1"/>
        <v>214.03952738011026</v>
      </c>
    </row>
    <row r="57" spans="1:5" x14ac:dyDescent="0.25">
      <c r="A57">
        <f t="shared" si="0"/>
        <v>1953</v>
      </c>
      <c r="B57">
        <v>8</v>
      </c>
      <c r="C57" s="1">
        <v>19572</v>
      </c>
      <c r="D57" s="2">
        <v>272</v>
      </c>
      <c r="E57" s="2">
        <f t="shared" si="1"/>
        <v>216.2411003180824</v>
      </c>
    </row>
    <row r="58" spans="1:5" x14ac:dyDescent="0.25">
      <c r="A58">
        <f t="shared" si="0"/>
        <v>1953</v>
      </c>
      <c r="B58">
        <v>9</v>
      </c>
      <c r="C58" s="1">
        <v>19603</v>
      </c>
      <c r="D58" s="2">
        <v>237</v>
      </c>
      <c r="E58" s="2">
        <f t="shared" si="1"/>
        <v>218.46531824812948</v>
      </c>
    </row>
    <row r="59" spans="1:5" x14ac:dyDescent="0.25">
      <c r="A59">
        <f t="shared" si="0"/>
        <v>1953</v>
      </c>
      <c r="B59">
        <v>10</v>
      </c>
      <c r="C59" s="1">
        <v>19633</v>
      </c>
      <c r="D59" s="2">
        <v>211</v>
      </c>
      <c r="E59" s="2">
        <f t="shared" si="1"/>
        <v>220.63956763167397</v>
      </c>
    </row>
    <row r="60" spans="1:5" x14ac:dyDescent="0.25">
      <c r="A60">
        <f t="shared" si="0"/>
        <v>1953</v>
      </c>
      <c r="B60">
        <v>11</v>
      </c>
      <c r="C60" s="1">
        <v>19664</v>
      </c>
      <c r="D60" s="2">
        <v>180</v>
      </c>
      <c r="E60" s="2">
        <f t="shared" si="1"/>
        <v>222.90902742300082</v>
      </c>
    </row>
    <row r="61" spans="1:5" x14ac:dyDescent="0.25">
      <c r="A61">
        <f t="shared" si="0"/>
        <v>1953</v>
      </c>
      <c r="B61">
        <v>12</v>
      </c>
      <c r="C61" s="1">
        <v>19694</v>
      </c>
      <c r="D61" s="2">
        <v>201</v>
      </c>
      <c r="E61" s="2">
        <f t="shared" si="1"/>
        <v>225.12750227908984</v>
      </c>
    </row>
    <row r="62" spans="1:5" x14ac:dyDescent="0.25">
      <c r="A62">
        <f t="shared" si="0"/>
        <v>1954</v>
      </c>
      <c r="B62">
        <v>1</v>
      </c>
      <c r="C62" s="1">
        <v>19725</v>
      </c>
      <c r="D62" s="2">
        <v>204</v>
      </c>
      <c r="E62" s="2">
        <f t="shared" si="1"/>
        <v>227.44312417695878</v>
      </c>
    </row>
    <row r="63" spans="1:5" x14ac:dyDescent="0.25">
      <c r="A63">
        <f t="shared" si="0"/>
        <v>1954</v>
      </c>
      <c r="B63">
        <v>2</v>
      </c>
      <c r="C63" s="1">
        <v>19756</v>
      </c>
      <c r="D63" s="2">
        <v>188</v>
      </c>
      <c r="E63" s="2">
        <f t="shared" si="1"/>
        <v>229.7825641544475</v>
      </c>
    </row>
    <row r="64" spans="1:5" x14ac:dyDescent="0.25">
      <c r="A64">
        <f t="shared" si="0"/>
        <v>1954</v>
      </c>
      <c r="B64">
        <v>3</v>
      </c>
      <c r="C64" s="1">
        <v>19784</v>
      </c>
      <c r="D64" s="2">
        <v>235</v>
      </c>
      <c r="E64" s="2">
        <f t="shared" si="1"/>
        <v>231.91628259191702</v>
      </c>
    </row>
    <row r="65" spans="1:5" x14ac:dyDescent="0.25">
      <c r="A65">
        <f t="shared" si="0"/>
        <v>1954</v>
      </c>
      <c r="B65">
        <v>4</v>
      </c>
      <c r="C65" s="1">
        <v>19815</v>
      </c>
      <c r="D65" s="2">
        <v>227</v>
      </c>
      <c r="E65" s="2">
        <f t="shared" si="1"/>
        <v>234.3017326902195</v>
      </c>
    </row>
    <row r="66" spans="1:5" x14ac:dyDescent="0.25">
      <c r="A66">
        <f t="shared" si="0"/>
        <v>1954</v>
      </c>
      <c r="B66">
        <v>5</v>
      </c>
      <c r="C66" s="1">
        <v>19845</v>
      </c>
      <c r="D66" s="2">
        <v>234</v>
      </c>
      <c r="E66" s="2">
        <f t="shared" si="1"/>
        <v>236.63359205329937</v>
      </c>
    </row>
    <row r="67" spans="1:5" x14ac:dyDescent="0.25">
      <c r="A67">
        <f t="shared" ref="A67:A130" si="2">YEAR(C67)</f>
        <v>1954</v>
      </c>
      <c r="B67">
        <v>6</v>
      </c>
      <c r="C67" s="1">
        <v>19876</v>
      </c>
      <c r="D67" s="2">
        <v>264</v>
      </c>
      <c r="E67" s="2">
        <f t="shared" ref="E67:E130" si="3">GROWTH($D$2:$D$145,$C$2:$C$145,C67,TRUE)</f>
        <v>239.06756356714268</v>
      </c>
    </row>
    <row r="68" spans="1:5" x14ac:dyDescent="0.25">
      <c r="A68">
        <f t="shared" si="2"/>
        <v>1954</v>
      </c>
      <c r="B68">
        <v>7</v>
      </c>
      <c r="C68" s="1">
        <v>19906</v>
      </c>
      <c r="D68" s="2">
        <v>302</v>
      </c>
      <c r="E68" s="2">
        <f t="shared" si="3"/>
        <v>241.44685427964365</v>
      </c>
    </row>
    <row r="69" spans="1:5" x14ac:dyDescent="0.25">
      <c r="A69">
        <f t="shared" si="2"/>
        <v>1954</v>
      </c>
      <c r="B69">
        <v>8</v>
      </c>
      <c r="C69" s="1">
        <v>19937</v>
      </c>
      <c r="D69" s="2">
        <v>293</v>
      </c>
      <c r="E69" s="2">
        <f t="shared" si="3"/>
        <v>243.93033416229432</v>
      </c>
    </row>
    <row r="70" spans="1:5" x14ac:dyDescent="0.25">
      <c r="A70">
        <f t="shared" si="2"/>
        <v>1954</v>
      </c>
      <c r="B70">
        <v>9</v>
      </c>
      <c r="C70" s="1">
        <v>19968</v>
      </c>
      <c r="D70" s="2">
        <v>259</v>
      </c>
      <c r="E70" s="2">
        <f t="shared" si="3"/>
        <v>246.4393586822772</v>
      </c>
    </row>
    <row r="71" spans="1:5" x14ac:dyDescent="0.25">
      <c r="A71">
        <f t="shared" si="2"/>
        <v>1954</v>
      </c>
      <c r="B71">
        <v>10</v>
      </c>
      <c r="C71" s="1">
        <v>19998</v>
      </c>
      <c r="D71" s="2">
        <v>229</v>
      </c>
      <c r="E71" s="2">
        <f t="shared" si="3"/>
        <v>248.89201628483275</v>
      </c>
    </row>
    <row r="72" spans="1:5" x14ac:dyDescent="0.25">
      <c r="A72">
        <f t="shared" si="2"/>
        <v>1954</v>
      </c>
      <c r="B72">
        <v>11</v>
      </c>
      <c r="C72" s="1">
        <v>20029</v>
      </c>
      <c r="D72" s="2">
        <v>203</v>
      </c>
      <c r="E72" s="2">
        <f t="shared" si="3"/>
        <v>251.4520757945744</v>
      </c>
    </row>
    <row r="73" spans="1:5" x14ac:dyDescent="0.25">
      <c r="A73">
        <f t="shared" si="2"/>
        <v>1954</v>
      </c>
      <c r="B73">
        <v>12</v>
      </c>
      <c r="C73" s="1">
        <v>20059</v>
      </c>
      <c r="D73" s="2">
        <v>229</v>
      </c>
      <c r="E73" s="2">
        <f t="shared" si="3"/>
        <v>253.9546218516395</v>
      </c>
    </row>
    <row r="74" spans="1:5" x14ac:dyDescent="0.25">
      <c r="A74">
        <f t="shared" si="2"/>
        <v>1955</v>
      </c>
      <c r="B74">
        <v>1</v>
      </c>
      <c r="C74" s="1">
        <v>20090</v>
      </c>
      <c r="D74" s="2">
        <v>242</v>
      </c>
      <c r="E74" s="2">
        <f t="shared" si="3"/>
        <v>256.5667544319391</v>
      </c>
    </row>
    <row r="75" spans="1:5" x14ac:dyDescent="0.25">
      <c r="A75">
        <f t="shared" si="2"/>
        <v>1955</v>
      </c>
      <c r="B75">
        <v>2</v>
      </c>
      <c r="C75" s="1">
        <v>20121</v>
      </c>
      <c r="D75" s="2">
        <v>233</v>
      </c>
      <c r="E75" s="2">
        <f t="shared" si="3"/>
        <v>259.20575494859406</v>
      </c>
    </row>
    <row r="76" spans="1:5" x14ac:dyDescent="0.25">
      <c r="A76">
        <f t="shared" si="2"/>
        <v>1955</v>
      </c>
      <c r="B76">
        <v>3</v>
      </c>
      <c r="C76" s="1">
        <v>20149</v>
      </c>
      <c r="D76" s="2">
        <v>267</v>
      </c>
      <c r="E76" s="2">
        <f t="shared" si="3"/>
        <v>261.6126916997232</v>
      </c>
    </row>
    <row r="77" spans="1:5" x14ac:dyDescent="0.25">
      <c r="A77">
        <f t="shared" si="2"/>
        <v>1955</v>
      </c>
      <c r="B77">
        <v>4</v>
      </c>
      <c r="C77" s="1">
        <v>20180</v>
      </c>
      <c r="D77" s="2">
        <v>269</v>
      </c>
      <c r="E77" s="2">
        <f t="shared" si="3"/>
        <v>264.30359383974411</v>
      </c>
    </row>
    <row r="78" spans="1:5" x14ac:dyDescent="0.25">
      <c r="A78">
        <f t="shared" si="2"/>
        <v>1955</v>
      </c>
      <c r="B78">
        <v>5</v>
      </c>
      <c r="C78" s="1">
        <v>20210</v>
      </c>
      <c r="D78" s="2">
        <v>270</v>
      </c>
      <c r="E78" s="2">
        <f t="shared" si="3"/>
        <v>266.9340430597066</v>
      </c>
    </row>
    <row r="79" spans="1:5" x14ac:dyDescent="0.25">
      <c r="A79">
        <f t="shared" si="2"/>
        <v>1955</v>
      </c>
      <c r="B79">
        <v>6</v>
      </c>
      <c r="C79" s="1">
        <v>20241</v>
      </c>
      <c r="D79" s="2">
        <v>315</v>
      </c>
      <c r="E79" s="2">
        <f t="shared" si="3"/>
        <v>269.67967968401149</v>
      </c>
    </row>
    <row r="80" spans="1:5" x14ac:dyDescent="0.25">
      <c r="A80">
        <f t="shared" si="2"/>
        <v>1955</v>
      </c>
      <c r="B80">
        <v>7</v>
      </c>
      <c r="C80" s="1">
        <v>20271</v>
      </c>
      <c r="D80" s="2">
        <v>364</v>
      </c>
      <c r="E80" s="2">
        <f t="shared" si="3"/>
        <v>272.36363374138483</v>
      </c>
    </row>
    <row r="81" spans="1:5" x14ac:dyDescent="0.25">
      <c r="A81">
        <f t="shared" si="2"/>
        <v>1955</v>
      </c>
      <c r="B81">
        <v>8</v>
      </c>
      <c r="C81" s="1">
        <v>20302</v>
      </c>
      <c r="D81" s="2">
        <v>347</v>
      </c>
      <c r="E81" s="2">
        <f t="shared" si="3"/>
        <v>275.16511818060206</v>
      </c>
    </row>
    <row r="82" spans="1:5" x14ac:dyDescent="0.25">
      <c r="A82">
        <f t="shared" si="2"/>
        <v>1955</v>
      </c>
      <c r="B82">
        <v>9</v>
      </c>
      <c r="C82" s="1">
        <v>20333</v>
      </c>
      <c r="D82" s="2">
        <v>312</v>
      </c>
      <c r="E82" s="2">
        <f t="shared" si="3"/>
        <v>277.99541819609635</v>
      </c>
    </row>
    <row r="83" spans="1:5" x14ac:dyDescent="0.25">
      <c r="A83">
        <f t="shared" si="2"/>
        <v>1955</v>
      </c>
      <c r="B83">
        <v>10</v>
      </c>
      <c r="C83" s="1">
        <v>20363</v>
      </c>
      <c r="D83" s="2">
        <v>274</v>
      </c>
      <c r="E83" s="2">
        <f t="shared" si="3"/>
        <v>280.76213362483338</v>
      </c>
    </row>
    <row r="84" spans="1:5" x14ac:dyDescent="0.25">
      <c r="A84">
        <f t="shared" si="2"/>
        <v>1955</v>
      </c>
      <c r="B84">
        <v>11</v>
      </c>
      <c r="C84" s="1">
        <v>20394</v>
      </c>
      <c r="D84" s="2">
        <v>237</v>
      </c>
      <c r="E84" s="2">
        <f t="shared" si="3"/>
        <v>283.65000355690489</v>
      </c>
    </row>
    <row r="85" spans="1:5" x14ac:dyDescent="0.25">
      <c r="A85">
        <f t="shared" si="2"/>
        <v>1955</v>
      </c>
      <c r="B85">
        <v>12</v>
      </c>
      <c r="C85" s="1">
        <v>20424</v>
      </c>
      <c r="D85" s="2">
        <v>278</v>
      </c>
      <c r="E85" s="2">
        <f t="shared" si="3"/>
        <v>286.47299555545868</v>
      </c>
    </row>
    <row r="86" spans="1:5" x14ac:dyDescent="0.25">
      <c r="A86">
        <f t="shared" si="2"/>
        <v>1956</v>
      </c>
      <c r="B86">
        <v>1</v>
      </c>
      <c r="C86" s="1">
        <v>20455</v>
      </c>
      <c r="D86" s="2">
        <v>284</v>
      </c>
      <c r="E86" s="2">
        <f t="shared" si="3"/>
        <v>289.41960640904495</v>
      </c>
    </row>
    <row r="87" spans="1:5" x14ac:dyDescent="0.25">
      <c r="A87">
        <f t="shared" si="2"/>
        <v>1956</v>
      </c>
      <c r="B87">
        <v>2</v>
      </c>
      <c r="C87" s="1">
        <v>20486</v>
      </c>
      <c r="D87" s="2">
        <v>277</v>
      </c>
      <c r="E87" s="2">
        <f t="shared" si="3"/>
        <v>292.39652558368476</v>
      </c>
    </row>
    <row r="88" spans="1:5" x14ac:dyDescent="0.25">
      <c r="A88">
        <f t="shared" si="2"/>
        <v>1956</v>
      </c>
      <c r="B88">
        <v>3</v>
      </c>
      <c r="C88" s="1">
        <v>20515</v>
      </c>
      <c r="D88" s="2">
        <v>317</v>
      </c>
      <c r="E88" s="2">
        <f t="shared" si="3"/>
        <v>295.20909990188528</v>
      </c>
    </row>
    <row r="89" spans="1:5" x14ac:dyDescent="0.25">
      <c r="A89">
        <f t="shared" si="2"/>
        <v>1956</v>
      </c>
      <c r="B89">
        <v>4</v>
      </c>
      <c r="C89" s="1">
        <v>20546</v>
      </c>
      <c r="D89" s="2">
        <v>313</v>
      </c>
      <c r="E89" s="2">
        <f t="shared" si="3"/>
        <v>298.24556878846113</v>
      </c>
    </row>
    <row r="90" spans="1:5" x14ac:dyDescent="0.25">
      <c r="A90">
        <f t="shared" si="2"/>
        <v>1956</v>
      </c>
      <c r="B90">
        <v>5</v>
      </c>
      <c r="C90" s="1">
        <v>20576</v>
      </c>
      <c r="D90" s="2">
        <v>318</v>
      </c>
      <c r="E90" s="2">
        <f t="shared" si="3"/>
        <v>301.21382136641347</v>
      </c>
    </row>
    <row r="91" spans="1:5" x14ac:dyDescent="0.25">
      <c r="A91">
        <f t="shared" si="2"/>
        <v>1956</v>
      </c>
      <c r="B91">
        <v>6</v>
      </c>
      <c r="C91" s="1">
        <v>20607</v>
      </c>
      <c r="D91" s="2">
        <v>374</v>
      </c>
      <c r="E91" s="2">
        <f t="shared" si="3"/>
        <v>304.31205376199239</v>
      </c>
    </row>
    <row r="92" spans="1:5" x14ac:dyDescent="0.25">
      <c r="A92">
        <f t="shared" si="2"/>
        <v>1956</v>
      </c>
      <c r="B92">
        <v>7</v>
      </c>
      <c r="C92" s="1">
        <v>20637</v>
      </c>
      <c r="D92" s="2">
        <v>413</v>
      </c>
      <c r="E92" s="2">
        <f t="shared" si="3"/>
        <v>307.34068229032323</v>
      </c>
    </row>
    <row r="93" spans="1:5" x14ac:dyDescent="0.25">
      <c r="A93">
        <f t="shared" si="2"/>
        <v>1956</v>
      </c>
      <c r="B93">
        <v>8</v>
      </c>
      <c r="C93" s="1">
        <v>20668</v>
      </c>
      <c r="D93" s="2">
        <v>405</v>
      </c>
      <c r="E93" s="2">
        <f t="shared" si="3"/>
        <v>310.5019344999053</v>
      </c>
    </row>
    <row r="94" spans="1:5" x14ac:dyDescent="0.25">
      <c r="A94">
        <f t="shared" si="2"/>
        <v>1956</v>
      </c>
      <c r="B94">
        <v>9</v>
      </c>
      <c r="C94" s="1">
        <v>20699</v>
      </c>
      <c r="D94" s="2">
        <v>355</v>
      </c>
      <c r="E94" s="2">
        <f t="shared" si="3"/>
        <v>313.6957027937824</v>
      </c>
    </row>
    <row r="95" spans="1:5" x14ac:dyDescent="0.25">
      <c r="A95">
        <f t="shared" si="2"/>
        <v>1956</v>
      </c>
      <c r="B95">
        <v>10</v>
      </c>
      <c r="C95" s="1">
        <v>20729</v>
      </c>
      <c r="D95" s="2">
        <v>306</v>
      </c>
      <c r="E95" s="2">
        <f t="shared" si="3"/>
        <v>316.81772094242638</v>
      </c>
    </row>
    <row r="96" spans="1:5" x14ac:dyDescent="0.25">
      <c r="A96">
        <f t="shared" si="2"/>
        <v>1956</v>
      </c>
      <c r="B96">
        <v>11</v>
      </c>
      <c r="C96" s="1">
        <v>20760</v>
      </c>
      <c r="D96" s="2">
        <v>271</v>
      </c>
      <c r="E96" s="2">
        <f t="shared" si="3"/>
        <v>320.07645230496661</v>
      </c>
    </row>
    <row r="97" spans="1:10" x14ac:dyDescent="0.25">
      <c r="A97">
        <f t="shared" si="2"/>
        <v>1956</v>
      </c>
      <c r="B97">
        <v>12</v>
      </c>
      <c r="C97" s="1">
        <v>20790</v>
      </c>
      <c r="D97" s="2">
        <v>306</v>
      </c>
      <c r="E97" s="2">
        <f t="shared" si="3"/>
        <v>323.26197408339709</v>
      </c>
    </row>
    <row r="98" spans="1:10" x14ac:dyDescent="0.25">
      <c r="A98">
        <f t="shared" si="2"/>
        <v>1957</v>
      </c>
      <c r="B98">
        <v>1</v>
      </c>
      <c r="C98" s="1">
        <v>20821</v>
      </c>
      <c r="D98" s="2">
        <v>315</v>
      </c>
      <c r="E98" s="2">
        <f t="shared" si="3"/>
        <v>326.58698990046895</v>
      </c>
    </row>
    <row r="99" spans="1:10" x14ac:dyDescent="0.25">
      <c r="A99">
        <f t="shared" si="2"/>
        <v>1957</v>
      </c>
      <c r="B99">
        <v>2</v>
      </c>
      <c r="C99" s="1">
        <v>20852</v>
      </c>
      <c r="D99" s="2">
        <v>301</v>
      </c>
      <c r="E99" s="2">
        <f t="shared" si="3"/>
        <v>329.94620624550311</v>
      </c>
    </row>
    <row r="100" spans="1:10" x14ac:dyDescent="0.25">
      <c r="A100">
        <f t="shared" si="2"/>
        <v>1957</v>
      </c>
      <c r="B100">
        <v>3</v>
      </c>
      <c r="C100" s="1">
        <v>20880</v>
      </c>
      <c r="D100" s="2">
        <v>356</v>
      </c>
      <c r="E100" s="2">
        <f t="shared" si="3"/>
        <v>333.01002575778784</v>
      </c>
    </row>
    <row r="101" spans="1:10" x14ac:dyDescent="0.25">
      <c r="A101">
        <f t="shared" si="2"/>
        <v>1957</v>
      </c>
      <c r="B101">
        <v>4</v>
      </c>
      <c r="C101" s="1">
        <v>20911</v>
      </c>
      <c r="D101" s="2">
        <v>348</v>
      </c>
      <c r="E101" s="2">
        <f t="shared" si="3"/>
        <v>336.43530832010526</v>
      </c>
    </row>
    <row r="102" spans="1:10" x14ac:dyDescent="0.25">
      <c r="A102">
        <f t="shared" si="2"/>
        <v>1957</v>
      </c>
      <c r="B102">
        <v>5</v>
      </c>
      <c r="C102" s="1">
        <v>20941</v>
      </c>
      <c r="D102" s="2">
        <v>355</v>
      </c>
      <c r="E102" s="2">
        <f t="shared" si="3"/>
        <v>339.78363961398486</v>
      </c>
    </row>
    <row r="103" spans="1:10" x14ac:dyDescent="0.25">
      <c r="A103">
        <f t="shared" si="2"/>
        <v>1957</v>
      </c>
      <c r="B103">
        <v>6</v>
      </c>
      <c r="C103" s="1">
        <v>20972</v>
      </c>
      <c r="D103" s="2">
        <v>422</v>
      </c>
      <c r="E103" s="2">
        <f t="shared" si="3"/>
        <v>343.27859437722987</v>
      </c>
    </row>
    <row r="104" spans="1:10" x14ac:dyDescent="0.25">
      <c r="A104">
        <f t="shared" si="2"/>
        <v>1957</v>
      </c>
      <c r="B104">
        <v>7</v>
      </c>
      <c r="C104" s="1">
        <v>21002</v>
      </c>
      <c r="D104" s="2">
        <v>465</v>
      </c>
      <c r="E104" s="2">
        <f t="shared" si="3"/>
        <v>346.69503263934797</v>
      </c>
    </row>
    <row r="105" spans="1:10" x14ac:dyDescent="0.25">
      <c r="A105">
        <f t="shared" si="2"/>
        <v>1957</v>
      </c>
      <c r="B105">
        <v>8</v>
      </c>
      <c r="C105" s="1">
        <v>21033</v>
      </c>
      <c r="D105" s="2">
        <v>467</v>
      </c>
      <c r="E105" s="2">
        <f t="shared" si="3"/>
        <v>350.2610767758249</v>
      </c>
    </row>
    <row r="106" spans="1:10" x14ac:dyDescent="0.25">
      <c r="A106">
        <f t="shared" si="2"/>
        <v>1957</v>
      </c>
      <c r="B106">
        <v>9</v>
      </c>
      <c r="C106" s="1">
        <v>21064</v>
      </c>
      <c r="D106" s="2">
        <v>404</v>
      </c>
      <c r="E106" s="2">
        <f t="shared" si="3"/>
        <v>353.86380061517104</v>
      </c>
    </row>
    <row r="107" spans="1:10" x14ac:dyDescent="0.25">
      <c r="A107">
        <f t="shared" si="2"/>
        <v>1957</v>
      </c>
      <c r="B107">
        <v>10</v>
      </c>
      <c r="C107" s="1">
        <v>21094</v>
      </c>
      <c r="D107" s="2">
        <v>347</v>
      </c>
      <c r="E107" s="2">
        <f t="shared" si="3"/>
        <v>357.38558684886652</v>
      </c>
    </row>
    <row r="108" spans="1:10" x14ac:dyDescent="0.25">
      <c r="A108">
        <f t="shared" si="2"/>
        <v>1957</v>
      </c>
      <c r="B108">
        <v>11</v>
      </c>
      <c r="C108" s="1">
        <v>21125</v>
      </c>
      <c r="D108" s="2">
        <v>305</v>
      </c>
      <c r="E108" s="2">
        <f t="shared" si="3"/>
        <v>361.06159214591872</v>
      </c>
    </row>
    <row r="109" spans="1:10" x14ac:dyDescent="0.25">
      <c r="A109">
        <f t="shared" si="2"/>
        <v>1957</v>
      </c>
      <c r="B109">
        <v>12</v>
      </c>
      <c r="C109" s="1">
        <v>21155</v>
      </c>
      <c r="D109" s="2">
        <v>336</v>
      </c>
      <c r="E109" s="2">
        <f t="shared" si="3"/>
        <v>364.65501352025888</v>
      </c>
    </row>
    <row r="110" spans="1:10" x14ac:dyDescent="0.25">
      <c r="A110">
        <f t="shared" si="2"/>
        <v>1958</v>
      </c>
      <c r="B110">
        <v>1</v>
      </c>
      <c r="C110" s="1">
        <v>21186</v>
      </c>
      <c r="D110" s="2">
        <v>340</v>
      </c>
      <c r="E110" s="2">
        <f t="shared" si="3"/>
        <v>368.40579086166252</v>
      </c>
      <c r="J110">
        <f>D110/E110</f>
        <v>0.92289537361716178</v>
      </c>
    </row>
    <row r="111" spans="1:10" x14ac:dyDescent="0.25">
      <c r="A111">
        <f t="shared" si="2"/>
        <v>1958</v>
      </c>
      <c r="B111">
        <v>2</v>
      </c>
      <c r="C111" s="1">
        <v>21217</v>
      </c>
      <c r="D111" s="2">
        <v>318</v>
      </c>
      <c r="E111" s="2">
        <f t="shared" si="3"/>
        <v>372.19514803919395</v>
      </c>
      <c r="J111">
        <f t="shared" ref="J111:J145" si="4">D111/E111</f>
        <v>0.85439050367876657</v>
      </c>
    </row>
    <row r="112" spans="1:10" x14ac:dyDescent="0.25">
      <c r="A112">
        <f t="shared" si="2"/>
        <v>1958</v>
      </c>
      <c r="B112">
        <v>3</v>
      </c>
      <c r="C112" s="1">
        <v>21245</v>
      </c>
      <c r="D112" s="2">
        <v>362</v>
      </c>
      <c r="E112" s="2">
        <f t="shared" si="3"/>
        <v>375.65128341930972</v>
      </c>
      <c r="J112">
        <f t="shared" si="4"/>
        <v>0.96365969178901523</v>
      </c>
    </row>
    <row r="113" spans="1:10" x14ac:dyDescent="0.25">
      <c r="A113">
        <f t="shared" si="2"/>
        <v>1958</v>
      </c>
      <c r="B113">
        <v>4</v>
      </c>
      <c r="C113" s="1">
        <v>21276</v>
      </c>
      <c r="D113" s="2">
        <v>348</v>
      </c>
      <c r="E113" s="2">
        <f t="shared" si="3"/>
        <v>379.51516645910834</v>
      </c>
      <c r="J113">
        <f t="shared" si="4"/>
        <v>0.91695940177267199</v>
      </c>
    </row>
    <row r="114" spans="1:10" x14ac:dyDescent="0.25">
      <c r="A114">
        <f t="shared" si="2"/>
        <v>1958</v>
      </c>
      <c r="B114">
        <v>5</v>
      </c>
      <c r="C114" s="1">
        <v>21306</v>
      </c>
      <c r="D114" s="2">
        <v>363</v>
      </c>
      <c r="E114" s="2">
        <f t="shared" si="3"/>
        <v>383.29224477678576</v>
      </c>
      <c r="J114">
        <f t="shared" si="4"/>
        <v>0.9470580345589743</v>
      </c>
    </row>
    <row r="115" spans="1:10" x14ac:dyDescent="0.25">
      <c r="A115">
        <f t="shared" si="2"/>
        <v>1958</v>
      </c>
      <c r="B115">
        <v>6</v>
      </c>
      <c r="C115" s="1">
        <v>21337</v>
      </c>
      <c r="D115" s="2">
        <v>435</v>
      </c>
      <c r="E115" s="2">
        <f t="shared" si="3"/>
        <v>387.23472140137943</v>
      </c>
      <c r="J115">
        <f t="shared" si="4"/>
        <v>1.1233496790415922</v>
      </c>
    </row>
    <row r="116" spans="1:10" x14ac:dyDescent="0.25">
      <c r="A116">
        <f t="shared" si="2"/>
        <v>1958</v>
      </c>
      <c r="B116">
        <v>7</v>
      </c>
      <c r="C116" s="1">
        <v>21367</v>
      </c>
      <c r="D116" s="2">
        <v>491</v>
      </c>
      <c r="E116" s="2">
        <f t="shared" si="3"/>
        <v>391.08862764629515</v>
      </c>
      <c r="J116">
        <f t="shared" si="4"/>
        <v>1.2554698993806228</v>
      </c>
    </row>
    <row r="117" spans="1:10" x14ac:dyDescent="0.25">
      <c r="A117">
        <f t="shared" si="2"/>
        <v>1958</v>
      </c>
      <c r="B117">
        <v>8</v>
      </c>
      <c r="C117" s="1">
        <v>21398</v>
      </c>
      <c r="D117" s="2">
        <v>505</v>
      </c>
      <c r="E117" s="2">
        <f t="shared" si="3"/>
        <v>395.11129649402471</v>
      </c>
      <c r="J117">
        <f t="shared" si="4"/>
        <v>1.2781208851304942</v>
      </c>
    </row>
    <row r="118" spans="1:10" x14ac:dyDescent="0.25">
      <c r="A118">
        <f t="shared" si="2"/>
        <v>1958</v>
      </c>
      <c r="B118">
        <v>9</v>
      </c>
      <c r="C118" s="1">
        <v>21429</v>
      </c>
      <c r="D118" s="2">
        <v>404</v>
      </c>
      <c r="E118" s="2">
        <f t="shared" si="3"/>
        <v>399.17534180610181</v>
      </c>
      <c r="J118">
        <f t="shared" si="4"/>
        <v>1.0120865636942118</v>
      </c>
    </row>
    <row r="119" spans="1:10" x14ac:dyDescent="0.25">
      <c r="A119">
        <f t="shared" si="2"/>
        <v>1958</v>
      </c>
      <c r="B119">
        <v>10</v>
      </c>
      <c r="C119" s="1">
        <v>21459</v>
      </c>
      <c r="D119" s="2">
        <v>359</v>
      </c>
      <c r="E119" s="2">
        <f t="shared" si="3"/>
        <v>403.14808561645953</v>
      </c>
      <c r="J119">
        <f t="shared" si="4"/>
        <v>0.89049164018985216</v>
      </c>
    </row>
    <row r="120" spans="1:10" x14ac:dyDescent="0.25">
      <c r="A120">
        <f t="shared" si="2"/>
        <v>1958</v>
      </c>
      <c r="B120">
        <v>11</v>
      </c>
      <c r="C120" s="1">
        <v>21490</v>
      </c>
      <c r="D120" s="2">
        <v>310</v>
      </c>
      <c r="E120" s="2">
        <f t="shared" si="3"/>
        <v>407.29479592811299</v>
      </c>
      <c r="J120">
        <f t="shared" si="4"/>
        <v>0.76111947193824347</v>
      </c>
    </row>
    <row r="121" spans="1:10" x14ac:dyDescent="0.25">
      <c r="A121">
        <f t="shared" si="2"/>
        <v>1958</v>
      </c>
      <c r="B121">
        <v>12</v>
      </c>
      <c r="C121" s="1">
        <v>21520</v>
      </c>
      <c r="D121" s="2">
        <v>337</v>
      </c>
      <c r="E121" s="2">
        <f t="shared" si="3"/>
        <v>411.34834761342796</v>
      </c>
      <c r="J121">
        <f t="shared" si="4"/>
        <v>0.81925696786000424</v>
      </c>
    </row>
    <row r="122" spans="1:10" x14ac:dyDescent="0.25">
      <c r="A122">
        <f t="shared" si="2"/>
        <v>1959</v>
      </c>
      <c r="B122">
        <v>1</v>
      </c>
      <c r="C122" s="1">
        <v>21551</v>
      </c>
      <c r="D122" s="2">
        <v>360</v>
      </c>
      <c r="E122" s="2">
        <f t="shared" si="3"/>
        <v>415.57940437789648</v>
      </c>
      <c r="G122">
        <f t="shared" ref="G122:G133" si="5">(D122-D121)/D121</f>
        <v>6.8249258160237386E-2</v>
      </c>
      <c r="H122">
        <f>AVERAGE(G122:G145)</f>
        <v>1.6441439978468995E-2</v>
      </c>
      <c r="J122">
        <f t="shared" si="4"/>
        <v>0.86626044555529325</v>
      </c>
    </row>
    <row r="123" spans="1:10" x14ac:dyDescent="0.25">
      <c r="A123">
        <f t="shared" si="2"/>
        <v>1959</v>
      </c>
      <c r="B123">
        <v>2</v>
      </c>
      <c r="C123" s="1">
        <v>21582</v>
      </c>
      <c r="D123" s="2">
        <v>342</v>
      </c>
      <c r="E123" s="2">
        <f t="shared" si="3"/>
        <v>419.85398104817733</v>
      </c>
      <c r="G123">
        <f t="shared" si="5"/>
        <v>-0.05</v>
      </c>
      <c r="J123">
        <f t="shared" si="4"/>
        <v>0.81456891071078408</v>
      </c>
    </row>
    <row r="124" spans="1:10" x14ac:dyDescent="0.25">
      <c r="A124">
        <f t="shared" si="2"/>
        <v>1959</v>
      </c>
      <c r="B124">
        <v>3</v>
      </c>
      <c r="C124" s="1">
        <v>21610</v>
      </c>
      <c r="D124" s="2">
        <v>406</v>
      </c>
      <c r="E124" s="2">
        <f t="shared" si="3"/>
        <v>423.7526675464502</v>
      </c>
      <c r="G124">
        <f t="shared" si="5"/>
        <v>0.1871345029239766</v>
      </c>
      <c r="J124">
        <f t="shared" si="4"/>
        <v>0.95810606302672019</v>
      </c>
    </row>
    <row r="125" spans="1:10" x14ac:dyDescent="0.25">
      <c r="A125">
        <f t="shared" si="2"/>
        <v>1959</v>
      </c>
      <c r="B125">
        <v>4</v>
      </c>
      <c r="C125" s="1">
        <v>21641</v>
      </c>
      <c r="D125" s="2">
        <v>396</v>
      </c>
      <c r="E125" s="2">
        <f t="shared" si="3"/>
        <v>428.11131296434576</v>
      </c>
      <c r="G125">
        <f t="shared" si="5"/>
        <v>-2.4630541871921183E-2</v>
      </c>
      <c r="J125">
        <f t="shared" si="4"/>
        <v>0.92499307541770082</v>
      </c>
    </row>
    <row r="126" spans="1:10" x14ac:dyDescent="0.25">
      <c r="A126">
        <f t="shared" si="2"/>
        <v>1959</v>
      </c>
      <c r="B126">
        <v>5</v>
      </c>
      <c r="C126" s="1">
        <v>21671</v>
      </c>
      <c r="D126" s="2">
        <v>420</v>
      </c>
      <c r="E126" s="2">
        <f t="shared" si="3"/>
        <v>432.37203849169862</v>
      </c>
      <c r="G126">
        <f t="shared" si="5"/>
        <v>6.0606060606060608E-2</v>
      </c>
      <c r="J126">
        <f t="shared" si="4"/>
        <v>0.97138566468160692</v>
      </c>
    </row>
    <row r="127" spans="1:10" x14ac:dyDescent="0.25">
      <c r="A127">
        <f t="shared" si="2"/>
        <v>1959</v>
      </c>
      <c r="B127">
        <v>6</v>
      </c>
      <c r="C127" s="1">
        <v>21702</v>
      </c>
      <c r="D127" s="2">
        <v>472</v>
      </c>
      <c r="E127" s="2">
        <f t="shared" si="3"/>
        <v>436.81934124334771</v>
      </c>
      <c r="G127">
        <f t="shared" si="5"/>
        <v>0.12380952380952381</v>
      </c>
      <c r="J127">
        <f t="shared" si="4"/>
        <v>1.0805382349978261</v>
      </c>
    </row>
    <row r="128" spans="1:10" x14ac:dyDescent="0.25">
      <c r="A128">
        <f t="shared" si="2"/>
        <v>1959</v>
      </c>
      <c r="B128">
        <v>7</v>
      </c>
      <c r="C128" s="1">
        <v>21732</v>
      </c>
      <c r="D128" s="2">
        <v>548</v>
      </c>
      <c r="E128" s="2">
        <f t="shared" si="3"/>
        <v>441.16673235803228</v>
      </c>
      <c r="G128">
        <f t="shared" si="5"/>
        <v>0.16101694915254236</v>
      </c>
      <c r="J128">
        <f t="shared" si="4"/>
        <v>1.2421607519473303</v>
      </c>
    </row>
    <row r="129" spans="1:11" x14ac:dyDescent="0.25">
      <c r="A129">
        <f t="shared" si="2"/>
        <v>1959</v>
      </c>
      <c r="B129">
        <v>8</v>
      </c>
      <c r="C129" s="1">
        <v>21763</v>
      </c>
      <c r="D129" s="2">
        <v>559</v>
      </c>
      <c r="E129" s="2">
        <f t="shared" si="3"/>
        <v>445.70449578416896</v>
      </c>
      <c r="G129">
        <f t="shared" si="5"/>
        <v>2.0072992700729927E-2</v>
      </c>
      <c r="J129">
        <f t="shared" si="4"/>
        <v>1.2541942145243561</v>
      </c>
    </row>
    <row r="130" spans="1:11" x14ac:dyDescent="0.25">
      <c r="A130">
        <f t="shared" si="2"/>
        <v>1959</v>
      </c>
      <c r="B130">
        <v>9</v>
      </c>
      <c r="C130" s="1">
        <v>21794</v>
      </c>
      <c r="D130" s="2">
        <v>463</v>
      </c>
      <c r="E130" s="2">
        <f t="shared" si="3"/>
        <v>450.28893384690281</v>
      </c>
      <c r="G130">
        <f t="shared" si="5"/>
        <v>-0.17173524150268335</v>
      </c>
      <c r="J130">
        <f t="shared" si="4"/>
        <v>1.0282286887321528</v>
      </c>
    </row>
    <row r="131" spans="1:11" x14ac:dyDescent="0.25">
      <c r="A131">
        <f t="shared" ref="A131:A145" si="6">YEAR(C131)</f>
        <v>1959</v>
      </c>
      <c r="B131">
        <v>10</v>
      </c>
      <c r="C131" s="1">
        <v>21824</v>
      </c>
      <c r="D131" s="2">
        <v>407</v>
      </c>
      <c r="E131" s="2">
        <f t="shared" ref="E131:E169" si="7">GROWTH($D$2:$D$145,$C$2:$C$145,C131,TRUE)</f>
        <v>454.77037943599879</v>
      </c>
      <c r="G131">
        <f t="shared" si="5"/>
        <v>-0.12095032397408208</v>
      </c>
      <c r="J131">
        <f t="shared" si="4"/>
        <v>0.8949571440971088</v>
      </c>
    </row>
    <row r="132" spans="1:11" x14ac:dyDescent="0.25">
      <c r="A132">
        <f t="shared" si="6"/>
        <v>1959</v>
      </c>
      <c r="B132">
        <v>11</v>
      </c>
      <c r="C132" s="1">
        <v>21855</v>
      </c>
      <c r="D132" s="2">
        <v>362</v>
      </c>
      <c r="E132" s="2">
        <f t="shared" si="7"/>
        <v>459.44806758366349</v>
      </c>
      <c r="G132">
        <f t="shared" si="5"/>
        <v>-0.11056511056511056</v>
      </c>
      <c r="J132">
        <f t="shared" si="4"/>
        <v>0.78790188824568597</v>
      </c>
    </row>
    <row r="133" spans="1:11" x14ac:dyDescent="0.25">
      <c r="A133">
        <f t="shared" si="6"/>
        <v>1959</v>
      </c>
      <c r="B133">
        <v>12</v>
      </c>
      <c r="C133" s="1">
        <v>21885</v>
      </c>
      <c r="D133" s="2">
        <v>405</v>
      </c>
      <c r="E133" s="2">
        <f t="shared" si="7"/>
        <v>464.02066833203389</v>
      </c>
      <c r="G133">
        <f t="shared" si="5"/>
        <v>0.11878453038674033</v>
      </c>
      <c r="J133">
        <f t="shared" si="4"/>
        <v>0.8728059494759377</v>
      </c>
    </row>
    <row r="134" spans="1:11" x14ac:dyDescent="0.25">
      <c r="A134">
        <f t="shared" si="6"/>
        <v>1960</v>
      </c>
      <c r="B134">
        <v>1</v>
      </c>
      <c r="C134" s="1">
        <v>21916</v>
      </c>
      <c r="D134" s="2">
        <v>417</v>
      </c>
      <c r="E134" s="2">
        <f t="shared" si="7"/>
        <v>468.7935033245418</v>
      </c>
      <c r="G134">
        <f>(D134-D133)/D133</f>
        <v>2.9629629629629631E-2</v>
      </c>
      <c r="H134">
        <f>AVERAGE(G134,G122)</f>
        <v>4.8939443894933508E-2</v>
      </c>
      <c r="I134" t="s">
        <v>6</v>
      </c>
      <c r="J134">
        <f t="shared" si="4"/>
        <v>0.88951744647219311</v>
      </c>
      <c r="K134" s="4">
        <f>AVERAGE(J134,J122,J110)</f>
        <v>0.89289108854821597</v>
      </c>
    </row>
    <row r="135" spans="1:11" x14ac:dyDescent="0.25">
      <c r="A135">
        <f t="shared" si="6"/>
        <v>1960</v>
      </c>
      <c r="B135">
        <v>2</v>
      </c>
      <c r="C135" s="1">
        <v>21947</v>
      </c>
      <c r="D135" s="2">
        <v>391</v>
      </c>
      <c r="E135" s="2">
        <f t="shared" si="7"/>
        <v>473.6154308584388</v>
      </c>
      <c r="G135">
        <f t="shared" ref="G135:G145" si="8">(D135-D134)/D134</f>
        <v>-6.235011990407674E-2</v>
      </c>
      <c r="H135">
        <f t="shared" ref="H135:H146" si="9">AVERAGE(G135,G123)</f>
        <v>-5.6175059952038371E-2</v>
      </c>
      <c r="J135">
        <f t="shared" si="4"/>
        <v>0.82556431763910976</v>
      </c>
      <c r="K135" s="4">
        <f t="shared" ref="K135:K145" si="10">AVERAGE(J135,J123,J111)</f>
        <v>0.8315079106762201</v>
      </c>
    </row>
    <row r="136" spans="1:11" x14ac:dyDescent="0.25">
      <c r="A136">
        <f t="shared" si="6"/>
        <v>1960</v>
      </c>
      <c r="B136">
        <v>3</v>
      </c>
      <c r="C136" s="1">
        <v>21976</v>
      </c>
      <c r="D136" s="2">
        <v>419</v>
      </c>
      <c r="E136" s="2">
        <f t="shared" si="7"/>
        <v>478.17115734963699</v>
      </c>
      <c r="G136">
        <f t="shared" si="8"/>
        <v>7.1611253196930943E-2</v>
      </c>
      <c r="H136">
        <f t="shared" si="9"/>
        <v>0.12937287806045378</v>
      </c>
      <c r="J136">
        <f t="shared" si="4"/>
        <v>0.87625527713213525</v>
      </c>
      <c r="K136" s="4">
        <f t="shared" si="10"/>
        <v>0.93267367731595685</v>
      </c>
    </row>
    <row r="137" spans="1:11" x14ac:dyDescent="0.25">
      <c r="A137">
        <f t="shared" si="6"/>
        <v>1960</v>
      </c>
      <c r="B137">
        <v>4</v>
      </c>
      <c r="C137" s="1">
        <v>22007</v>
      </c>
      <c r="D137" s="2">
        <v>461</v>
      </c>
      <c r="E137" s="2">
        <f t="shared" si="7"/>
        <v>483.08954178369646</v>
      </c>
      <c r="G137">
        <f t="shared" si="8"/>
        <v>0.10023866348448687</v>
      </c>
      <c r="H137">
        <f t="shared" si="9"/>
        <v>3.7804060806282846E-2</v>
      </c>
      <c r="J137">
        <f t="shared" si="4"/>
        <v>0.95427443595210959</v>
      </c>
      <c r="K137" s="4">
        <f t="shared" si="10"/>
        <v>0.9320756377141608</v>
      </c>
    </row>
    <row r="138" spans="1:11" x14ac:dyDescent="0.25">
      <c r="A138">
        <f t="shared" si="6"/>
        <v>1960</v>
      </c>
      <c r="B138">
        <v>5</v>
      </c>
      <c r="C138" s="1">
        <v>22037</v>
      </c>
      <c r="D138" s="2">
        <v>472</v>
      </c>
      <c r="E138" s="2">
        <f t="shared" si="7"/>
        <v>487.8974314150704</v>
      </c>
      <c r="G138">
        <f t="shared" si="8"/>
        <v>2.3861171366594359E-2</v>
      </c>
      <c r="H138">
        <f t="shared" si="9"/>
        <v>4.223361598632748E-2</v>
      </c>
      <c r="J138">
        <f t="shared" si="4"/>
        <v>0.96741644781985758</v>
      </c>
      <c r="K138" s="4">
        <f t="shared" si="10"/>
        <v>0.96195338235347949</v>
      </c>
    </row>
    <row r="139" spans="1:11" x14ac:dyDescent="0.25">
      <c r="A139">
        <f t="shared" si="6"/>
        <v>1960</v>
      </c>
      <c r="B139">
        <v>6</v>
      </c>
      <c r="C139" s="1">
        <v>22068</v>
      </c>
      <c r="D139" s="2">
        <v>535</v>
      </c>
      <c r="E139" s="2">
        <f t="shared" si="7"/>
        <v>492.91585859371935</v>
      </c>
      <c r="G139">
        <f t="shared" si="8"/>
        <v>0.13347457627118645</v>
      </c>
      <c r="H139">
        <f t="shared" si="9"/>
        <v>0.12864205004035512</v>
      </c>
      <c r="J139">
        <f t="shared" si="4"/>
        <v>1.0853779416356089</v>
      </c>
      <c r="K139" s="4">
        <f t="shared" si="10"/>
        <v>1.0964219518916758</v>
      </c>
    </row>
    <row r="140" spans="1:11" x14ac:dyDescent="0.25">
      <c r="A140">
        <f t="shared" si="6"/>
        <v>1960</v>
      </c>
      <c r="B140">
        <v>7</v>
      </c>
      <c r="C140" s="1">
        <v>22098</v>
      </c>
      <c r="D140" s="2">
        <v>622</v>
      </c>
      <c r="E140" s="2">
        <f t="shared" si="7"/>
        <v>497.82154344237546</v>
      </c>
      <c r="G140">
        <f t="shared" si="8"/>
        <v>0.16261682242990655</v>
      </c>
      <c r="H140">
        <f t="shared" si="9"/>
        <v>0.16181688579122444</v>
      </c>
      <c r="J140">
        <f t="shared" si="4"/>
        <v>1.249443717720502</v>
      </c>
      <c r="K140" s="4">
        <f t="shared" si="10"/>
        <v>1.2490247896828184</v>
      </c>
    </row>
    <row r="141" spans="1:11" x14ac:dyDescent="0.25">
      <c r="A141">
        <f t="shared" si="6"/>
        <v>1960</v>
      </c>
      <c r="B141">
        <v>8</v>
      </c>
      <c r="C141" s="1">
        <v>22129</v>
      </c>
      <c r="D141" s="2">
        <v>606</v>
      </c>
      <c r="E141" s="2">
        <f t="shared" si="7"/>
        <v>502.94204829209838</v>
      </c>
      <c r="G141">
        <f t="shared" si="8"/>
        <v>-2.5723472668810289E-2</v>
      </c>
      <c r="H141">
        <f t="shared" si="9"/>
        <v>-2.8252399840401812E-3</v>
      </c>
      <c r="J141">
        <f t="shared" si="4"/>
        <v>1.2049101920546672</v>
      </c>
      <c r="K141" s="4">
        <f t="shared" si="10"/>
        <v>1.2457417639031725</v>
      </c>
    </row>
    <row r="142" spans="1:11" x14ac:dyDescent="0.25">
      <c r="A142">
        <f t="shared" si="6"/>
        <v>1960</v>
      </c>
      <c r="B142">
        <v>9</v>
      </c>
      <c r="C142" s="1">
        <v>22160</v>
      </c>
      <c r="D142" s="2">
        <v>508</v>
      </c>
      <c r="E142" s="2">
        <f t="shared" si="7"/>
        <v>508.11522175422192</v>
      </c>
      <c r="G142">
        <f t="shared" si="8"/>
        <v>-0.1617161716171617</v>
      </c>
      <c r="H142">
        <f t="shared" si="9"/>
        <v>-0.16672570655992253</v>
      </c>
      <c r="J142">
        <f t="shared" si="4"/>
        <v>0.99977323695632636</v>
      </c>
      <c r="K142" s="4">
        <f t="shared" si="10"/>
        <v>1.0133628297942303</v>
      </c>
    </row>
    <row r="143" spans="1:11" x14ac:dyDescent="0.25">
      <c r="A143">
        <f t="shared" si="6"/>
        <v>1960</v>
      </c>
      <c r="B143">
        <v>10</v>
      </c>
      <c r="C143" s="1">
        <v>22190</v>
      </c>
      <c r="D143" s="2">
        <v>461</v>
      </c>
      <c r="E143" s="2">
        <f t="shared" si="7"/>
        <v>513.17217640738022</v>
      </c>
      <c r="G143">
        <f t="shared" si="8"/>
        <v>-9.2519685039370081E-2</v>
      </c>
      <c r="H143">
        <f t="shared" si="9"/>
        <v>-0.10673500450672607</v>
      </c>
      <c r="J143">
        <f t="shared" si="4"/>
        <v>0.89833397287314443</v>
      </c>
      <c r="K143" s="4">
        <f t="shared" si="10"/>
        <v>0.89459425238670176</v>
      </c>
    </row>
    <row r="144" spans="1:11" x14ac:dyDescent="0.25">
      <c r="A144">
        <f t="shared" si="6"/>
        <v>1960</v>
      </c>
      <c r="B144">
        <v>11</v>
      </c>
      <c r="C144" s="1">
        <v>22221</v>
      </c>
      <c r="D144" s="2">
        <v>390</v>
      </c>
      <c r="E144" s="2">
        <f t="shared" si="7"/>
        <v>518.45057516824306</v>
      </c>
      <c r="G144">
        <f t="shared" si="8"/>
        <v>-0.15401301518438179</v>
      </c>
      <c r="H144">
        <f t="shared" si="9"/>
        <v>-0.13228906287474618</v>
      </c>
      <c r="J144">
        <f t="shared" si="4"/>
        <v>0.75224142604806754</v>
      </c>
      <c r="K144" s="4">
        <f t="shared" si="10"/>
        <v>0.76708759541066573</v>
      </c>
    </row>
    <row r="145" spans="1:11" x14ac:dyDescent="0.25">
      <c r="A145">
        <f t="shared" si="6"/>
        <v>1960</v>
      </c>
      <c r="B145">
        <v>12</v>
      </c>
      <c r="C145" s="1">
        <v>22251</v>
      </c>
      <c r="D145" s="2">
        <v>432</v>
      </c>
      <c r="E145" s="2">
        <f t="shared" si="7"/>
        <v>523.61039116328141</v>
      </c>
      <c r="F145">
        <f>D145</f>
        <v>432</v>
      </c>
      <c r="G145">
        <f t="shared" si="8"/>
        <v>0.1076923076923077</v>
      </c>
      <c r="H145">
        <f t="shared" si="9"/>
        <v>0.11323841903952402</v>
      </c>
      <c r="J145">
        <f t="shared" si="4"/>
        <v>0.82504092220218406</v>
      </c>
      <c r="K145" s="4">
        <f t="shared" si="10"/>
        <v>0.83903461317937544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7"/>
        <v>528.99615556547474</v>
      </c>
      <c r="F146" s="6">
        <f>F145*(1+G134)</f>
        <v>444.8</v>
      </c>
      <c r="G146">
        <f>G134</f>
        <v>2.9629629629629631E-2</v>
      </c>
      <c r="H146">
        <f>H134</f>
        <v>4.8939443894933508E-2</v>
      </c>
      <c r="K146" s="4">
        <f>K134</f>
        <v>0.89289108854821597</v>
      </c>
    </row>
    <row r="147" spans="1:11" x14ac:dyDescent="0.25">
      <c r="A147">
        <v>1961</v>
      </c>
      <c r="B147">
        <v>2</v>
      </c>
      <c r="C147" s="1">
        <f t="shared" ref="C147:C157" si="11">DATE(A147,B147,1)</f>
        <v>22313</v>
      </c>
      <c r="E147" s="2">
        <f t="shared" si="7"/>
        <v>534.43731699317675</v>
      </c>
      <c r="F147" s="7">
        <f t="shared" ref="F147:F169" si="12">F146*(1+G135)</f>
        <v>417.06666666666666</v>
      </c>
      <c r="G147">
        <f t="shared" ref="G147:G169" si="13">G135</f>
        <v>-6.235011990407674E-2</v>
      </c>
      <c r="H147">
        <f t="shared" ref="H147:H169" si="14">H135</f>
        <v>-5.6175059952038371E-2</v>
      </c>
      <c r="K147" s="4">
        <f t="shared" ref="K147:K169" si="15">K135</f>
        <v>0.8315079106762201</v>
      </c>
    </row>
    <row r="148" spans="1:11" x14ac:dyDescent="0.25">
      <c r="A148">
        <v>1961</v>
      </c>
      <c r="B148">
        <v>3</v>
      </c>
      <c r="C148" s="1">
        <f t="shared" si="11"/>
        <v>22341</v>
      </c>
      <c r="E148" s="2">
        <f t="shared" si="7"/>
        <v>539.40000317929491</v>
      </c>
      <c r="F148" s="7">
        <f t="shared" si="12"/>
        <v>446.93333333333328</v>
      </c>
      <c r="G148">
        <f t="shared" si="13"/>
        <v>7.1611253196930943E-2</v>
      </c>
      <c r="H148">
        <f t="shared" si="14"/>
        <v>0.12937287806045378</v>
      </c>
      <c r="K148" s="4">
        <f t="shared" si="15"/>
        <v>0.93267367731595685</v>
      </c>
    </row>
    <row r="149" spans="1:11" x14ac:dyDescent="0.25">
      <c r="A149">
        <v>1961</v>
      </c>
      <c r="B149">
        <v>4</v>
      </c>
      <c r="C149" s="1">
        <f t="shared" si="11"/>
        <v>22372</v>
      </c>
      <c r="E149" s="2">
        <f t="shared" si="7"/>
        <v>544.9481767539487</v>
      </c>
      <c r="F149" s="7">
        <f t="shared" si="12"/>
        <v>491.73333333333329</v>
      </c>
      <c r="G149">
        <f t="shared" si="13"/>
        <v>0.10023866348448687</v>
      </c>
      <c r="H149">
        <f t="shared" si="14"/>
        <v>3.7804060806282846E-2</v>
      </c>
      <c r="K149" s="4">
        <f t="shared" si="15"/>
        <v>0.9320756377141608</v>
      </c>
    </row>
    <row r="150" spans="1:11" x14ac:dyDescent="0.25">
      <c r="A150">
        <v>1961</v>
      </c>
      <c r="B150">
        <v>5</v>
      </c>
      <c r="C150" s="1">
        <f t="shared" si="11"/>
        <v>22402</v>
      </c>
      <c r="E150" s="2">
        <f t="shared" si="7"/>
        <v>550.37170689077902</v>
      </c>
      <c r="F150" s="7">
        <f t="shared" si="12"/>
        <v>503.46666666666664</v>
      </c>
      <c r="G150">
        <f t="shared" si="13"/>
        <v>2.3861171366594359E-2</v>
      </c>
      <c r="H150">
        <f t="shared" si="14"/>
        <v>4.223361598632748E-2</v>
      </c>
      <c r="K150" s="4">
        <f t="shared" si="15"/>
        <v>0.96195338235347949</v>
      </c>
    </row>
    <row r="151" spans="1:11" x14ac:dyDescent="0.25">
      <c r="A151">
        <v>1961</v>
      </c>
      <c r="B151">
        <v>6</v>
      </c>
      <c r="C151" s="1">
        <f t="shared" si="11"/>
        <v>22433</v>
      </c>
      <c r="E151" s="2">
        <f t="shared" si="7"/>
        <v>556.0327334803419</v>
      </c>
      <c r="F151" s="7">
        <f t="shared" si="12"/>
        <v>570.66666666666663</v>
      </c>
      <c r="G151">
        <f t="shared" si="13"/>
        <v>0.13347457627118645</v>
      </c>
      <c r="H151">
        <f t="shared" si="14"/>
        <v>0.12864205004035512</v>
      </c>
      <c r="K151" s="4">
        <f t="shared" si="15"/>
        <v>1.0964219518916758</v>
      </c>
    </row>
    <row r="152" spans="1:11" x14ac:dyDescent="0.25">
      <c r="A152">
        <v>1961</v>
      </c>
      <c r="B152">
        <v>7</v>
      </c>
      <c r="C152" s="1">
        <f t="shared" si="11"/>
        <v>22463</v>
      </c>
      <c r="E152" s="2">
        <f t="shared" si="7"/>
        <v>561.56658131346603</v>
      </c>
      <c r="F152" s="7">
        <f t="shared" si="12"/>
        <v>663.46666666666658</v>
      </c>
      <c r="G152">
        <f t="shared" si="13"/>
        <v>0.16261682242990655</v>
      </c>
      <c r="H152">
        <f t="shared" si="14"/>
        <v>0.16181688579122444</v>
      </c>
      <c r="K152" s="4">
        <f t="shared" si="15"/>
        <v>1.2490247896828184</v>
      </c>
    </row>
    <row r="153" spans="1:11" x14ac:dyDescent="0.25">
      <c r="A153">
        <v>1961</v>
      </c>
      <c r="B153">
        <v>8</v>
      </c>
      <c r="C153" s="1">
        <f t="shared" si="11"/>
        <v>22494</v>
      </c>
      <c r="E153" s="2">
        <f t="shared" si="7"/>
        <v>567.3427564126273</v>
      </c>
      <c r="F153" s="7">
        <f t="shared" si="12"/>
        <v>646.4</v>
      </c>
      <c r="G153">
        <f t="shared" si="13"/>
        <v>-2.5723472668810289E-2</v>
      </c>
      <c r="H153">
        <f t="shared" si="14"/>
        <v>-2.8252399840401812E-3</v>
      </c>
      <c r="K153" s="4">
        <f t="shared" si="15"/>
        <v>1.2457417639031725</v>
      </c>
    </row>
    <row r="154" spans="1:11" x14ac:dyDescent="0.25">
      <c r="A154">
        <v>1961</v>
      </c>
      <c r="B154">
        <v>9</v>
      </c>
      <c r="C154" s="1">
        <f t="shared" si="11"/>
        <v>22525</v>
      </c>
      <c r="E154" s="2">
        <f t="shared" si="7"/>
        <v>573.17834423306942</v>
      </c>
      <c r="F154" s="7">
        <f t="shared" si="12"/>
        <v>541.86666666666667</v>
      </c>
      <c r="G154">
        <f t="shared" si="13"/>
        <v>-0.1617161716171617</v>
      </c>
      <c r="H154">
        <f t="shared" si="14"/>
        <v>-0.16672570655992253</v>
      </c>
      <c r="K154" s="4">
        <f t="shared" si="15"/>
        <v>1.0133628297942303</v>
      </c>
    </row>
    <row r="155" spans="1:11" x14ac:dyDescent="0.25">
      <c r="A155">
        <v>1961</v>
      </c>
      <c r="B155">
        <v>10</v>
      </c>
      <c r="C155" s="1">
        <f t="shared" si="11"/>
        <v>22555</v>
      </c>
      <c r="E155" s="2">
        <f t="shared" si="7"/>
        <v>578.88283166202757</v>
      </c>
      <c r="F155" s="7">
        <f t="shared" si="12"/>
        <v>491.73333333333329</v>
      </c>
      <c r="G155">
        <f t="shared" si="13"/>
        <v>-9.2519685039370081E-2</v>
      </c>
      <c r="H155">
        <f t="shared" si="14"/>
        <v>-0.10673500450672607</v>
      </c>
      <c r="K155" s="4">
        <f t="shared" si="15"/>
        <v>0.89459425238670176</v>
      </c>
    </row>
    <row r="156" spans="1:11" x14ac:dyDescent="0.25">
      <c r="A156">
        <v>1961</v>
      </c>
      <c r="B156">
        <v>11</v>
      </c>
      <c r="C156" s="1">
        <f t="shared" si="11"/>
        <v>22586</v>
      </c>
      <c r="E156" s="2">
        <f t="shared" si="7"/>
        <v>584.83711866706574</v>
      </c>
      <c r="F156" s="7">
        <f t="shared" si="12"/>
        <v>415.99999999999994</v>
      </c>
      <c r="G156">
        <f t="shared" si="13"/>
        <v>-0.15401301518438179</v>
      </c>
      <c r="H156">
        <f t="shared" si="14"/>
        <v>-0.13228906287474618</v>
      </c>
      <c r="K156" s="4">
        <f t="shared" si="15"/>
        <v>0.76708759541066573</v>
      </c>
    </row>
    <row r="157" spans="1:11" x14ac:dyDescent="0.25">
      <c r="A157">
        <v>1961</v>
      </c>
      <c r="B157">
        <v>12</v>
      </c>
      <c r="C157" s="1">
        <f t="shared" si="11"/>
        <v>22616</v>
      </c>
      <c r="E157" s="2">
        <f t="shared" si="7"/>
        <v>590.6576386238836</v>
      </c>
      <c r="F157" s="7">
        <f t="shared" si="12"/>
        <v>460.79999999999995</v>
      </c>
      <c r="G157">
        <f t="shared" si="13"/>
        <v>0.1076923076923077</v>
      </c>
      <c r="H157">
        <f t="shared" si="14"/>
        <v>0.11323841903952402</v>
      </c>
      <c r="K157" s="4">
        <f t="shared" si="15"/>
        <v>0.83903461317937544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7"/>
        <v>596.73303922263153</v>
      </c>
      <c r="F158" s="7">
        <f t="shared" si="12"/>
        <v>474.45333333333332</v>
      </c>
      <c r="G158">
        <f t="shared" si="13"/>
        <v>2.9629629629629631E-2</v>
      </c>
      <c r="H158">
        <f t="shared" si="14"/>
        <v>4.8939443894933508E-2</v>
      </c>
      <c r="K158" s="4">
        <f t="shared" si="15"/>
        <v>0.89289108854821597</v>
      </c>
    </row>
    <row r="159" spans="1:11" x14ac:dyDescent="0.25">
      <c r="A159">
        <f t="shared" ref="A159:A169" si="16">A147+1</f>
        <v>1962</v>
      </c>
      <c r="B159">
        <v>2</v>
      </c>
      <c r="C159" s="1">
        <f t="shared" ref="C159:C169" si="17">DATE(A159,B159,1)</f>
        <v>22678</v>
      </c>
      <c r="E159" s="2">
        <f t="shared" si="7"/>
        <v>602.87093032352777</v>
      </c>
      <c r="F159" s="7">
        <f t="shared" si="12"/>
        <v>444.87111111111108</v>
      </c>
      <c r="G159">
        <f t="shared" si="13"/>
        <v>-6.235011990407674E-2</v>
      </c>
      <c r="H159">
        <f t="shared" si="14"/>
        <v>-5.6175059952038371E-2</v>
      </c>
      <c r="K159" s="4">
        <f t="shared" si="15"/>
        <v>0.8315079106762201</v>
      </c>
    </row>
    <row r="160" spans="1:11" x14ac:dyDescent="0.25">
      <c r="A160">
        <f t="shared" si="16"/>
        <v>1962</v>
      </c>
      <c r="B160">
        <v>3</v>
      </c>
      <c r="C160" s="1">
        <f t="shared" si="17"/>
        <v>22706</v>
      </c>
      <c r="E160" s="2">
        <f t="shared" si="7"/>
        <v>608.4690783996416</v>
      </c>
      <c r="F160" s="7">
        <f t="shared" si="12"/>
        <v>476.72888888888883</v>
      </c>
      <c r="G160">
        <f t="shared" si="13"/>
        <v>7.1611253196930943E-2</v>
      </c>
      <c r="H160">
        <f t="shared" si="14"/>
        <v>0.12937287806045378</v>
      </c>
      <c r="K160" s="4">
        <f t="shared" si="15"/>
        <v>0.93267367731595685</v>
      </c>
    </row>
    <row r="161" spans="1:11" x14ac:dyDescent="0.25">
      <c r="A161">
        <f t="shared" si="16"/>
        <v>1962</v>
      </c>
      <c r="B161">
        <v>4</v>
      </c>
      <c r="C161" s="1">
        <f t="shared" si="17"/>
        <v>22737</v>
      </c>
      <c r="E161" s="2">
        <f t="shared" si="7"/>
        <v>614.72768433563135</v>
      </c>
      <c r="F161" s="7">
        <f t="shared" si="12"/>
        <v>524.51555555555558</v>
      </c>
      <c r="G161">
        <f t="shared" si="13"/>
        <v>0.10023866348448687</v>
      </c>
      <c r="H161">
        <f t="shared" si="14"/>
        <v>3.7804060806282846E-2</v>
      </c>
      <c r="K161" s="4">
        <f t="shared" si="15"/>
        <v>0.9320756377141608</v>
      </c>
    </row>
    <row r="162" spans="1:11" x14ac:dyDescent="0.25">
      <c r="A162">
        <f t="shared" si="16"/>
        <v>1962</v>
      </c>
      <c r="B162">
        <v>5</v>
      </c>
      <c r="C162" s="1">
        <f t="shared" si="17"/>
        <v>22767</v>
      </c>
      <c r="E162" s="2">
        <f t="shared" si="7"/>
        <v>620.84568649465734</v>
      </c>
      <c r="F162" s="7">
        <f t="shared" si="12"/>
        <v>537.03111111111116</v>
      </c>
      <c r="G162">
        <f t="shared" si="13"/>
        <v>2.3861171366594359E-2</v>
      </c>
      <c r="H162">
        <f t="shared" si="14"/>
        <v>4.223361598632748E-2</v>
      </c>
      <c r="K162" s="4">
        <f t="shared" si="15"/>
        <v>0.96195338235347949</v>
      </c>
    </row>
    <row r="163" spans="1:11" x14ac:dyDescent="0.25">
      <c r="A163">
        <f t="shared" si="16"/>
        <v>1962</v>
      </c>
      <c r="B163">
        <v>6</v>
      </c>
      <c r="C163" s="1">
        <f t="shared" si="17"/>
        <v>22798</v>
      </c>
      <c r="E163" s="2">
        <f t="shared" si="7"/>
        <v>627.2315960449813</v>
      </c>
      <c r="F163" s="7">
        <f t="shared" si="12"/>
        <v>608.71111111111111</v>
      </c>
      <c r="G163">
        <f t="shared" si="13"/>
        <v>0.13347457627118645</v>
      </c>
      <c r="H163">
        <f t="shared" si="14"/>
        <v>0.12864205004035512</v>
      </c>
      <c r="K163" s="4">
        <f t="shared" si="15"/>
        <v>1.0964219518916758</v>
      </c>
    </row>
    <row r="164" spans="1:11" x14ac:dyDescent="0.25">
      <c r="A164">
        <f t="shared" si="16"/>
        <v>1962</v>
      </c>
      <c r="B164">
        <v>7</v>
      </c>
      <c r="C164" s="1">
        <f t="shared" si="17"/>
        <v>22828</v>
      </c>
      <c r="E164" s="2">
        <f t="shared" si="7"/>
        <v>633.47404185732523</v>
      </c>
      <c r="F164" s="7">
        <f t="shared" si="12"/>
        <v>707.69777777777779</v>
      </c>
      <c r="G164">
        <f t="shared" si="13"/>
        <v>0.16261682242990655</v>
      </c>
      <c r="H164">
        <f t="shared" si="14"/>
        <v>0.16181688579122444</v>
      </c>
      <c r="K164" s="4">
        <f t="shared" si="15"/>
        <v>1.2490247896828184</v>
      </c>
    </row>
    <row r="165" spans="1:11" x14ac:dyDescent="0.25">
      <c r="A165">
        <f t="shared" si="16"/>
        <v>1962</v>
      </c>
      <c r="B165">
        <v>8</v>
      </c>
      <c r="C165" s="1">
        <f t="shared" si="17"/>
        <v>22859</v>
      </c>
      <c r="E165" s="2">
        <f t="shared" si="7"/>
        <v>639.98984445010615</v>
      </c>
      <c r="F165" s="7">
        <f t="shared" si="12"/>
        <v>689.49333333333334</v>
      </c>
      <c r="G165">
        <f t="shared" si="13"/>
        <v>-2.5723472668810289E-2</v>
      </c>
      <c r="H165">
        <f t="shared" si="14"/>
        <v>-2.8252399840401812E-3</v>
      </c>
      <c r="K165" s="4">
        <f t="shared" si="15"/>
        <v>1.2457417639031725</v>
      </c>
    </row>
    <row r="166" spans="1:11" x14ac:dyDescent="0.25">
      <c r="A166">
        <f t="shared" si="16"/>
        <v>1962</v>
      </c>
      <c r="B166">
        <v>9</v>
      </c>
      <c r="C166" s="1">
        <f t="shared" si="17"/>
        <v>22890</v>
      </c>
      <c r="E166" s="2">
        <f t="shared" si="7"/>
        <v>646.57266744249739</v>
      </c>
      <c r="F166" s="7">
        <f t="shared" si="12"/>
        <v>577.99111111111119</v>
      </c>
      <c r="G166">
        <f t="shared" si="13"/>
        <v>-0.1617161716171617</v>
      </c>
      <c r="H166">
        <f t="shared" si="14"/>
        <v>-0.16672570655992253</v>
      </c>
      <c r="K166" s="4">
        <f t="shared" si="15"/>
        <v>1.0133628297942303</v>
      </c>
    </row>
    <row r="167" spans="1:11" x14ac:dyDescent="0.25">
      <c r="A167">
        <f t="shared" si="16"/>
        <v>1962</v>
      </c>
      <c r="B167">
        <v>10</v>
      </c>
      <c r="C167" s="1">
        <f t="shared" si="17"/>
        <v>22920</v>
      </c>
      <c r="E167" s="2">
        <f t="shared" si="7"/>
        <v>653.00760290445874</v>
      </c>
      <c r="F167" s="7">
        <f t="shared" si="12"/>
        <v>524.51555555555558</v>
      </c>
      <c r="G167">
        <f t="shared" si="13"/>
        <v>-9.2519685039370081E-2</v>
      </c>
      <c r="H167">
        <f t="shared" si="14"/>
        <v>-0.10673500450672607</v>
      </c>
      <c r="K167" s="4">
        <f t="shared" si="15"/>
        <v>0.89459425238670176</v>
      </c>
    </row>
    <row r="168" spans="1:11" x14ac:dyDescent="0.25">
      <c r="A168">
        <f t="shared" si="16"/>
        <v>1962</v>
      </c>
      <c r="B168">
        <v>11</v>
      </c>
      <c r="C168" s="1">
        <f t="shared" si="17"/>
        <v>22951</v>
      </c>
      <c r="E168" s="2">
        <f t="shared" si="7"/>
        <v>659.7243242710291</v>
      </c>
      <c r="F168" s="7">
        <f t="shared" si="12"/>
        <v>443.73333333333335</v>
      </c>
      <c r="G168">
        <f t="shared" si="13"/>
        <v>-0.15401301518438179</v>
      </c>
      <c r="H168">
        <f t="shared" si="14"/>
        <v>-0.13228906287474618</v>
      </c>
      <c r="K168" s="4">
        <f t="shared" si="15"/>
        <v>0.76708759541066573</v>
      </c>
    </row>
    <row r="169" spans="1:11" x14ac:dyDescent="0.25">
      <c r="A169">
        <f t="shared" si="16"/>
        <v>1962</v>
      </c>
      <c r="B169">
        <v>12</v>
      </c>
      <c r="C169" s="1">
        <f t="shared" si="17"/>
        <v>22981</v>
      </c>
      <c r="E169" s="2">
        <f t="shared" si="7"/>
        <v>666.29014999045194</v>
      </c>
      <c r="F169" s="8">
        <f t="shared" si="12"/>
        <v>491.52000000000004</v>
      </c>
      <c r="G169">
        <f t="shared" si="13"/>
        <v>0.1076923076923077</v>
      </c>
      <c r="H169">
        <f t="shared" si="14"/>
        <v>0.11323841903952402</v>
      </c>
      <c r="K169" s="4">
        <f t="shared" si="15"/>
        <v>0.83903461317937544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9"/>
  <sheetViews>
    <sheetView zoomScale="80" zoomScaleNormal="80" workbookViewId="0">
      <pane ySplit="1" topLeftCell="A2" activePane="bottomLeft" state="frozen"/>
      <selection pane="bottomLeft" activeCell="M1" sqref="M1"/>
    </sheetView>
  </sheetViews>
  <sheetFormatPr defaultRowHeight="15" outlineLevelCol="1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 customWidth="1" outlineLevel="1"/>
  </cols>
  <sheetData>
    <row r="1" spans="1:6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</row>
    <row r="2" spans="1:6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</row>
    <row r="3" spans="1:6" x14ac:dyDescent="0.25">
      <c r="A3">
        <f t="shared" ref="A3:A66" si="0">YEAR(C3)</f>
        <v>1949</v>
      </c>
      <c r="B3">
        <v>2</v>
      </c>
      <c r="C3" s="1">
        <v>17930</v>
      </c>
      <c r="D3" s="2">
        <v>118</v>
      </c>
      <c r="E3" s="2">
        <f t="shared" ref="E3:E66" si="1">GROWTH($D$2:$D$145,$C$2:$C$145,C3,TRUE)</f>
        <v>125.7580710740817</v>
      </c>
    </row>
    <row r="4" spans="1:6" x14ac:dyDescent="0.25">
      <c r="A4">
        <f t="shared" si="0"/>
        <v>1949</v>
      </c>
      <c r="B4">
        <v>3</v>
      </c>
      <c r="C4" s="1">
        <v>17958</v>
      </c>
      <c r="D4" s="2">
        <v>132</v>
      </c>
      <c r="E4" s="2">
        <f t="shared" si="1"/>
        <v>126.92583728775755</v>
      </c>
    </row>
    <row r="5" spans="1:6" x14ac:dyDescent="0.25">
      <c r="A5">
        <f t="shared" si="0"/>
        <v>1949</v>
      </c>
      <c r="B5">
        <v>4</v>
      </c>
      <c r="C5" s="1">
        <v>17989</v>
      </c>
      <c r="D5" s="2">
        <v>129</v>
      </c>
      <c r="E5" s="2">
        <f t="shared" si="1"/>
        <v>128.23137412911834</v>
      </c>
    </row>
    <row r="6" spans="1:6" x14ac:dyDescent="0.25">
      <c r="A6">
        <f t="shared" si="0"/>
        <v>1949</v>
      </c>
      <c r="B6">
        <v>5</v>
      </c>
      <c r="C6" s="1">
        <v>18019</v>
      </c>
      <c r="D6" s="2">
        <v>121</v>
      </c>
      <c r="E6" s="2">
        <f t="shared" si="1"/>
        <v>129.50758121034772</v>
      </c>
    </row>
    <row r="7" spans="1:6" x14ac:dyDescent="0.25">
      <c r="A7">
        <f t="shared" si="0"/>
        <v>1949</v>
      </c>
      <c r="B7">
        <v>6</v>
      </c>
      <c r="C7" s="1">
        <v>18050</v>
      </c>
      <c r="D7" s="2">
        <v>135</v>
      </c>
      <c r="E7" s="2">
        <f t="shared" si="1"/>
        <v>130.83967341567475</v>
      </c>
    </row>
    <row r="8" spans="1:6" x14ac:dyDescent="0.25">
      <c r="A8">
        <f t="shared" si="0"/>
        <v>1949</v>
      </c>
      <c r="B8">
        <v>7</v>
      </c>
      <c r="C8" s="1">
        <v>18080</v>
      </c>
      <c r="D8" s="2">
        <v>148</v>
      </c>
      <c r="E8" s="2">
        <f t="shared" si="1"/>
        <v>132.14183927682112</v>
      </c>
    </row>
    <row r="9" spans="1:6" x14ac:dyDescent="0.25">
      <c r="A9">
        <f t="shared" si="0"/>
        <v>1949</v>
      </c>
      <c r="B9">
        <v>8</v>
      </c>
      <c r="C9" s="1">
        <v>18111</v>
      </c>
      <c r="D9" s="2">
        <v>148</v>
      </c>
      <c r="E9" s="2">
        <f t="shared" si="1"/>
        <v>133.50102699736337</v>
      </c>
    </row>
    <row r="10" spans="1:6" x14ac:dyDescent="0.25">
      <c r="A10">
        <f t="shared" si="0"/>
        <v>1949</v>
      </c>
      <c r="B10">
        <v>9</v>
      </c>
      <c r="C10" s="1">
        <v>18142</v>
      </c>
      <c r="D10" s="2">
        <v>136</v>
      </c>
      <c r="E10" s="2">
        <f t="shared" si="1"/>
        <v>134.87419508377457</v>
      </c>
    </row>
    <row r="11" spans="1:6" x14ac:dyDescent="0.25">
      <c r="A11">
        <f t="shared" si="0"/>
        <v>1949</v>
      </c>
      <c r="B11">
        <v>10</v>
      </c>
      <c r="C11" s="1">
        <v>18172</v>
      </c>
      <c r="D11" s="2">
        <v>119</v>
      </c>
      <c r="E11" s="2">
        <f t="shared" si="1"/>
        <v>136.21651402880681</v>
      </c>
    </row>
    <row r="12" spans="1:6" x14ac:dyDescent="0.25">
      <c r="A12">
        <f t="shared" si="0"/>
        <v>1949</v>
      </c>
      <c r="B12">
        <v>11</v>
      </c>
      <c r="C12" s="1">
        <v>18203</v>
      </c>
      <c r="D12" s="2">
        <v>104</v>
      </c>
      <c r="E12" s="2">
        <f t="shared" si="1"/>
        <v>137.61761313728198</v>
      </c>
    </row>
    <row r="13" spans="1:6" x14ac:dyDescent="0.25">
      <c r="A13">
        <f t="shared" si="0"/>
        <v>1949</v>
      </c>
      <c r="B13">
        <v>12</v>
      </c>
      <c r="C13" s="1">
        <v>18233</v>
      </c>
      <c r="D13" s="2">
        <v>118</v>
      </c>
      <c r="E13" s="2">
        <f t="shared" si="1"/>
        <v>138.98723561524781</v>
      </c>
    </row>
    <row r="14" spans="1:6" x14ac:dyDescent="0.25">
      <c r="A14">
        <f t="shared" si="0"/>
        <v>1950</v>
      </c>
      <c r="B14">
        <v>1</v>
      </c>
      <c r="C14" s="1">
        <v>18264</v>
      </c>
      <c r="D14" s="2">
        <v>115</v>
      </c>
      <c r="E14" s="2">
        <f t="shared" si="1"/>
        <v>140.41683387870631</v>
      </c>
    </row>
    <row r="15" spans="1:6" x14ac:dyDescent="0.25">
      <c r="A15">
        <f t="shared" si="0"/>
        <v>1950</v>
      </c>
      <c r="B15">
        <v>2</v>
      </c>
      <c r="C15" s="1">
        <v>18295</v>
      </c>
      <c r="D15" s="2">
        <v>126</v>
      </c>
      <c r="E15" s="2">
        <f t="shared" si="1"/>
        <v>141.86113673849582</v>
      </c>
    </row>
    <row r="16" spans="1:6" x14ac:dyDescent="0.25">
      <c r="A16">
        <f t="shared" si="0"/>
        <v>1950</v>
      </c>
      <c r="B16">
        <v>3</v>
      </c>
      <c r="C16" s="1">
        <v>18323</v>
      </c>
      <c r="D16" s="2">
        <v>141</v>
      </c>
      <c r="E16" s="2">
        <f t="shared" si="1"/>
        <v>143.17843304482432</v>
      </c>
    </row>
    <row r="17" spans="1:5" x14ac:dyDescent="0.25">
      <c r="A17">
        <f t="shared" si="0"/>
        <v>1950</v>
      </c>
      <c r="B17">
        <v>4</v>
      </c>
      <c r="C17" s="1">
        <v>18354</v>
      </c>
      <c r="D17" s="2">
        <v>135</v>
      </c>
      <c r="E17" s="2">
        <f t="shared" si="1"/>
        <v>144.65114122798593</v>
      </c>
    </row>
    <row r="18" spans="1:5" x14ac:dyDescent="0.25">
      <c r="A18">
        <f t="shared" si="0"/>
        <v>1950</v>
      </c>
      <c r="B18">
        <v>5</v>
      </c>
      <c r="C18" s="1">
        <v>18384</v>
      </c>
      <c r="D18" s="2">
        <v>125</v>
      </c>
      <c r="E18" s="2">
        <f t="shared" si="1"/>
        <v>146.09076403478196</v>
      </c>
    </row>
    <row r="19" spans="1:5" x14ac:dyDescent="0.25">
      <c r="A19">
        <f t="shared" si="0"/>
        <v>1950</v>
      </c>
      <c r="B19">
        <v>6</v>
      </c>
      <c r="C19" s="1">
        <v>18415</v>
      </c>
      <c r="D19" s="2">
        <v>149</v>
      </c>
      <c r="E19" s="2">
        <f t="shared" si="1"/>
        <v>147.59342794234828</v>
      </c>
    </row>
    <row r="20" spans="1:5" x14ac:dyDescent="0.25">
      <c r="A20">
        <f t="shared" si="0"/>
        <v>1950</v>
      </c>
      <c r="B20">
        <v>7</v>
      </c>
      <c r="C20" s="1">
        <v>18445</v>
      </c>
      <c r="D20" s="2">
        <v>170</v>
      </c>
      <c r="E20" s="2">
        <f t="shared" si="1"/>
        <v>149.06233349812345</v>
      </c>
    </row>
    <row r="21" spans="1:5" x14ac:dyDescent="0.25">
      <c r="A21">
        <f t="shared" si="0"/>
        <v>1950</v>
      </c>
      <c r="B21">
        <v>8</v>
      </c>
      <c r="C21" s="1">
        <v>18476</v>
      </c>
      <c r="D21" s="2">
        <v>170</v>
      </c>
      <c r="E21" s="2">
        <f t="shared" si="1"/>
        <v>150.59556244661411</v>
      </c>
    </row>
    <row r="22" spans="1:5" x14ac:dyDescent="0.25">
      <c r="A22">
        <f t="shared" si="0"/>
        <v>1950</v>
      </c>
      <c r="B22">
        <v>9</v>
      </c>
      <c r="C22" s="1">
        <v>18507</v>
      </c>
      <c r="D22" s="2">
        <v>158</v>
      </c>
      <c r="E22" s="2">
        <f t="shared" si="1"/>
        <v>152.1445619184378</v>
      </c>
    </row>
    <row r="23" spans="1:5" x14ac:dyDescent="0.25">
      <c r="A23">
        <f t="shared" si="0"/>
        <v>1950</v>
      </c>
      <c r="B23">
        <v>10</v>
      </c>
      <c r="C23" s="1">
        <v>18537</v>
      </c>
      <c r="D23" s="2">
        <v>133</v>
      </c>
      <c r="E23" s="2">
        <f t="shared" si="1"/>
        <v>153.6587620789644</v>
      </c>
    </row>
    <row r="24" spans="1:5" x14ac:dyDescent="0.25">
      <c r="A24">
        <f t="shared" si="0"/>
        <v>1950</v>
      </c>
      <c r="B24">
        <v>11</v>
      </c>
      <c r="C24" s="1">
        <v>18568</v>
      </c>
      <c r="D24" s="2">
        <v>114</v>
      </c>
      <c r="E24" s="2">
        <f t="shared" si="1"/>
        <v>155.23926908351677</v>
      </c>
    </row>
    <row r="25" spans="1:5" x14ac:dyDescent="0.25">
      <c r="A25">
        <f t="shared" si="0"/>
        <v>1950</v>
      </c>
      <c r="B25">
        <v>12</v>
      </c>
      <c r="C25" s="1">
        <v>18598</v>
      </c>
      <c r="D25" s="2">
        <v>140</v>
      </c>
      <c r="E25" s="2">
        <f t="shared" si="1"/>
        <v>156.7842689389326</v>
      </c>
    </row>
    <row r="26" spans="1:5" x14ac:dyDescent="0.25">
      <c r="A26">
        <f t="shared" si="0"/>
        <v>1951</v>
      </c>
      <c r="B26">
        <v>1</v>
      </c>
      <c r="C26" s="1">
        <v>18629</v>
      </c>
      <c r="D26" s="2">
        <v>145</v>
      </c>
      <c r="E26" s="2">
        <f t="shared" si="1"/>
        <v>158.39692435739983</v>
      </c>
    </row>
    <row r="27" spans="1:5" x14ac:dyDescent="0.25">
      <c r="A27">
        <f t="shared" si="0"/>
        <v>1951</v>
      </c>
      <c r="B27">
        <v>2</v>
      </c>
      <c r="C27" s="1">
        <v>18660</v>
      </c>
      <c r="D27" s="2">
        <v>150</v>
      </c>
      <c r="E27" s="2">
        <f t="shared" si="1"/>
        <v>160.0261672659023</v>
      </c>
    </row>
    <row r="28" spans="1:5" x14ac:dyDescent="0.25">
      <c r="A28">
        <f t="shared" si="0"/>
        <v>1951</v>
      </c>
      <c r="B28">
        <v>3</v>
      </c>
      <c r="C28" s="1">
        <v>18688</v>
      </c>
      <c r="D28" s="2">
        <v>178</v>
      </c>
      <c r="E28" s="2">
        <f t="shared" si="1"/>
        <v>161.51214068964447</v>
      </c>
    </row>
    <row r="29" spans="1:5" x14ac:dyDescent="0.25">
      <c r="A29">
        <f t="shared" si="0"/>
        <v>1951</v>
      </c>
      <c r="B29">
        <v>4</v>
      </c>
      <c r="C29" s="1">
        <v>18719</v>
      </c>
      <c r="D29" s="2">
        <v>163</v>
      </c>
      <c r="E29" s="2">
        <f t="shared" si="1"/>
        <v>163.17342616550346</v>
      </c>
    </row>
    <row r="30" spans="1:5" x14ac:dyDescent="0.25">
      <c r="A30">
        <f t="shared" si="0"/>
        <v>1951</v>
      </c>
      <c r="B30">
        <v>5</v>
      </c>
      <c r="C30" s="1">
        <v>18749</v>
      </c>
      <c r="D30" s="2">
        <v>172</v>
      </c>
      <c r="E30" s="2">
        <f t="shared" si="1"/>
        <v>164.79738974972892</v>
      </c>
    </row>
    <row r="31" spans="1:5" x14ac:dyDescent="0.25">
      <c r="A31">
        <f t="shared" si="0"/>
        <v>1951</v>
      </c>
      <c r="B31">
        <v>6</v>
      </c>
      <c r="C31" s="1">
        <v>18780</v>
      </c>
      <c r="D31" s="2">
        <v>178</v>
      </c>
      <c r="E31" s="2">
        <f t="shared" si="1"/>
        <v>166.49246671968098</v>
      </c>
    </row>
    <row r="32" spans="1:5" x14ac:dyDescent="0.25">
      <c r="A32">
        <f t="shared" si="0"/>
        <v>1951</v>
      </c>
      <c r="B32">
        <v>7</v>
      </c>
      <c r="C32" s="1">
        <v>18810</v>
      </c>
      <c r="D32" s="2">
        <v>199</v>
      </c>
      <c r="E32" s="2">
        <f t="shared" si="1"/>
        <v>168.14946264943728</v>
      </c>
    </row>
    <row r="33" spans="1:5" x14ac:dyDescent="0.25">
      <c r="A33">
        <f t="shared" si="0"/>
        <v>1951</v>
      </c>
      <c r="B33">
        <v>8</v>
      </c>
      <c r="C33" s="1">
        <v>18841</v>
      </c>
      <c r="D33" s="2">
        <v>199</v>
      </c>
      <c r="E33" s="2">
        <f t="shared" si="1"/>
        <v>169.87901845174537</v>
      </c>
    </row>
    <row r="34" spans="1:5" x14ac:dyDescent="0.25">
      <c r="A34">
        <f t="shared" si="0"/>
        <v>1951</v>
      </c>
      <c r="B34">
        <v>9</v>
      </c>
      <c r="C34" s="1">
        <v>18872</v>
      </c>
      <c r="D34" s="2">
        <v>184</v>
      </c>
      <c r="E34" s="2">
        <f t="shared" si="1"/>
        <v>171.62636416087918</v>
      </c>
    </row>
    <row r="35" spans="1:5" x14ac:dyDescent="0.25">
      <c r="A35">
        <f t="shared" si="0"/>
        <v>1951</v>
      </c>
      <c r="B35">
        <v>10</v>
      </c>
      <c r="C35" s="1">
        <v>18902</v>
      </c>
      <c r="D35" s="2">
        <v>162</v>
      </c>
      <c r="E35" s="2">
        <f t="shared" si="1"/>
        <v>173.33445457755994</v>
      </c>
    </row>
    <row r="36" spans="1:5" x14ac:dyDescent="0.25">
      <c r="A36">
        <f t="shared" si="0"/>
        <v>1951</v>
      </c>
      <c r="B36">
        <v>11</v>
      </c>
      <c r="C36" s="1">
        <v>18933</v>
      </c>
      <c r="D36" s="2">
        <v>146</v>
      </c>
      <c r="E36" s="2">
        <f t="shared" si="1"/>
        <v>175.11734229501619</v>
      </c>
    </row>
    <row r="37" spans="1:5" x14ac:dyDescent="0.25">
      <c r="A37">
        <f t="shared" si="0"/>
        <v>1951</v>
      </c>
      <c r="B37">
        <v>12</v>
      </c>
      <c r="C37" s="1">
        <v>18963</v>
      </c>
      <c r="D37" s="2">
        <v>166</v>
      </c>
      <c r="E37" s="2">
        <f t="shared" si="1"/>
        <v>176.86017624498186</v>
      </c>
    </row>
    <row r="38" spans="1:5" x14ac:dyDescent="0.25">
      <c r="A38">
        <f t="shared" si="0"/>
        <v>1952</v>
      </c>
      <c r="B38">
        <v>1</v>
      </c>
      <c r="C38" s="1">
        <v>18994</v>
      </c>
      <c r="D38" s="2">
        <v>171</v>
      </c>
      <c r="E38" s="2">
        <f t="shared" si="1"/>
        <v>178.67932891548111</v>
      </c>
    </row>
    <row r="39" spans="1:5" x14ac:dyDescent="0.25">
      <c r="A39">
        <f t="shared" si="0"/>
        <v>1952</v>
      </c>
      <c r="B39">
        <v>2</v>
      </c>
      <c r="C39" s="1">
        <v>19025</v>
      </c>
      <c r="D39" s="2">
        <v>180</v>
      </c>
      <c r="E39" s="2">
        <f t="shared" si="1"/>
        <v>180.51719307043581</v>
      </c>
    </row>
    <row r="40" spans="1:5" x14ac:dyDescent="0.25">
      <c r="A40">
        <f t="shared" si="0"/>
        <v>1952</v>
      </c>
      <c r="B40">
        <v>3</v>
      </c>
      <c r="C40" s="1">
        <v>19054</v>
      </c>
      <c r="D40" s="2">
        <v>193</v>
      </c>
      <c r="E40" s="2">
        <f t="shared" si="1"/>
        <v>182.25359544460918</v>
      </c>
    </row>
    <row r="41" spans="1:5" x14ac:dyDescent="0.25">
      <c r="A41">
        <f t="shared" si="0"/>
        <v>1952</v>
      </c>
      <c r="B41">
        <v>4</v>
      </c>
      <c r="C41" s="1">
        <v>19085</v>
      </c>
      <c r="D41" s="2">
        <v>181</v>
      </c>
      <c r="E41" s="2">
        <f t="shared" si="1"/>
        <v>184.12822387651744</v>
      </c>
    </row>
    <row r="42" spans="1:5" x14ac:dyDescent="0.25">
      <c r="A42">
        <f t="shared" si="0"/>
        <v>1952</v>
      </c>
      <c r="B42">
        <v>5</v>
      </c>
      <c r="C42" s="1">
        <v>19115</v>
      </c>
      <c r="D42" s="2">
        <v>183</v>
      </c>
      <c r="E42" s="2">
        <f t="shared" si="1"/>
        <v>185.96073752429911</v>
      </c>
    </row>
    <row r="43" spans="1:5" x14ac:dyDescent="0.25">
      <c r="A43">
        <f t="shared" si="0"/>
        <v>1952</v>
      </c>
      <c r="B43">
        <v>6</v>
      </c>
      <c r="C43" s="1">
        <v>19146</v>
      </c>
      <c r="D43" s="2">
        <v>218</v>
      </c>
      <c r="E43" s="2">
        <f t="shared" si="1"/>
        <v>187.87349696770681</v>
      </c>
    </row>
    <row r="44" spans="1:5" x14ac:dyDescent="0.25">
      <c r="A44">
        <f t="shared" si="0"/>
        <v>1952</v>
      </c>
      <c r="B44">
        <v>7</v>
      </c>
      <c r="C44" s="1">
        <v>19176</v>
      </c>
      <c r="D44" s="2">
        <v>230</v>
      </c>
      <c r="E44" s="2">
        <f t="shared" si="1"/>
        <v>189.74328498825861</v>
      </c>
    </row>
    <row r="45" spans="1:5" x14ac:dyDescent="0.25">
      <c r="A45">
        <f t="shared" si="0"/>
        <v>1952</v>
      </c>
      <c r="B45">
        <v>8</v>
      </c>
      <c r="C45" s="1">
        <v>19207</v>
      </c>
      <c r="D45" s="2">
        <v>242</v>
      </c>
      <c r="E45" s="2">
        <f t="shared" si="1"/>
        <v>191.69495104968769</v>
      </c>
    </row>
    <row r="46" spans="1:5" x14ac:dyDescent="0.25">
      <c r="A46">
        <f t="shared" si="0"/>
        <v>1952</v>
      </c>
      <c r="B46">
        <v>9</v>
      </c>
      <c r="C46" s="1">
        <v>19238</v>
      </c>
      <c r="D46" s="2">
        <v>209</v>
      </c>
      <c r="E46" s="2">
        <f t="shared" si="1"/>
        <v>193.66669160500786</v>
      </c>
    </row>
    <row r="47" spans="1:5" x14ac:dyDescent="0.25">
      <c r="A47">
        <f t="shared" si="0"/>
        <v>1952</v>
      </c>
      <c r="B47">
        <v>10</v>
      </c>
      <c r="C47" s="1">
        <v>19268</v>
      </c>
      <c r="D47" s="2">
        <v>191</v>
      </c>
      <c r="E47" s="2">
        <f t="shared" si="1"/>
        <v>195.59413568726271</v>
      </c>
    </row>
    <row r="48" spans="1:5" x14ac:dyDescent="0.25">
      <c r="A48">
        <f t="shared" si="0"/>
        <v>1952</v>
      </c>
      <c r="B48">
        <v>11</v>
      </c>
      <c r="C48" s="1">
        <v>19299</v>
      </c>
      <c r="D48" s="2">
        <v>172</v>
      </c>
      <c r="E48" s="2">
        <f t="shared" si="1"/>
        <v>197.60598257006023</v>
      </c>
    </row>
    <row r="49" spans="1:5" x14ac:dyDescent="0.25">
      <c r="A49">
        <f t="shared" si="0"/>
        <v>1952</v>
      </c>
      <c r="B49">
        <v>12</v>
      </c>
      <c r="C49" s="1">
        <v>19329</v>
      </c>
      <c r="D49" s="2">
        <v>194</v>
      </c>
      <c r="E49" s="2">
        <f t="shared" si="1"/>
        <v>199.57263196426598</v>
      </c>
    </row>
    <row r="50" spans="1:5" x14ac:dyDescent="0.25">
      <c r="A50">
        <f t="shared" si="0"/>
        <v>1953</v>
      </c>
      <c r="B50">
        <v>1</v>
      </c>
      <c r="C50" s="1">
        <v>19360</v>
      </c>
      <c r="D50" s="2">
        <v>196</v>
      </c>
      <c r="E50" s="2">
        <f t="shared" si="1"/>
        <v>201.62540096011656</v>
      </c>
    </row>
    <row r="51" spans="1:5" x14ac:dyDescent="0.25">
      <c r="A51">
        <f t="shared" si="0"/>
        <v>1953</v>
      </c>
      <c r="B51">
        <v>2</v>
      </c>
      <c r="C51" s="1">
        <v>19391</v>
      </c>
      <c r="D51" s="2">
        <v>196</v>
      </c>
      <c r="E51" s="2">
        <f t="shared" si="1"/>
        <v>203.69928437686184</v>
      </c>
    </row>
    <row r="52" spans="1:5" x14ac:dyDescent="0.25">
      <c r="A52">
        <f t="shared" si="0"/>
        <v>1953</v>
      </c>
      <c r="B52">
        <v>3</v>
      </c>
      <c r="C52" s="1">
        <v>19419</v>
      </c>
      <c r="D52" s="2">
        <v>236</v>
      </c>
      <c r="E52" s="2">
        <f t="shared" si="1"/>
        <v>205.59079829730933</v>
      </c>
    </row>
    <row r="53" spans="1:5" x14ac:dyDescent="0.25">
      <c r="A53">
        <f t="shared" si="0"/>
        <v>1953</v>
      </c>
      <c r="B53">
        <v>4</v>
      </c>
      <c r="C53" s="1">
        <v>19450</v>
      </c>
      <c r="D53" s="2">
        <v>235</v>
      </c>
      <c r="E53" s="2">
        <f t="shared" si="1"/>
        <v>207.70546909371618</v>
      </c>
    </row>
    <row r="54" spans="1:5" x14ac:dyDescent="0.25">
      <c r="A54">
        <f t="shared" si="0"/>
        <v>1953</v>
      </c>
      <c r="B54">
        <v>5</v>
      </c>
      <c r="C54" s="1">
        <v>19480</v>
      </c>
      <c r="D54" s="2">
        <v>229</v>
      </c>
      <c r="E54" s="2">
        <f t="shared" si="1"/>
        <v>209.77263239339794</v>
      </c>
    </row>
    <row r="55" spans="1:5" x14ac:dyDescent="0.25">
      <c r="A55">
        <f t="shared" si="0"/>
        <v>1953</v>
      </c>
      <c r="B55">
        <v>6</v>
      </c>
      <c r="C55" s="1">
        <v>19511</v>
      </c>
      <c r="D55" s="2">
        <v>243</v>
      </c>
      <c r="E55" s="2">
        <f t="shared" si="1"/>
        <v>211.93031679990628</v>
      </c>
    </row>
    <row r="56" spans="1:5" x14ac:dyDescent="0.25">
      <c r="A56">
        <f t="shared" si="0"/>
        <v>1953</v>
      </c>
      <c r="B56">
        <v>7</v>
      </c>
      <c r="C56" s="1">
        <v>19541</v>
      </c>
      <c r="D56" s="2">
        <v>264</v>
      </c>
      <c r="E56" s="2">
        <f t="shared" si="1"/>
        <v>214.03952738011026</v>
      </c>
    </row>
    <row r="57" spans="1:5" x14ac:dyDescent="0.25">
      <c r="A57">
        <f t="shared" si="0"/>
        <v>1953</v>
      </c>
      <c r="B57">
        <v>8</v>
      </c>
      <c r="C57" s="1">
        <v>19572</v>
      </c>
      <c r="D57" s="2">
        <v>272</v>
      </c>
      <c r="E57" s="2">
        <f t="shared" si="1"/>
        <v>216.2411003180824</v>
      </c>
    </row>
    <row r="58" spans="1:5" x14ac:dyDescent="0.25">
      <c r="A58">
        <f t="shared" si="0"/>
        <v>1953</v>
      </c>
      <c r="B58">
        <v>9</v>
      </c>
      <c r="C58" s="1">
        <v>19603</v>
      </c>
      <c r="D58" s="2">
        <v>237</v>
      </c>
      <c r="E58" s="2">
        <f t="shared" si="1"/>
        <v>218.46531824812948</v>
      </c>
    </row>
    <row r="59" spans="1:5" x14ac:dyDescent="0.25">
      <c r="A59">
        <f t="shared" si="0"/>
        <v>1953</v>
      </c>
      <c r="B59">
        <v>10</v>
      </c>
      <c r="C59" s="1">
        <v>19633</v>
      </c>
      <c r="D59" s="2">
        <v>211</v>
      </c>
      <c r="E59" s="2">
        <f t="shared" si="1"/>
        <v>220.63956763167397</v>
      </c>
    </row>
    <row r="60" spans="1:5" x14ac:dyDescent="0.25">
      <c r="A60">
        <f t="shared" si="0"/>
        <v>1953</v>
      </c>
      <c r="B60">
        <v>11</v>
      </c>
      <c r="C60" s="1">
        <v>19664</v>
      </c>
      <c r="D60" s="2">
        <v>180</v>
      </c>
      <c r="E60" s="2">
        <f t="shared" si="1"/>
        <v>222.90902742300082</v>
      </c>
    </row>
    <row r="61" spans="1:5" x14ac:dyDescent="0.25">
      <c r="A61">
        <f t="shared" si="0"/>
        <v>1953</v>
      </c>
      <c r="B61">
        <v>12</v>
      </c>
      <c r="C61" s="1">
        <v>19694</v>
      </c>
      <c r="D61" s="2">
        <v>201</v>
      </c>
      <c r="E61" s="2">
        <f t="shared" si="1"/>
        <v>225.12750227908984</v>
      </c>
    </row>
    <row r="62" spans="1:5" x14ac:dyDescent="0.25">
      <c r="A62">
        <f t="shared" si="0"/>
        <v>1954</v>
      </c>
      <c r="B62">
        <v>1</v>
      </c>
      <c r="C62" s="1">
        <v>19725</v>
      </c>
      <c r="D62" s="2">
        <v>204</v>
      </c>
      <c r="E62" s="2">
        <f t="shared" si="1"/>
        <v>227.44312417695878</v>
      </c>
    </row>
    <row r="63" spans="1:5" x14ac:dyDescent="0.25">
      <c r="A63">
        <f t="shared" si="0"/>
        <v>1954</v>
      </c>
      <c r="B63">
        <v>2</v>
      </c>
      <c r="C63" s="1">
        <v>19756</v>
      </c>
      <c r="D63" s="2">
        <v>188</v>
      </c>
      <c r="E63" s="2">
        <f t="shared" si="1"/>
        <v>229.7825641544475</v>
      </c>
    </row>
    <row r="64" spans="1:5" x14ac:dyDescent="0.25">
      <c r="A64">
        <f t="shared" si="0"/>
        <v>1954</v>
      </c>
      <c r="B64">
        <v>3</v>
      </c>
      <c r="C64" s="1">
        <v>19784</v>
      </c>
      <c r="D64" s="2">
        <v>235</v>
      </c>
      <c r="E64" s="2">
        <f t="shared" si="1"/>
        <v>231.91628259191702</v>
      </c>
    </row>
    <row r="65" spans="1:5" x14ac:dyDescent="0.25">
      <c r="A65">
        <f t="shared" si="0"/>
        <v>1954</v>
      </c>
      <c r="B65">
        <v>4</v>
      </c>
      <c r="C65" s="1">
        <v>19815</v>
      </c>
      <c r="D65" s="2">
        <v>227</v>
      </c>
      <c r="E65" s="2">
        <f t="shared" si="1"/>
        <v>234.3017326902195</v>
      </c>
    </row>
    <row r="66" spans="1:5" x14ac:dyDescent="0.25">
      <c r="A66">
        <f t="shared" si="0"/>
        <v>1954</v>
      </c>
      <c r="B66">
        <v>5</v>
      </c>
      <c r="C66" s="1">
        <v>19845</v>
      </c>
      <c r="D66" s="2">
        <v>234</v>
      </c>
      <c r="E66" s="2">
        <f t="shared" si="1"/>
        <v>236.63359205329937</v>
      </c>
    </row>
    <row r="67" spans="1:5" x14ac:dyDescent="0.25">
      <c r="A67">
        <f t="shared" ref="A67:A130" si="2">YEAR(C67)</f>
        <v>1954</v>
      </c>
      <c r="B67">
        <v>6</v>
      </c>
      <c r="C67" s="1">
        <v>19876</v>
      </c>
      <c r="D67" s="2">
        <v>264</v>
      </c>
      <c r="E67" s="2">
        <f t="shared" ref="E67:E130" si="3">GROWTH($D$2:$D$145,$C$2:$C$145,C67,TRUE)</f>
        <v>239.06756356714268</v>
      </c>
    </row>
    <row r="68" spans="1:5" x14ac:dyDescent="0.25">
      <c r="A68">
        <f t="shared" si="2"/>
        <v>1954</v>
      </c>
      <c r="B68">
        <v>7</v>
      </c>
      <c r="C68" s="1">
        <v>19906</v>
      </c>
      <c r="D68" s="2">
        <v>302</v>
      </c>
      <c r="E68" s="2">
        <f t="shared" si="3"/>
        <v>241.44685427964365</v>
      </c>
    </row>
    <row r="69" spans="1:5" x14ac:dyDescent="0.25">
      <c r="A69">
        <f t="shared" si="2"/>
        <v>1954</v>
      </c>
      <c r="B69">
        <v>8</v>
      </c>
      <c r="C69" s="1">
        <v>19937</v>
      </c>
      <c r="D69" s="2">
        <v>293</v>
      </c>
      <c r="E69" s="2">
        <f t="shared" si="3"/>
        <v>243.93033416229432</v>
      </c>
    </row>
    <row r="70" spans="1:5" x14ac:dyDescent="0.25">
      <c r="A70">
        <f t="shared" si="2"/>
        <v>1954</v>
      </c>
      <c r="B70">
        <v>9</v>
      </c>
      <c r="C70" s="1">
        <v>19968</v>
      </c>
      <c r="D70" s="2">
        <v>259</v>
      </c>
      <c r="E70" s="2">
        <f t="shared" si="3"/>
        <v>246.4393586822772</v>
      </c>
    </row>
    <row r="71" spans="1:5" x14ac:dyDescent="0.25">
      <c r="A71">
        <f t="shared" si="2"/>
        <v>1954</v>
      </c>
      <c r="B71">
        <v>10</v>
      </c>
      <c r="C71" s="1">
        <v>19998</v>
      </c>
      <c r="D71" s="2">
        <v>229</v>
      </c>
      <c r="E71" s="2">
        <f t="shared" si="3"/>
        <v>248.89201628483275</v>
      </c>
    </row>
    <row r="72" spans="1:5" x14ac:dyDescent="0.25">
      <c r="A72">
        <f t="shared" si="2"/>
        <v>1954</v>
      </c>
      <c r="B72">
        <v>11</v>
      </c>
      <c r="C72" s="1">
        <v>20029</v>
      </c>
      <c r="D72" s="2">
        <v>203</v>
      </c>
      <c r="E72" s="2">
        <f t="shared" si="3"/>
        <v>251.4520757945744</v>
      </c>
    </row>
    <row r="73" spans="1:5" x14ac:dyDescent="0.25">
      <c r="A73">
        <f t="shared" si="2"/>
        <v>1954</v>
      </c>
      <c r="B73">
        <v>12</v>
      </c>
      <c r="C73" s="1">
        <v>20059</v>
      </c>
      <c r="D73" s="2">
        <v>229</v>
      </c>
      <c r="E73" s="2">
        <f t="shared" si="3"/>
        <v>253.9546218516395</v>
      </c>
    </row>
    <row r="74" spans="1:5" x14ac:dyDescent="0.25">
      <c r="A74">
        <f t="shared" si="2"/>
        <v>1955</v>
      </c>
      <c r="B74">
        <v>1</v>
      </c>
      <c r="C74" s="1">
        <v>20090</v>
      </c>
      <c r="D74" s="2">
        <v>242</v>
      </c>
      <c r="E74" s="2">
        <f t="shared" si="3"/>
        <v>256.5667544319391</v>
      </c>
    </row>
    <row r="75" spans="1:5" x14ac:dyDescent="0.25">
      <c r="A75">
        <f t="shared" si="2"/>
        <v>1955</v>
      </c>
      <c r="B75">
        <v>2</v>
      </c>
      <c r="C75" s="1">
        <v>20121</v>
      </c>
      <c r="D75" s="2">
        <v>233</v>
      </c>
      <c r="E75" s="2">
        <f t="shared" si="3"/>
        <v>259.20575494859406</v>
      </c>
    </row>
    <row r="76" spans="1:5" x14ac:dyDescent="0.25">
      <c r="A76">
        <f t="shared" si="2"/>
        <v>1955</v>
      </c>
      <c r="B76">
        <v>3</v>
      </c>
      <c r="C76" s="1">
        <v>20149</v>
      </c>
      <c r="D76" s="2">
        <v>267</v>
      </c>
      <c r="E76" s="2">
        <f t="shared" si="3"/>
        <v>261.6126916997232</v>
      </c>
    </row>
    <row r="77" spans="1:5" x14ac:dyDescent="0.25">
      <c r="A77">
        <f t="shared" si="2"/>
        <v>1955</v>
      </c>
      <c r="B77">
        <v>4</v>
      </c>
      <c r="C77" s="1">
        <v>20180</v>
      </c>
      <c r="D77" s="2">
        <v>269</v>
      </c>
      <c r="E77" s="2">
        <f t="shared" si="3"/>
        <v>264.30359383974411</v>
      </c>
    </row>
    <row r="78" spans="1:5" x14ac:dyDescent="0.25">
      <c r="A78">
        <f t="shared" si="2"/>
        <v>1955</v>
      </c>
      <c r="B78">
        <v>5</v>
      </c>
      <c r="C78" s="1">
        <v>20210</v>
      </c>
      <c r="D78" s="2">
        <v>270</v>
      </c>
      <c r="E78" s="2">
        <f t="shared" si="3"/>
        <v>266.9340430597066</v>
      </c>
    </row>
    <row r="79" spans="1:5" x14ac:dyDescent="0.25">
      <c r="A79">
        <f t="shared" si="2"/>
        <v>1955</v>
      </c>
      <c r="B79">
        <v>6</v>
      </c>
      <c r="C79" s="1">
        <v>20241</v>
      </c>
      <c r="D79" s="2">
        <v>315</v>
      </c>
      <c r="E79" s="2">
        <f t="shared" si="3"/>
        <v>269.67967968401149</v>
      </c>
    </row>
    <row r="80" spans="1:5" x14ac:dyDescent="0.25">
      <c r="A80">
        <f t="shared" si="2"/>
        <v>1955</v>
      </c>
      <c r="B80">
        <v>7</v>
      </c>
      <c r="C80" s="1">
        <v>20271</v>
      </c>
      <c r="D80" s="2">
        <v>364</v>
      </c>
      <c r="E80" s="2">
        <f t="shared" si="3"/>
        <v>272.36363374138483</v>
      </c>
    </row>
    <row r="81" spans="1:5" x14ac:dyDescent="0.25">
      <c r="A81">
        <f t="shared" si="2"/>
        <v>1955</v>
      </c>
      <c r="B81">
        <v>8</v>
      </c>
      <c r="C81" s="1">
        <v>20302</v>
      </c>
      <c r="D81" s="2">
        <v>347</v>
      </c>
      <c r="E81" s="2">
        <f t="shared" si="3"/>
        <v>275.16511818060206</v>
      </c>
    </row>
    <row r="82" spans="1:5" x14ac:dyDescent="0.25">
      <c r="A82">
        <f t="shared" si="2"/>
        <v>1955</v>
      </c>
      <c r="B82">
        <v>9</v>
      </c>
      <c r="C82" s="1">
        <v>20333</v>
      </c>
      <c r="D82" s="2">
        <v>312</v>
      </c>
      <c r="E82" s="2">
        <f t="shared" si="3"/>
        <v>277.99541819609635</v>
      </c>
    </row>
    <row r="83" spans="1:5" x14ac:dyDescent="0.25">
      <c r="A83">
        <f t="shared" si="2"/>
        <v>1955</v>
      </c>
      <c r="B83">
        <v>10</v>
      </c>
      <c r="C83" s="1">
        <v>20363</v>
      </c>
      <c r="D83" s="2">
        <v>274</v>
      </c>
      <c r="E83" s="2">
        <f t="shared" si="3"/>
        <v>280.76213362483338</v>
      </c>
    </row>
    <row r="84" spans="1:5" x14ac:dyDescent="0.25">
      <c r="A84">
        <f t="shared" si="2"/>
        <v>1955</v>
      </c>
      <c r="B84">
        <v>11</v>
      </c>
      <c r="C84" s="1">
        <v>20394</v>
      </c>
      <c r="D84" s="2">
        <v>237</v>
      </c>
      <c r="E84" s="2">
        <f t="shared" si="3"/>
        <v>283.65000355690489</v>
      </c>
    </row>
    <row r="85" spans="1:5" x14ac:dyDescent="0.25">
      <c r="A85">
        <f t="shared" si="2"/>
        <v>1955</v>
      </c>
      <c r="B85">
        <v>12</v>
      </c>
      <c r="C85" s="1">
        <v>20424</v>
      </c>
      <c r="D85" s="2">
        <v>278</v>
      </c>
      <c r="E85" s="2">
        <f t="shared" si="3"/>
        <v>286.47299555545868</v>
      </c>
    </row>
    <row r="86" spans="1:5" x14ac:dyDescent="0.25">
      <c r="A86">
        <f t="shared" si="2"/>
        <v>1956</v>
      </c>
      <c r="B86">
        <v>1</v>
      </c>
      <c r="C86" s="1">
        <v>20455</v>
      </c>
      <c r="D86" s="2">
        <v>284</v>
      </c>
      <c r="E86" s="2">
        <f t="shared" si="3"/>
        <v>289.41960640904495</v>
      </c>
    </row>
    <row r="87" spans="1:5" x14ac:dyDescent="0.25">
      <c r="A87">
        <f t="shared" si="2"/>
        <v>1956</v>
      </c>
      <c r="B87">
        <v>2</v>
      </c>
      <c r="C87" s="1">
        <v>20486</v>
      </c>
      <c r="D87" s="2">
        <v>277</v>
      </c>
      <c r="E87" s="2">
        <f t="shared" si="3"/>
        <v>292.39652558368476</v>
      </c>
    </row>
    <row r="88" spans="1:5" x14ac:dyDescent="0.25">
      <c r="A88">
        <f t="shared" si="2"/>
        <v>1956</v>
      </c>
      <c r="B88">
        <v>3</v>
      </c>
      <c r="C88" s="1">
        <v>20515</v>
      </c>
      <c r="D88" s="2">
        <v>317</v>
      </c>
      <c r="E88" s="2">
        <f t="shared" si="3"/>
        <v>295.20909990188528</v>
      </c>
    </row>
    <row r="89" spans="1:5" x14ac:dyDescent="0.25">
      <c r="A89">
        <f t="shared" si="2"/>
        <v>1956</v>
      </c>
      <c r="B89">
        <v>4</v>
      </c>
      <c r="C89" s="1">
        <v>20546</v>
      </c>
      <c r="D89" s="2">
        <v>313</v>
      </c>
      <c r="E89" s="2">
        <f t="shared" si="3"/>
        <v>298.24556878846113</v>
      </c>
    </row>
    <row r="90" spans="1:5" x14ac:dyDescent="0.25">
      <c r="A90">
        <f t="shared" si="2"/>
        <v>1956</v>
      </c>
      <c r="B90">
        <v>5</v>
      </c>
      <c r="C90" s="1">
        <v>20576</v>
      </c>
      <c r="D90" s="2">
        <v>318</v>
      </c>
      <c r="E90" s="2">
        <f t="shared" si="3"/>
        <v>301.21382136641347</v>
      </c>
    </row>
    <row r="91" spans="1:5" x14ac:dyDescent="0.25">
      <c r="A91">
        <f t="shared" si="2"/>
        <v>1956</v>
      </c>
      <c r="B91">
        <v>6</v>
      </c>
      <c r="C91" s="1">
        <v>20607</v>
      </c>
      <c r="D91" s="2">
        <v>374</v>
      </c>
      <c r="E91" s="2">
        <f t="shared" si="3"/>
        <v>304.31205376199239</v>
      </c>
    </row>
    <row r="92" spans="1:5" x14ac:dyDescent="0.25">
      <c r="A92">
        <f t="shared" si="2"/>
        <v>1956</v>
      </c>
      <c r="B92">
        <v>7</v>
      </c>
      <c r="C92" s="1">
        <v>20637</v>
      </c>
      <c r="D92" s="2">
        <v>413</v>
      </c>
      <c r="E92" s="2">
        <f t="shared" si="3"/>
        <v>307.34068229032323</v>
      </c>
    </row>
    <row r="93" spans="1:5" x14ac:dyDescent="0.25">
      <c r="A93">
        <f t="shared" si="2"/>
        <v>1956</v>
      </c>
      <c r="B93">
        <v>8</v>
      </c>
      <c r="C93" s="1">
        <v>20668</v>
      </c>
      <c r="D93" s="2">
        <v>405</v>
      </c>
      <c r="E93" s="2">
        <f t="shared" si="3"/>
        <v>310.5019344999053</v>
      </c>
    </row>
    <row r="94" spans="1:5" x14ac:dyDescent="0.25">
      <c r="A94">
        <f t="shared" si="2"/>
        <v>1956</v>
      </c>
      <c r="B94">
        <v>9</v>
      </c>
      <c r="C94" s="1">
        <v>20699</v>
      </c>
      <c r="D94" s="2">
        <v>355</v>
      </c>
      <c r="E94" s="2">
        <f t="shared" si="3"/>
        <v>313.6957027937824</v>
      </c>
    </row>
    <row r="95" spans="1:5" x14ac:dyDescent="0.25">
      <c r="A95">
        <f t="shared" si="2"/>
        <v>1956</v>
      </c>
      <c r="B95">
        <v>10</v>
      </c>
      <c r="C95" s="1">
        <v>20729</v>
      </c>
      <c r="D95" s="2">
        <v>306</v>
      </c>
      <c r="E95" s="2">
        <f t="shared" si="3"/>
        <v>316.81772094242638</v>
      </c>
    </row>
    <row r="96" spans="1:5" x14ac:dyDescent="0.25">
      <c r="A96">
        <f t="shared" si="2"/>
        <v>1956</v>
      </c>
      <c r="B96">
        <v>11</v>
      </c>
      <c r="C96" s="1">
        <v>20760</v>
      </c>
      <c r="D96" s="2">
        <v>271</v>
      </c>
      <c r="E96" s="2">
        <f t="shared" si="3"/>
        <v>320.07645230496661</v>
      </c>
    </row>
    <row r="97" spans="1:10" x14ac:dyDescent="0.25">
      <c r="A97">
        <f t="shared" si="2"/>
        <v>1956</v>
      </c>
      <c r="B97">
        <v>12</v>
      </c>
      <c r="C97" s="1">
        <v>20790</v>
      </c>
      <c r="D97" s="2">
        <v>306</v>
      </c>
      <c r="E97" s="2">
        <f t="shared" si="3"/>
        <v>323.26197408339709</v>
      </c>
    </row>
    <row r="98" spans="1:10" x14ac:dyDescent="0.25">
      <c r="A98">
        <f t="shared" si="2"/>
        <v>1957</v>
      </c>
      <c r="B98">
        <v>1</v>
      </c>
      <c r="C98" s="1">
        <v>20821</v>
      </c>
      <c r="D98" s="2">
        <v>315</v>
      </c>
      <c r="E98" s="2">
        <f t="shared" si="3"/>
        <v>326.58698990046895</v>
      </c>
    </row>
    <row r="99" spans="1:10" x14ac:dyDescent="0.25">
      <c r="A99">
        <f t="shared" si="2"/>
        <v>1957</v>
      </c>
      <c r="B99">
        <v>2</v>
      </c>
      <c r="C99" s="1">
        <v>20852</v>
      </c>
      <c r="D99" s="2">
        <v>301</v>
      </c>
      <c r="E99" s="2">
        <f t="shared" si="3"/>
        <v>329.94620624550311</v>
      </c>
    </row>
    <row r="100" spans="1:10" x14ac:dyDescent="0.25">
      <c r="A100">
        <f t="shared" si="2"/>
        <v>1957</v>
      </c>
      <c r="B100">
        <v>3</v>
      </c>
      <c r="C100" s="1">
        <v>20880</v>
      </c>
      <c r="D100" s="2">
        <v>356</v>
      </c>
      <c r="E100" s="2">
        <f t="shared" si="3"/>
        <v>333.01002575778784</v>
      </c>
    </row>
    <row r="101" spans="1:10" x14ac:dyDescent="0.25">
      <c r="A101">
        <f t="shared" si="2"/>
        <v>1957</v>
      </c>
      <c r="B101">
        <v>4</v>
      </c>
      <c r="C101" s="1">
        <v>20911</v>
      </c>
      <c r="D101" s="2">
        <v>348</v>
      </c>
      <c r="E101" s="2">
        <f t="shared" si="3"/>
        <v>336.43530832010526</v>
      </c>
    </row>
    <row r="102" spans="1:10" x14ac:dyDescent="0.25">
      <c r="A102">
        <f t="shared" si="2"/>
        <v>1957</v>
      </c>
      <c r="B102">
        <v>5</v>
      </c>
      <c r="C102" s="1">
        <v>20941</v>
      </c>
      <c r="D102" s="2">
        <v>355</v>
      </c>
      <c r="E102" s="2">
        <f t="shared" si="3"/>
        <v>339.78363961398486</v>
      </c>
    </row>
    <row r="103" spans="1:10" x14ac:dyDescent="0.25">
      <c r="A103">
        <f t="shared" si="2"/>
        <v>1957</v>
      </c>
      <c r="B103">
        <v>6</v>
      </c>
      <c r="C103" s="1">
        <v>20972</v>
      </c>
      <c r="D103" s="2">
        <v>422</v>
      </c>
      <c r="E103" s="2">
        <f t="shared" si="3"/>
        <v>343.27859437722987</v>
      </c>
    </row>
    <row r="104" spans="1:10" x14ac:dyDescent="0.25">
      <c r="A104">
        <f t="shared" si="2"/>
        <v>1957</v>
      </c>
      <c r="B104">
        <v>7</v>
      </c>
      <c r="C104" s="1">
        <v>21002</v>
      </c>
      <c r="D104" s="2">
        <v>465</v>
      </c>
      <c r="E104" s="2">
        <f t="shared" si="3"/>
        <v>346.69503263934797</v>
      </c>
    </row>
    <row r="105" spans="1:10" x14ac:dyDescent="0.25">
      <c r="A105">
        <f t="shared" si="2"/>
        <v>1957</v>
      </c>
      <c r="B105">
        <v>8</v>
      </c>
      <c r="C105" s="1">
        <v>21033</v>
      </c>
      <c r="D105" s="2">
        <v>467</v>
      </c>
      <c r="E105" s="2">
        <f t="shared" si="3"/>
        <v>350.2610767758249</v>
      </c>
    </row>
    <row r="106" spans="1:10" x14ac:dyDescent="0.25">
      <c r="A106">
        <f t="shared" si="2"/>
        <v>1957</v>
      </c>
      <c r="B106">
        <v>9</v>
      </c>
      <c r="C106" s="1">
        <v>21064</v>
      </c>
      <c r="D106" s="2">
        <v>404</v>
      </c>
      <c r="E106" s="2">
        <f t="shared" si="3"/>
        <v>353.86380061517104</v>
      </c>
    </row>
    <row r="107" spans="1:10" x14ac:dyDescent="0.25">
      <c r="A107">
        <f t="shared" si="2"/>
        <v>1957</v>
      </c>
      <c r="B107">
        <v>10</v>
      </c>
      <c r="C107" s="1">
        <v>21094</v>
      </c>
      <c r="D107" s="2">
        <v>347</v>
      </c>
      <c r="E107" s="2">
        <f t="shared" si="3"/>
        <v>357.38558684886652</v>
      </c>
    </row>
    <row r="108" spans="1:10" x14ac:dyDescent="0.25">
      <c r="A108">
        <f t="shared" si="2"/>
        <v>1957</v>
      </c>
      <c r="B108">
        <v>11</v>
      </c>
      <c r="C108" s="1">
        <v>21125</v>
      </c>
      <c r="D108" s="2">
        <v>305</v>
      </c>
      <c r="E108" s="2">
        <f t="shared" si="3"/>
        <v>361.06159214591872</v>
      </c>
    </row>
    <row r="109" spans="1:10" x14ac:dyDescent="0.25">
      <c r="A109">
        <f t="shared" si="2"/>
        <v>1957</v>
      </c>
      <c r="B109">
        <v>12</v>
      </c>
      <c r="C109" s="1">
        <v>21155</v>
      </c>
      <c r="D109" s="2">
        <v>336</v>
      </c>
      <c r="E109" s="2">
        <f t="shared" si="3"/>
        <v>364.65501352025888</v>
      </c>
    </row>
    <row r="110" spans="1:10" x14ac:dyDescent="0.25">
      <c r="A110">
        <f t="shared" si="2"/>
        <v>1958</v>
      </c>
      <c r="B110">
        <v>1</v>
      </c>
      <c r="C110" s="1">
        <v>21186</v>
      </c>
      <c r="D110" s="2">
        <v>340</v>
      </c>
      <c r="E110" s="2">
        <f t="shared" si="3"/>
        <v>368.40579086166252</v>
      </c>
      <c r="J110">
        <f>D110/E110</f>
        <v>0.92289537361716178</v>
      </c>
    </row>
    <row r="111" spans="1:10" x14ac:dyDescent="0.25">
      <c r="A111">
        <f t="shared" si="2"/>
        <v>1958</v>
      </c>
      <c r="B111">
        <v>2</v>
      </c>
      <c r="C111" s="1">
        <v>21217</v>
      </c>
      <c r="D111" s="2">
        <v>318</v>
      </c>
      <c r="E111" s="2">
        <f t="shared" si="3"/>
        <v>372.19514803919395</v>
      </c>
      <c r="J111">
        <f t="shared" ref="J111:J145" si="4">D111/E111</f>
        <v>0.85439050367876657</v>
      </c>
    </row>
    <row r="112" spans="1:10" x14ac:dyDescent="0.25">
      <c r="A112">
        <f t="shared" si="2"/>
        <v>1958</v>
      </c>
      <c r="B112">
        <v>3</v>
      </c>
      <c r="C112" s="1">
        <v>21245</v>
      </c>
      <c r="D112" s="2">
        <v>362</v>
      </c>
      <c r="E112" s="2">
        <f t="shared" si="3"/>
        <v>375.65128341930972</v>
      </c>
      <c r="J112">
        <f t="shared" si="4"/>
        <v>0.96365969178901523</v>
      </c>
    </row>
    <row r="113" spans="1:10" x14ac:dyDescent="0.25">
      <c r="A113">
        <f t="shared" si="2"/>
        <v>1958</v>
      </c>
      <c r="B113">
        <v>4</v>
      </c>
      <c r="C113" s="1">
        <v>21276</v>
      </c>
      <c r="D113" s="2">
        <v>348</v>
      </c>
      <c r="E113" s="2">
        <f t="shared" si="3"/>
        <v>379.51516645910834</v>
      </c>
      <c r="J113">
        <f t="shared" si="4"/>
        <v>0.91695940177267199</v>
      </c>
    </row>
    <row r="114" spans="1:10" x14ac:dyDescent="0.25">
      <c r="A114">
        <f t="shared" si="2"/>
        <v>1958</v>
      </c>
      <c r="B114">
        <v>5</v>
      </c>
      <c r="C114" s="1">
        <v>21306</v>
      </c>
      <c r="D114" s="2">
        <v>363</v>
      </c>
      <c r="E114" s="2">
        <f t="shared" si="3"/>
        <v>383.29224477678576</v>
      </c>
      <c r="J114">
        <f t="shared" si="4"/>
        <v>0.9470580345589743</v>
      </c>
    </row>
    <row r="115" spans="1:10" x14ac:dyDescent="0.25">
      <c r="A115">
        <f t="shared" si="2"/>
        <v>1958</v>
      </c>
      <c r="B115">
        <v>6</v>
      </c>
      <c r="C115" s="1">
        <v>21337</v>
      </c>
      <c r="D115" s="2">
        <v>435</v>
      </c>
      <c r="E115" s="2">
        <f t="shared" si="3"/>
        <v>387.23472140137943</v>
      </c>
      <c r="J115">
        <f t="shared" si="4"/>
        <v>1.1233496790415922</v>
      </c>
    </row>
    <row r="116" spans="1:10" x14ac:dyDescent="0.25">
      <c r="A116">
        <f t="shared" si="2"/>
        <v>1958</v>
      </c>
      <c r="B116">
        <v>7</v>
      </c>
      <c r="C116" s="1">
        <v>21367</v>
      </c>
      <c r="D116" s="2">
        <v>491</v>
      </c>
      <c r="E116" s="2">
        <f t="shared" si="3"/>
        <v>391.08862764629515</v>
      </c>
      <c r="J116">
        <f t="shared" si="4"/>
        <v>1.2554698993806228</v>
      </c>
    </row>
    <row r="117" spans="1:10" x14ac:dyDescent="0.25">
      <c r="A117">
        <f t="shared" si="2"/>
        <v>1958</v>
      </c>
      <c r="B117">
        <v>8</v>
      </c>
      <c r="C117" s="1">
        <v>21398</v>
      </c>
      <c r="D117" s="2">
        <v>505</v>
      </c>
      <c r="E117" s="2">
        <f t="shared" si="3"/>
        <v>395.11129649402471</v>
      </c>
      <c r="J117">
        <f t="shared" si="4"/>
        <v>1.2781208851304942</v>
      </c>
    </row>
    <row r="118" spans="1:10" x14ac:dyDescent="0.25">
      <c r="A118">
        <f t="shared" si="2"/>
        <v>1958</v>
      </c>
      <c r="B118">
        <v>9</v>
      </c>
      <c r="C118" s="1">
        <v>21429</v>
      </c>
      <c r="D118" s="2">
        <v>404</v>
      </c>
      <c r="E118" s="2">
        <f t="shared" si="3"/>
        <v>399.17534180610181</v>
      </c>
      <c r="J118">
        <f t="shared" si="4"/>
        <v>1.0120865636942118</v>
      </c>
    </row>
    <row r="119" spans="1:10" x14ac:dyDescent="0.25">
      <c r="A119">
        <f t="shared" si="2"/>
        <v>1958</v>
      </c>
      <c r="B119">
        <v>10</v>
      </c>
      <c r="C119" s="1">
        <v>21459</v>
      </c>
      <c r="D119" s="2">
        <v>359</v>
      </c>
      <c r="E119" s="2">
        <f t="shared" si="3"/>
        <v>403.14808561645953</v>
      </c>
      <c r="J119">
        <f t="shared" si="4"/>
        <v>0.89049164018985216</v>
      </c>
    </row>
    <row r="120" spans="1:10" x14ac:dyDescent="0.25">
      <c r="A120">
        <f t="shared" si="2"/>
        <v>1958</v>
      </c>
      <c r="B120">
        <v>11</v>
      </c>
      <c r="C120" s="1">
        <v>21490</v>
      </c>
      <c r="D120" s="2">
        <v>310</v>
      </c>
      <c r="E120" s="2">
        <f t="shared" si="3"/>
        <v>407.29479592811299</v>
      </c>
      <c r="J120">
        <f t="shared" si="4"/>
        <v>0.76111947193824347</v>
      </c>
    </row>
    <row r="121" spans="1:10" x14ac:dyDescent="0.25">
      <c r="A121">
        <f t="shared" si="2"/>
        <v>1958</v>
      </c>
      <c r="B121">
        <v>12</v>
      </c>
      <c r="C121" s="1">
        <v>21520</v>
      </c>
      <c r="D121" s="2">
        <v>337</v>
      </c>
      <c r="E121" s="2">
        <f t="shared" si="3"/>
        <v>411.34834761342796</v>
      </c>
      <c r="J121">
        <f t="shared" si="4"/>
        <v>0.81925696786000424</v>
      </c>
    </row>
    <row r="122" spans="1:10" x14ac:dyDescent="0.25">
      <c r="A122">
        <f t="shared" si="2"/>
        <v>1959</v>
      </c>
      <c r="B122">
        <v>1</v>
      </c>
      <c r="C122" s="1">
        <v>21551</v>
      </c>
      <c r="D122" s="2">
        <v>360</v>
      </c>
      <c r="E122" s="2">
        <f t="shared" si="3"/>
        <v>415.57940437789648</v>
      </c>
      <c r="G122">
        <f t="shared" ref="G122:G133" si="5">(D122-D121)/D121</f>
        <v>6.8249258160237386E-2</v>
      </c>
      <c r="H122">
        <f>AVERAGE(G122:G145)</f>
        <v>1.6441439978468995E-2</v>
      </c>
      <c r="J122">
        <f t="shared" si="4"/>
        <v>0.86626044555529325</v>
      </c>
    </row>
    <row r="123" spans="1:10" x14ac:dyDescent="0.25">
      <c r="A123">
        <f t="shared" si="2"/>
        <v>1959</v>
      </c>
      <c r="B123">
        <v>2</v>
      </c>
      <c r="C123" s="1">
        <v>21582</v>
      </c>
      <c r="D123" s="2">
        <v>342</v>
      </c>
      <c r="E123" s="2">
        <f t="shared" si="3"/>
        <v>419.85398104817733</v>
      </c>
      <c r="G123">
        <f t="shared" si="5"/>
        <v>-0.05</v>
      </c>
      <c r="J123">
        <f t="shared" si="4"/>
        <v>0.81456891071078408</v>
      </c>
    </row>
    <row r="124" spans="1:10" x14ac:dyDescent="0.25">
      <c r="A124">
        <f t="shared" si="2"/>
        <v>1959</v>
      </c>
      <c r="B124">
        <v>3</v>
      </c>
      <c r="C124" s="1">
        <v>21610</v>
      </c>
      <c r="D124" s="2">
        <v>406</v>
      </c>
      <c r="E124" s="2">
        <f t="shared" si="3"/>
        <v>423.7526675464502</v>
      </c>
      <c r="G124">
        <f t="shared" si="5"/>
        <v>0.1871345029239766</v>
      </c>
      <c r="J124">
        <f t="shared" si="4"/>
        <v>0.95810606302672019</v>
      </c>
    </row>
    <row r="125" spans="1:10" x14ac:dyDescent="0.25">
      <c r="A125">
        <f t="shared" si="2"/>
        <v>1959</v>
      </c>
      <c r="B125">
        <v>4</v>
      </c>
      <c r="C125" s="1">
        <v>21641</v>
      </c>
      <c r="D125" s="2">
        <v>396</v>
      </c>
      <c r="E125" s="2">
        <f t="shared" si="3"/>
        <v>428.11131296434576</v>
      </c>
      <c r="G125">
        <f t="shared" si="5"/>
        <v>-2.4630541871921183E-2</v>
      </c>
      <c r="J125">
        <f t="shared" si="4"/>
        <v>0.92499307541770082</v>
      </c>
    </row>
    <row r="126" spans="1:10" x14ac:dyDescent="0.25">
      <c r="A126">
        <f t="shared" si="2"/>
        <v>1959</v>
      </c>
      <c r="B126">
        <v>5</v>
      </c>
      <c r="C126" s="1">
        <v>21671</v>
      </c>
      <c r="D126" s="2">
        <v>420</v>
      </c>
      <c r="E126" s="2">
        <f t="shared" si="3"/>
        <v>432.37203849169862</v>
      </c>
      <c r="G126">
        <f t="shared" si="5"/>
        <v>6.0606060606060608E-2</v>
      </c>
      <c r="J126">
        <f t="shared" si="4"/>
        <v>0.97138566468160692</v>
      </c>
    </row>
    <row r="127" spans="1:10" x14ac:dyDescent="0.25">
      <c r="A127">
        <f t="shared" si="2"/>
        <v>1959</v>
      </c>
      <c r="B127">
        <v>6</v>
      </c>
      <c r="C127" s="1">
        <v>21702</v>
      </c>
      <c r="D127" s="2">
        <v>472</v>
      </c>
      <c r="E127" s="2">
        <f t="shared" si="3"/>
        <v>436.81934124334771</v>
      </c>
      <c r="G127">
        <f t="shared" si="5"/>
        <v>0.12380952380952381</v>
      </c>
      <c r="J127">
        <f t="shared" si="4"/>
        <v>1.0805382349978261</v>
      </c>
    </row>
    <row r="128" spans="1:10" x14ac:dyDescent="0.25">
      <c r="A128">
        <f t="shared" si="2"/>
        <v>1959</v>
      </c>
      <c r="B128">
        <v>7</v>
      </c>
      <c r="C128" s="1">
        <v>21732</v>
      </c>
      <c r="D128" s="2">
        <v>548</v>
      </c>
      <c r="E128" s="2">
        <f t="shared" si="3"/>
        <v>441.16673235803228</v>
      </c>
      <c r="G128">
        <f t="shared" si="5"/>
        <v>0.16101694915254236</v>
      </c>
      <c r="J128">
        <f t="shared" si="4"/>
        <v>1.2421607519473303</v>
      </c>
    </row>
    <row r="129" spans="1:11" x14ac:dyDescent="0.25">
      <c r="A129">
        <f t="shared" si="2"/>
        <v>1959</v>
      </c>
      <c r="B129">
        <v>8</v>
      </c>
      <c r="C129" s="1">
        <v>21763</v>
      </c>
      <c r="D129" s="2">
        <v>559</v>
      </c>
      <c r="E129" s="2">
        <f t="shared" si="3"/>
        <v>445.70449578416896</v>
      </c>
      <c r="G129">
        <f t="shared" si="5"/>
        <v>2.0072992700729927E-2</v>
      </c>
      <c r="J129">
        <f t="shared" si="4"/>
        <v>1.2541942145243561</v>
      </c>
    </row>
    <row r="130" spans="1:11" x14ac:dyDescent="0.25">
      <c r="A130">
        <f t="shared" si="2"/>
        <v>1959</v>
      </c>
      <c r="B130">
        <v>9</v>
      </c>
      <c r="C130" s="1">
        <v>21794</v>
      </c>
      <c r="D130" s="2">
        <v>463</v>
      </c>
      <c r="E130" s="2">
        <f t="shared" si="3"/>
        <v>450.28893384690281</v>
      </c>
      <c r="G130">
        <f t="shared" si="5"/>
        <v>-0.17173524150268335</v>
      </c>
      <c r="J130">
        <f t="shared" si="4"/>
        <v>1.0282286887321528</v>
      </c>
    </row>
    <row r="131" spans="1:11" x14ac:dyDescent="0.25">
      <c r="A131">
        <f t="shared" ref="A131:A145" si="6">YEAR(C131)</f>
        <v>1959</v>
      </c>
      <c r="B131">
        <v>10</v>
      </c>
      <c r="C131" s="1">
        <v>21824</v>
      </c>
      <c r="D131" s="2">
        <v>407</v>
      </c>
      <c r="E131" s="2">
        <f t="shared" ref="E131:E169" si="7">GROWTH($D$2:$D$145,$C$2:$C$145,C131,TRUE)</f>
        <v>454.77037943599879</v>
      </c>
      <c r="G131">
        <f t="shared" si="5"/>
        <v>-0.12095032397408208</v>
      </c>
      <c r="J131">
        <f t="shared" si="4"/>
        <v>0.8949571440971088</v>
      </c>
    </row>
    <row r="132" spans="1:11" x14ac:dyDescent="0.25">
      <c r="A132">
        <f t="shared" si="6"/>
        <v>1959</v>
      </c>
      <c r="B132">
        <v>11</v>
      </c>
      <c r="C132" s="1">
        <v>21855</v>
      </c>
      <c r="D132" s="2">
        <v>362</v>
      </c>
      <c r="E132" s="2">
        <f t="shared" si="7"/>
        <v>459.44806758366349</v>
      </c>
      <c r="G132">
        <f t="shared" si="5"/>
        <v>-0.11056511056511056</v>
      </c>
      <c r="J132">
        <f t="shared" si="4"/>
        <v>0.78790188824568597</v>
      </c>
    </row>
    <row r="133" spans="1:11" x14ac:dyDescent="0.25">
      <c r="A133">
        <f t="shared" si="6"/>
        <v>1959</v>
      </c>
      <c r="B133">
        <v>12</v>
      </c>
      <c r="C133" s="1">
        <v>21885</v>
      </c>
      <c r="D133" s="2">
        <v>405</v>
      </c>
      <c r="E133" s="2">
        <f t="shared" si="7"/>
        <v>464.02066833203389</v>
      </c>
      <c r="G133">
        <f t="shared" si="5"/>
        <v>0.11878453038674033</v>
      </c>
      <c r="J133">
        <f t="shared" si="4"/>
        <v>0.8728059494759377</v>
      </c>
    </row>
    <row r="134" spans="1:11" x14ac:dyDescent="0.25">
      <c r="A134">
        <f t="shared" si="6"/>
        <v>1960</v>
      </c>
      <c r="B134">
        <v>1</v>
      </c>
      <c r="C134" s="1">
        <v>21916</v>
      </c>
      <c r="D134" s="2">
        <v>417</v>
      </c>
      <c r="E134" s="2">
        <f t="shared" si="7"/>
        <v>468.7935033245418</v>
      </c>
      <c r="G134">
        <f>(D134-D133)/D133</f>
        <v>2.9629629629629631E-2</v>
      </c>
      <c r="H134">
        <f>AVERAGE(G134,G122)</f>
        <v>4.8939443894933508E-2</v>
      </c>
      <c r="I134" t="s">
        <v>6</v>
      </c>
      <c r="J134">
        <f t="shared" si="4"/>
        <v>0.88951744647219311</v>
      </c>
      <c r="K134" s="4">
        <f>AVERAGE(J134,J122,J110)</f>
        <v>0.89289108854821597</v>
      </c>
    </row>
    <row r="135" spans="1:11" x14ac:dyDescent="0.25">
      <c r="A135">
        <f t="shared" si="6"/>
        <v>1960</v>
      </c>
      <c r="B135">
        <v>2</v>
      </c>
      <c r="C135" s="1">
        <v>21947</v>
      </c>
      <c r="D135" s="2">
        <v>391</v>
      </c>
      <c r="E135" s="2">
        <f t="shared" si="7"/>
        <v>473.6154308584388</v>
      </c>
      <c r="G135">
        <f t="shared" ref="G135:G145" si="8">(D135-D134)/D134</f>
        <v>-6.235011990407674E-2</v>
      </c>
      <c r="H135">
        <f t="shared" ref="H135:H145" si="9">AVERAGE(G135,G123)</f>
        <v>-5.6175059952038371E-2</v>
      </c>
      <c r="J135">
        <f t="shared" si="4"/>
        <v>0.82556431763910976</v>
      </c>
      <c r="K135" s="4">
        <f t="shared" ref="K135:K145" si="10">AVERAGE(J135,J123,J111)</f>
        <v>0.8315079106762201</v>
      </c>
    </row>
    <row r="136" spans="1:11" x14ac:dyDescent="0.25">
      <c r="A136">
        <f t="shared" si="6"/>
        <v>1960</v>
      </c>
      <c r="B136">
        <v>3</v>
      </c>
      <c r="C136" s="1">
        <v>21976</v>
      </c>
      <c r="D136" s="2">
        <v>419</v>
      </c>
      <c r="E136" s="2">
        <f t="shared" si="7"/>
        <v>478.17115734963699</v>
      </c>
      <c r="G136">
        <f t="shared" si="8"/>
        <v>7.1611253196930943E-2</v>
      </c>
      <c r="H136">
        <f t="shared" si="9"/>
        <v>0.12937287806045378</v>
      </c>
      <c r="J136">
        <f t="shared" si="4"/>
        <v>0.87625527713213525</v>
      </c>
      <c r="K136" s="4">
        <f t="shared" si="10"/>
        <v>0.93267367731595685</v>
      </c>
    </row>
    <row r="137" spans="1:11" x14ac:dyDescent="0.25">
      <c r="A137">
        <f t="shared" si="6"/>
        <v>1960</v>
      </c>
      <c r="B137">
        <v>4</v>
      </c>
      <c r="C137" s="1">
        <v>22007</v>
      </c>
      <c r="D137" s="2">
        <v>461</v>
      </c>
      <c r="E137" s="2">
        <f t="shared" si="7"/>
        <v>483.08954178369646</v>
      </c>
      <c r="G137">
        <f t="shared" si="8"/>
        <v>0.10023866348448687</v>
      </c>
      <c r="H137">
        <f t="shared" si="9"/>
        <v>3.7804060806282846E-2</v>
      </c>
      <c r="J137">
        <f t="shared" si="4"/>
        <v>0.95427443595210959</v>
      </c>
      <c r="K137" s="4">
        <f t="shared" si="10"/>
        <v>0.9320756377141608</v>
      </c>
    </row>
    <row r="138" spans="1:11" x14ac:dyDescent="0.25">
      <c r="A138">
        <f t="shared" si="6"/>
        <v>1960</v>
      </c>
      <c r="B138">
        <v>5</v>
      </c>
      <c r="C138" s="1">
        <v>22037</v>
      </c>
      <c r="D138" s="2">
        <v>472</v>
      </c>
      <c r="E138" s="2">
        <f t="shared" si="7"/>
        <v>487.8974314150704</v>
      </c>
      <c r="G138">
        <f t="shared" si="8"/>
        <v>2.3861171366594359E-2</v>
      </c>
      <c r="H138">
        <f t="shared" si="9"/>
        <v>4.223361598632748E-2</v>
      </c>
      <c r="J138">
        <f t="shared" si="4"/>
        <v>0.96741644781985758</v>
      </c>
      <c r="K138" s="4">
        <f t="shared" si="10"/>
        <v>0.96195338235347949</v>
      </c>
    </row>
    <row r="139" spans="1:11" x14ac:dyDescent="0.25">
      <c r="A139">
        <f t="shared" si="6"/>
        <v>1960</v>
      </c>
      <c r="B139">
        <v>6</v>
      </c>
      <c r="C139" s="1">
        <v>22068</v>
      </c>
      <c r="D139" s="2">
        <v>535</v>
      </c>
      <c r="E139" s="2">
        <f t="shared" si="7"/>
        <v>492.91585859371935</v>
      </c>
      <c r="G139">
        <f t="shared" si="8"/>
        <v>0.13347457627118645</v>
      </c>
      <c r="H139">
        <f t="shared" si="9"/>
        <v>0.12864205004035512</v>
      </c>
      <c r="J139">
        <f t="shared" si="4"/>
        <v>1.0853779416356089</v>
      </c>
      <c r="K139" s="4">
        <f t="shared" si="10"/>
        <v>1.0964219518916758</v>
      </c>
    </row>
    <row r="140" spans="1:11" x14ac:dyDescent="0.25">
      <c r="A140">
        <f t="shared" si="6"/>
        <v>1960</v>
      </c>
      <c r="B140">
        <v>7</v>
      </c>
      <c r="C140" s="1">
        <v>22098</v>
      </c>
      <c r="D140" s="2">
        <v>622</v>
      </c>
      <c r="E140" s="2">
        <f t="shared" si="7"/>
        <v>497.82154344237546</v>
      </c>
      <c r="G140">
        <f t="shared" si="8"/>
        <v>0.16261682242990655</v>
      </c>
      <c r="H140">
        <f t="shared" si="9"/>
        <v>0.16181688579122444</v>
      </c>
      <c r="J140">
        <f t="shared" si="4"/>
        <v>1.249443717720502</v>
      </c>
      <c r="K140" s="4">
        <f t="shared" si="10"/>
        <v>1.2490247896828184</v>
      </c>
    </row>
    <row r="141" spans="1:11" x14ac:dyDescent="0.25">
      <c r="A141">
        <f t="shared" si="6"/>
        <v>1960</v>
      </c>
      <c r="B141">
        <v>8</v>
      </c>
      <c r="C141" s="1">
        <v>22129</v>
      </c>
      <c r="D141" s="2">
        <v>606</v>
      </c>
      <c r="E141" s="2">
        <f t="shared" si="7"/>
        <v>502.94204829209838</v>
      </c>
      <c r="G141">
        <f t="shared" si="8"/>
        <v>-2.5723472668810289E-2</v>
      </c>
      <c r="H141">
        <f t="shared" si="9"/>
        <v>-2.8252399840401812E-3</v>
      </c>
      <c r="J141">
        <f t="shared" si="4"/>
        <v>1.2049101920546672</v>
      </c>
      <c r="K141" s="4">
        <f t="shared" si="10"/>
        <v>1.2457417639031725</v>
      </c>
    </row>
    <row r="142" spans="1:11" x14ac:dyDescent="0.25">
      <c r="A142">
        <f t="shared" si="6"/>
        <v>1960</v>
      </c>
      <c r="B142">
        <v>9</v>
      </c>
      <c r="C142" s="1">
        <v>22160</v>
      </c>
      <c r="D142" s="2">
        <v>508</v>
      </c>
      <c r="E142" s="2">
        <f t="shared" si="7"/>
        <v>508.11522175422192</v>
      </c>
      <c r="G142">
        <f t="shared" si="8"/>
        <v>-0.1617161716171617</v>
      </c>
      <c r="H142">
        <f t="shared" si="9"/>
        <v>-0.16672570655992253</v>
      </c>
      <c r="J142">
        <f t="shared" si="4"/>
        <v>0.99977323695632636</v>
      </c>
      <c r="K142" s="4">
        <f t="shared" si="10"/>
        <v>1.0133628297942303</v>
      </c>
    </row>
    <row r="143" spans="1:11" x14ac:dyDescent="0.25">
      <c r="A143">
        <f t="shared" si="6"/>
        <v>1960</v>
      </c>
      <c r="B143">
        <v>10</v>
      </c>
      <c r="C143" s="1">
        <v>22190</v>
      </c>
      <c r="D143" s="2">
        <v>461</v>
      </c>
      <c r="E143" s="2">
        <f t="shared" si="7"/>
        <v>513.17217640738022</v>
      </c>
      <c r="G143">
        <f t="shared" si="8"/>
        <v>-9.2519685039370081E-2</v>
      </c>
      <c r="H143">
        <f t="shared" si="9"/>
        <v>-0.10673500450672607</v>
      </c>
      <c r="J143">
        <f t="shared" si="4"/>
        <v>0.89833397287314443</v>
      </c>
      <c r="K143" s="4">
        <f t="shared" si="10"/>
        <v>0.89459425238670176</v>
      </c>
    </row>
    <row r="144" spans="1:11" x14ac:dyDescent="0.25">
      <c r="A144">
        <f t="shared" si="6"/>
        <v>1960</v>
      </c>
      <c r="B144">
        <v>11</v>
      </c>
      <c r="C144" s="1">
        <v>22221</v>
      </c>
      <c r="D144" s="2">
        <v>390</v>
      </c>
      <c r="E144" s="2">
        <f t="shared" si="7"/>
        <v>518.45057516824306</v>
      </c>
      <c r="G144">
        <f t="shared" si="8"/>
        <v>-0.15401301518438179</v>
      </c>
      <c r="H144">
        <f t="shared" si="9"/>
        <v>-0.13228906287474618</v>
      </c>
      <c r="J144">
        <f t="shared" si="4"/>
        <v>0.75224142604806754</v>
      </c>
      <c r="K144" s="4">
        <f t="shared" si="10"/>
        <v>0.76708759541066573</v>
      </c>
    </row>
    <row r="145" spans="1:11" x14ac:dyDescent="0.25">
      <c r="A145">
        <f t="shared" si="6"/>
        <v>1960</v>
      </c>
      <c r="B145">
        <v>12</v>
      </c>
      <c r="C145" s="1">
        <v>22251</v>
      </c>
      <c r="D145" s="2">
        <v>432</v>
      </c>
      <c r="E145" s="2">
        <f t="shared" si="7"/>
        <v>523.61039116328141</v>
      </c>
      <c r="F145">
        <f>D145</f>
        <v>432</v>
      </c>
      <c r="G145">
        <f t="shared" si="8"/>
        <v>0.1076923076923077</v>
      </c>
      <c r="H145">
        <f t="shared" si="9"/>
        <v>0.11323841903952402</v>
      </c>
      <c r="J145">
        <f t="shared" si="4"/>
        <v>0.82504092220218406</v>
      </c>
      <c r="K145" s="4">
        <f t="shared" si="10"/>
        <v>0.83903461317937544</v>
      </c>
    </row>
    <row r="146" spans="1:11" x14ac:dyDescent="0.25">
      <c r="A146">
        <v>1961</v>
      </c>
      <c r="B146">
        <v>1</v>
      </c>
      <c r="C146" s="1">
        <f>DATE(A146,B146,1)</f>
        <v>22282</v>
      </c>
      <c r="E146" s="2">
        <f t="shared" si="7"/>
        <v>528.99615556547474</v>
      </c>
      <c r="F146" s="6">
        <f>F145*(1+H134)</f>
        <v>453.14183976261131</v>
      </c>
      <c r="H146">
        <f>H134</f>
        <v>4.8939443894933508E-2</v>
      </c>
      <c r="K146" s="4">
        <f>K134</f>
        <v>0.89289108854821597</v>
      </c>
    </row>
    <row r="147" spans="1:11" x14ac:dyDescent="0.25">
      <c r="A147">
        <v>1961</v>
      </c>
      <c r="B147">
        <v>2</v>
      </c>
      <c r="C147" s="1">
        <f t="shared" ref="C147:C157" si="11">DATE(A147,B147,1)</f>
        <v>22313</v>
      </c>
      <c r="E147" s="2">
        <f t="shared" si="7"/>
        <v>534.43731699317675</v>
      </c>
      <c r="F147" s="7">
        <f t="shared" ref="F147:F169" si="12">F146*(1+H135)</f>
        <v>427.68656974716964</v>
      </c>
      <c r="H147">
        <f t="shared" ref="H147:H169" si="13">H135</f>
        <v>-5.6175059952038371E-2</v>
      </c>
      <c r="K147" s="4">
        <f t="shared" ref="K147:K169" si="14">K135</f>
        <v>0.8315079106762201</v>
      </c>
    </row>
    <row r="148" spans="1:11" x14ac:dyDescent="0.25">
      <c r="A148">
        <v>1961</v>
      </c>
      <c r="B148">
        <v>3</v>
      </c>
      <c r="C148" s="1">
        <f t="shared" si="11"/>
        <v>22341</v>
      </c>
      <c r="E148" s="2">
        <f t="shared" si="7"/>
        <v>539.40000317929491</v>
      </c>
      <c r="F148" s="7">
        <f t="shared" si="12"/>
        <v>483.01761218316398</v>
      </c>
      <c r="H148">
        <f t="shared" si="13"/>
        <v>0.12937287806045378</v>
      </c>
      <c r="K148" s="4">
        <f t="shared" si="14"/>
        <v>0.93267367731595685</v>
      </c>
    </row>
    <row r="149" spans="1:11" x14ac:dyDescent="0.25">
      <c r="A149">
        <v>1961</v>
      </c>
      <c r="B149">
        <v>4</v>
      </c>
      <c r="C149" s="1">
        <f t="shared" si="11"/>
        <v>22372</v>
      </c>
      <c r="E149" s="2">
        <f t="shared" si="7"/>
        <v>544.9481767539487</v>
      </c>
      <c r="F149" s="7">
        <f t="shared" si="12"/>
        <v>501.27763936464186</v>
      </c>
      <c r="H149">
        <f t="shared" si="13"/>
        <v>3.7804060806282846E-2</v>
      </c>
      <c r="K149" s="4">
        <f t="shared" si="14"/>
        <v>0.9320756377141608</v>
      </c>
    </row>
    <row r="150" spans="1:11" x14ac:dyDescent="0.25">
      <c r="A150">
        <v>1961</v>
      </c>
      <c r="B150">
        <v>5</v>
      </c>
      <c r="C150" s="1">
        <f t="shared" si="11"/>
        <v>22402</v>
      </c>
      <c r="E150" s="2">
        <f t="shared" si="7"/>
        <v>550.37170689077902</v>
      </c>
      <c r="F150" s="7">
        <f t="shared" si="12"/>
        <v>522.44840668810093</v>
      </c>
      <c r="H150">
        <f t="shared" si="13"/>
        <v>4.223361598632748E-2</v>
      </c>
      <c r="K150" s="4">
        <f t="shared" si="14"/>
        <v>0.96195338235347949</v>
      </c>
    </row>
    <row r="151" spans="1:11" x14ac:dyDescent="0.25">
      <c r="A151">
        <v>1961</v>
      </c>
      <c r="B151">
        <v>6</v>
      </c>
      <c r="C151" s="1">
        <f t="shared" si="11"/>
        <v>22433</v>
      </c>
      <c r="E151" s="2">
        <f t="shared" si="7"/>
        <v>556.0327334803419</v>
      </c>
      <c r="F151" s="7">
        <f t="shared" si="12"/>
        <v>589.65724076477545</v>
      </c>
      <c r="H151">
        <f t="shared" si="13"/>
        <v>0.12864205004035512</v>
      </c>
      <c r="K151" s="4">
        <f t="shared" si="14"/>
        <v>1.0964219518916758</v>
      </c>
    </row>
    <row r="152" spans="1:11" x14ac:dyDescent="0.25">
      <c r="A152">
        <v>1961</v>
      </c>
      <c r="B152">
        <v>7</v>
      </c>
      <c r="C152" s="1">
        <f t="shared" si="11"/>
        <v>22463</v>
      </c>
      <c r="E152" s="2">
        <f t="shared" si="7"/>
        <v>561.56658131346603</v>
      </c>
      <c r="F152" s="7">
        <f t="shared" si="12"/>
        <v>685.07373914957759</v>
      </c>
      <c r="H152">
        <f t="shared" si="13"/>
        <v>0.16181688579122444</v>
      </c>
      <c r="K152" s="4">
        <f t="shared" si="14"/>
        <v>1.2490247896828184</v>
      </c>
    </row>
    <row r="153" spans="1:11" x14ac:dyDescent="0.25">
      <c r="A153">
        <v>1961</v>
      </c>
      <c r="B153">
        <v>8</v>
      </c>
      <c r="C153" s="1">
        <f t="shared" si="11"/>
        <v>22494</v>
      </c>
      <c r="E153" s="2">
        <f t="shared" si="7"/>
        <v>567.3427564126273</v>
      </c>
      <c r="F153" s="7">
        <f t="shared" si="12"/>
        <v>683.13824142971635</v>
      </c>
      <c r="H153">
        <f t="shared" si="13"/>
        <v>-2.8252399840401812E-3</v>
      </c>
      <c r="K153" s="4">
        <f t="shared" si="14"/>
        <v>1.2457417639031725</v>
      </c>
    </row>
    <row r="154" spans="1:11" x14ac:dyDescent="0.25">
      <c r="A154">
        <v>1961</v>
      </c>
      <c r="B154">
        <v>9</v>
      </c>
      <c r="C154" s="1">
        <f t="shared" si="11"/>
        <v>22525</v>
      </c>
      <c r="E154" s="2">
        <f t="shared" si="7"/>
        <v>573.17834423306942</v>
      </c>
      <c r="F154" s="7">
        <f t="shared" si="12"/>
        <v>569.24153544924388</v>
      </c>
      <c r="H154">
        <f t="shared" si="13"/>
        <v>-0.16672570655992253</v>
      </c>
      <c r="K154" s="4">
        <f t="shared" si="14"/>
        <v>1.0133628297942303</v>
      </c>
    </row>
    <row r="155" spans="1:11" x14ac:dyDescent="0.25">
      <c r="A155">
        <v>1961</v>
      </c>
      <c r="B155">
        <v>10</v>
      </c>
      <c r="C155" s="1">
        <f t="shared" si="11"/>
        <v>22555</v>
      </c>
      <c r="E155" s="2">
        <f t="shared" si="7"/>
        <v>578.88283166202757</v>
      </c>
      <c r="F155" s="7">
        <f t="shared" si="12"/>
        <v>508.48353759765314</v>
      </c>
      <c r="H155">
        <f t="shared" si="13"/>
        <v>-0.10673500450672607</v>
      </c>
      <c r="K155" s="4">
        <f t="shared" si="14"/>
        <v>0.89459425238670176</v>
      </c>
    </row>
    <row r="156" spans="1:11" x14ac:dyDescent="0.25">
      <c r="A156">
        <v>1961</v>
      </c>
      <c r="B156">
        <v>11</v>
      </c>
      <c r="C156" s="1">
        <f t="shared" si="11"/>
        <v>22586</v>
      </c>
      <c r="E156" s="2">
        <f t="shared" si="7"/>
        <v>584.83711866706574</v>
      </c>
      <c r="F156" s="7">
        <f t="shared" si="12"/>
        <v>441.21672692162383</v>
      </c>
      <c r="H156">
        <f t="shared" si="13"/>
        <v>-0.13228906287474618</v>
      </c>
      <c r="K156" s="4">
        <f t="shared" si="14"/>
        <v>0.76708759541066573</v>
      </c>
    </row>
    <row r="157" spans="1:11" x14ac:dyDescent="0.25">
      <c r="A157">
        <v>1961</v>
      </c>
      <c r="B157">
        <v>12</v>
      </c>
      <c r="C157" s="1">
        <f t="shared" si="11"/>
        <v>22616</v>
      </c>
      <c r="E157" s="2">
        <f t="shared" si="7"/>
        <v>590.6576386238836</v>
      </c>
      <c r="F157" s="7">
        <f t="shared" si="12"/>
        <v>491.17941153202185</v>
      </c>
      <c r="H157">
        <f t="shared" si="13"/>
        <v>0.11323841903952402</v>
      </c>
      <c r="K157" s="4">
        <f t="shared" si="14"/>
        <v>0.83903461317937544</v>
      </c>
    </row>
    <row r="158" spans="1:11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7"/>
        <v>596.73303922263153</v>
      </c>
      <c r="F158" s="7">
        <f t="shared" si="12"/>
        <v>515.21745878503975</v>
      </c>
      <c r="H158">
        <f t="shared" si="13"/>
        <v>4.8939443894933508E-2</v>
      </c>
      <c r="K158" s="4">
        <f t="shared" si="14"/>
        <v>0.89289108854821597</v>
      </c>
    </row>
    <row r="159" spans="1:11" x14ac:dyDescent="0.25">
      <c r="A159">
        <f t="shared" ref="A159:A169" si="15">A147+1</f>
        <v>1962</v>
      </c>
      <c r="B159">
        <v>2</v>
      </c>
      <c r="C159" s="1">
        <f t="shared" ref="C159:C169" si="16">DATE(A159,B159,1)</f>
        <v>22678</v>
      </c>
      <c r="E159" s="2">
        <f t="shared" si="7"/>
        <v>602.87093032352777</v>
      </c>
      <c r="F159" s="7">
        <f t="shared" si="12"/>
        <v>486.27508714945327</v>
      </c>
      <c r="H159">
        <f t="shared" si="13"/>
        <v>-5.6175059952038371E-2</v>
      </c>
      <c r="K159" s="4">
        <f t="shared" si="14"/>
        <v>0.8315079106762201</v>
      </c>
    </row>
    <row r="160" spans="1:11" x14ac:dyDescent="0.25">
      <c r="A160">
        <f t="shared" si="15"/>
        <v>1962</v>
      </c>
      <c r="B160">
        <v>3</v>
      </c>
      <c r="C160" s="1">
        <f t="shared" si="16"/>
        <v>22706</v>
      </c>
      <c r="E160" s="2">
        <f t="shared" si="7"/>
        <v>608.4690783996416</v>
      </c>
      <c r="F160" s="7">
        <f t="shared" si="12"/>
        <v>549.18589470307597</v>
      </c>
      <c r="H160">
        <f t="shared" si="13"/>
        <v>0.12937287806045378</v>
      </c>
      <c r="K160" s="4">
        <f t="shared" si="14"/>
        <v>0.93267367731595685</v>
      </c>
    </row>
    <row r="161" spans="1:11" x14ac:dyDescent="0.25">
      <c r="A161">
        <f t="shared" si="15"/>
        <v>1962</v>
      </c>
      <c r="B161">
        <v>4</v>
      </c>
      <c r="C161" s="1">
        <f t="shared" si="16"/>
        <v>22737</v>
      </c>
      <c r="E161" s="2">
        <f t="shared" si="7"/>
        <v>614.72768433563135</v>
      </c>
      <c r="F161" s="7">
        <f t="shared" si="12"/>
        <v>569.9473516603839</v>
      </c>
      <c r="H161">
        <f t="shared" si="13"/>
        <v>3.7804060806282846E-2</v>
      </c>
      <c r="K161" s="4">
        <f t="shared" si="14"/>
        <v>0.9320756377141608</v>
      </c>
    </row>
    <row r="162" spans="1:11" x14ac:dyDescent="0.25">
      <c r="A162">
        <f t="shared" si="15"/>
        <v>1962</v>
      </c>
      <c r="B162">
        <v>5</v>
      </c>
      <c r="C162" s="1">
        <f t="shared" si="16"/>
        <v>22767</v>
      </c>
      <c r="E162" s="2">
        <f t="shared" si="7"/>
        <v>620.84568649465734</v>
      </c>
      <c r="F162" s="7">
        <f t="shared" si="12"/>
        <v>594.01828924283291</v>
      </c>
      <c r="H162">
        <f t="shared" si="13"/>
        <v>4.223361598632748E-2</v>
      </c>
      <c r="K162" s="4">
        <f t="shared" si="14"/>
        <v>0.96195338235347949</v>
      </c>
    </row>
    <row r="163" spans="1:11" x14ac:dyDescent="0.25">
      <c r="A163">
        <f t="shared" si="15"/>
        <v>1962</v>
      </c>
      <c r="B163">
        <v>6</v>
      </c>
      <c r="C163" s="1">
        <f t="shared" si="16"/>
        <v>22798</v>
      </c>
      <c r="E163" s="2">
        <f t="shared" si="7"/>
        <v>627.2315960449813</v>
      </c>
      <c r="F163" s="7">
        <f t="shared" si="12"/>
        <v>670.43401973249559</v>
      </c>
      <c r="H163">
        <f t="shared" si="13"/>
        <v>0.12864205004035512</v>
      </c>
      <c r="K163" s="4">
        <f t="shared" si="14"/>
        <v>1.0964219518916758</v>
      </c>
    </row>
    <row r="164" spans="1:11" x14ac:dyDescent="0.25">
      <c r="A164">
        <f t="shared" si="15"/>
        <v>1962</v>
      </c>
      <c r="B164">
        <v>7</v>
      </c>
      <c r="C164" s="1">
        <f t="shared" si="16"/>
        <v>22828</v>
      </c>
      <c r="E164" s="2">
        <f t="shared" si="7"/>
        <v>633.47404185732523</v>
      </c>
      <c r="F164" s="7">
        <f t="shared" si="12"/>
        <v>778.92156493410027</v>
      </c>
      <c r="H164">
        <f t="shared" si="13"/>
        <v>0.16181688579122444</v>
      </c>
      <c r="K164" s="4">
        <f t="shared" si="14"/>
        <v>1.2490247896828184</v>
      </c>
    </row>
    <row r="165" spans="1:11" x14ac:dyDescent="0.25">
      <c r="A165">
        <f t="shared" si="15"/>
        <v>1962</v>
      </c>
      <c r="B165">
        <v>8</v>
      </c>
      <c r="C165" s="1">
        <f t="shared" si="16"/>
        <v>22859</v>
      </c>
      <c r="E165" s="2">
        <f t="shared" si="7"/>
        <v>639.98984445010615</v>
      </c>
      <c r="F165" s="7">
        <f t="shared" si="12"/>
        <v>776.72092458441728</v>
      </c>
      <c r="H165">
        <f t="shared" si="13"/>
        <v>-2.8252399840401812E-3</v>
      </c>
      <c r="K165" s="4">
        <f t="shared" si="14"/>
        <v>1.2457417639031725</v>
      </c>
    </row>
    <row r="166" spans="1:11" x14ac:dyDescent="0.25">
      <c r="A166">
        <f t="shared" si="15"/>
        <v>1962</v>
      </c>
      <c r="B166">
        <v>9</v>
      </c>
      <c r="C166" s="1">
        <f t="shared" si="16"/>
        <v>22890</v>
      </c>
      <c r="E166" s="2">
        <f t="shared" si="7"/>
        <v>646.57266744249739</v>
      </c>
      <c r="F166" s="7">
        <f t="shared" si="12"/>
        <v>647.22157963320399</v>
      </c>
      <c r="H166">
        <f t="shared" si="13"/>
        <v>-0.16672570655992253</v>
      </c>
      <c r="K166" s="4">
        <f t="shared" si="14"/>
        <v>1.0133628297942303</v>
      </c>
    </row>
    <row r="167" spans="1:11" x14ac:dyDescent="0.25">
      <c r="A167">
        <f t="shared" si="15"/>
        <v>1962</v>
      </c>
      <c r="B167">
        <v>10</v>
      </c>
      <c r="C167" s="1">
        <f t="shared" si="16"/>
        <v>22920</v>
      </c>
      <c r="E167" s="2">
        <f t="shared" si="7"/>
        <v>653.00760290445874</v>
      </c>
      <c r="F167" s="7">
        <f t="shared" si="12"/>
        <v>578.1403814142036</v>
      </c>
      <c r="H167">
        <f t="shared" si="13"/>
        <v>-0.10673500450672607</v>
      </c>
      <c r="K167" s="4">
        <f t="shared" si="14"/>
        <v>0.89459425238670176</v>
      </c>
    </row>
    <row r="168" spans="1:11" x14ac:dyDescent="0.25">
      <c r="A168">
        <f t="shared" si="15"/>
        <v>1962</v>
      </c>
      <c r="B168">
        <v>11</v>
      </c>
      <c r="C168" s="1">
        <f t="shared" si="16"/>
        <v>22951</v>
      </c>
      <c r="E168" s="2">
        <f t="shared" si="7"/>
        <v>659.7243242710291</v>
      </c>
      <c r="F168" s="7">
        <f t="shared" si="12"/>
        <v>501.65873214687031</v>
      </c>
      <c r="H168">
        <f t="shared" si="13"/>
        <v>-0.13228906287474618</v>
      </c>
      <c r="K168" s="4">
        <f t="shared" si="14"/>
        <v>0.76708759541066573</v>
      </c>
    </row>
    <row r="169" spans="1:11" x14ac:dyDescent="0.25">
      <c r="A169">
        <f t="shared" si="15"/>
        <v>1962</v>
      </c>
      <c r="B169">
        <v>12</v>
      </c>
      <c r="C169" s="1">
        <f t="shared" si="16"/>
        <v>22981</v>
      </c>
      <c r="E169" s="2">
        <f t="shared" si="7"/>
        <v>666.29014999045194</v>
      </c>
      <c r="F169" s="8">
        <f t="shared" si="12"/>
        <v>558.46577387255388</v>
      </c>
      <c r="H169">
        <f t="shared" si="13"/>
        <v>0.11323841903952402</v>
      </c>
      <c r="K169" s="4">
        <f t="shared" si="14"/>
        <v>0.83903461317937544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69"/>
  <sheetViews>
    <sheetView tabSelected="1" zoomScale="80" zoomScaleNormal="80" workbookViewId="0">
      <pane ySplit="1" topLeftCell="A2" activePane="bottomLeft" state="frozen"/>
      <selection pane="bottomLeft" activeCell="L2" sqref="L2"/>
    </sheetView>
  </sheetViews>
  <sheetFormatPr defaultRowHeight="15" outlineLevelCol="1" x14ac:dyDescent="0.25"/>
  <cols>
    <col min="1" max="1" width="5.5703125" bestFit="1" customWidth="1"/>
    <col min="2" max="2" width="7" bestFit="1" customWidth="1"/>
    <col min="3" max="3" width="9.7109375" bestFit="1" customWidth="1"/>
    <col min="4" max="4" width="10.85546875" bestFit="1" customWidth="1"/>
    <col min="5" max="5" width="9.140625" style="2" customWidth="1" outlineLevel="1"/>
  </cols>
  <sheetData>
    <row r="1" spans="1:6" x14ac:dyDescent="0.25">
      <c r="A1" s="4" t="s">
        <v>3</v>
      </c>
      <c r="B1" s="4" t="s">
        <v>4</v>
      </c>
      <c r="C1" s="3" t="s">
        <v>0</v>
      </c>
      <c r="D1" s="3" t="s">
        <v>1</v>
      </c>
      <c r="E1" s="5" t="s">
        <v>2</v>
      </c>
      <c r="F1" s="5" t="s">
        <v>5</v>
      </c>
    </row>
    <row r="2" spans="1:6" x14ac:dyDescent="0.25">
      <c r="A2">
        <f>YEAR(C2)</f>
        <v>1949</v>
      </c>
      <c r="B2">
        <v>1</v>
      </c>
      <c r="C2" s="1">
        <v>17899</v>
      </c>
      <c r="D2" s="2">
        <v>112</v>
      </c>
      <c r="E2" s="2">
        <f>GROWTH($D$2:$D$145,$C$2:$C$145,C2,TRUE)</f>
        <v>124.47771518613513</v>
      </c>
    </row>
    <row r="3" spans="1:6" x14ac:dyDescent="0.25">
      <c r="A3">
        <f t="shared" ref="A3:A66" si="0">YEAR(C3)</f>
        <v>1949</v>
      </c>
      <c r="B3">
        <v>2</v>
      </c>
      <c r="C3" s="1">
        <v>17930</v>
      </c>
      <c r="D3" s="2">
        <v>118</v>
      </c>
      <c r="E3" s="2">
        <f t="shared" ref="E3:E66" si="1">GROWTH($D$2:$D$145,$C$2:$C$145,C3,TRUE)</f>
        <v>125.7580710740817</v>
      </c>
    </row>
    <row r="4" spans="1:6" x14ac:dyDescent="0.25">
      <c r="A4">
        <f t="shared" si="0"/>
        <v>1949</v>
      </c>
      <c r="B4">
        <v>3</v>
      </c>
      <c r="C4" s="1">
        <v>17958</v>
      </c>
      <c r="D4" s="2">
        <v>132</v>
      </c>
      <c r="E4" s="2">
        <f t="shared" si="1"/>
        <v>126.92583728775755</v>
      </c>
    </row>
    <row r="5" spans="1:6" x14ac:dyDescent="0.25">
      <c r="A5">
        <f t="shared" si="0"/>
        <v>1949</v>
      </c>
      <c r="B5">
        <v>4</v>
      </c>
      <c r="C5" s="1">
        <v>17989</v>
      </c>
      <c r="D5" s="2">
        <v>129</v>
      </c>
      <c r="E5" s="2">
        <f t="shared" si="1"/>
        <v>128.23137412911834</v>
      </c>
    </row>
    <row r="6" spans="1:6" x14ac:dyDescent="0.25">
      <c r="A6">
        <f t="shared" si="0"/>
        <v>1949</v>
      </c>
      <c r="B6">
        <v>5</v>
      </c>
      <c r="C6" s="1">
        <v>18019</v>
      </c>
      <c r="D6" s="2">
        <v>121</v>
      </c>
      <c r="E6" s="2">
        <f t="shared" si="1"/>
        <v>129.50758121034772</v>
      </c>
    </row>
    <row r="7" spans="1:6" x14ac:dyDescent="0.25">
      <c r="A7">
        <f t="shared" si="0"/>
        <v>1949</v>
      </c>
      <c r="B7">
        <v>6</v>
      </c>
      <c r="C7" s="1">
        <v>18050</v>
      </c>
      <c r="D7" s="2">
        <v>135</v>
      </c>
      <c r="E7" s="2">
        <f t="shared" si="1"/>
        <v>130.83967341567475</v>
      </c>
    </row>
    <row r="8" spans="1:6" x14ac:dyDescent="0.25">
      <c r="A8">
        <f t="shared" si="0"/>
        <v>1949</v>
      </c>
      <c r="B8">
        <v>7</v>
      </c>
      <c r="C8" s="1">
        <v>18080</v>
      </c>
      <c r="D8" s="2">
        <v>148</v>
      </c>
      <c r="E8" s="2">
        <f t="shared" si="1"/>
        <v>132.14183927682112</v>
      </c>
    </row>
    <row r="9" spans="1:6" x14ac:dyDescent="0.25">
      <c r="A9">
        <f t="shared" si="0"/>
        <v>1949</v>
      </c>
      <c r="B9">
        <v>8</v>
      </c>
      <c r="C9" s="1">
        <v>18111</v>
      </c>
      <c r="D9" s="2">
        <v>148</v>
      </c>
      <c r="E9" s="2">
        <f t="shared" si="1"/>
        <v>133.50102699736337</v>
      </c>
    </row>
    <row r="10" spans="1:6" x14ac:dyDescent="0.25">
      <c r="A10">
        <f t="shared" si="0"/>
        <v>1949</v>
      </c>
      <c r="B10">
        <v>9</v>
      </c>
      <c r="C10" s="1">
        <v>18142</v>
      </c>
      <c r="D10" s="2">
        <v>136</v>
      </c>
      <c r="E10" s="2">
        <f t="shared" si="1"/>
        <v>134.87419508377457</v>
      </c>
    </row>
    <row r="11" spans="1:6" x14ac:dyDescent="0.25">
      <c r="A11">
        <f t="shared" si="0"/>
        <v>1949</v>
      </c>
      <c r="B11">
        <v>10</v>
      </c>
      <c r="C11" s="1">
        <v>18172</v>
      </c>
      <c r="D11" s="2">
        <v>119</v>
      </c>
      <c r="E11" s="2">
        <f t="shared" si="1"/>
        <v>136.21651402880681</v>
      </c>
    </row>
    <row r="12" spans="1:6" x14ac:dyDescent="0.25">
      <c r="A12">
        <f t="shared" si="0"/>
        <v>1949</v>
      </c>
      <c r="B12">
        <v>11</v>
      </c>
      <c r="C12" s="1">
        <v>18203</v>
      </c>
      <c r="D12" s="2">
        <v>104</v>
      </c>
      <c r="E12" s="2">
        <f t="shared" si="1"/>
        <v>137.61761313728198</v>
      </c>
    </row>
    <row r="13" spans="1:6" x14ac:dyDescent="0.25">
      <c r="A13">
        <f t="shared" si="0"/>
        <v>1949</v>
      </c>
      <c r="B13">
        <v>12</v>
      </c>
      <c r="C13" s="1">
        <v>18233</v>
      </c>
      <c r="D13" s="2">
        <v>118</v>
      </c>
      <c r="E13" s="2">
        <f t="shared" si="1"/>
        <v>138.98723561524781</v>
      </c>
    </row>
    <row r="14" spans="1:6" x14ac:dyDescent="0.25">
      <c r="A14">
        <f t="shared" si="0"/>
        <v>1950</v>
      </c>
      <c r="B14">
        <v>1</v>
      </c>
      <c r="C14" s="1">
        <v>18264</v>
      </c>
      <c r="D14" s="2">
        <v>115</v>
      </c>
      <c r="E14" s="2">
        <f t="shared" si="1"/>
        <v>140.41683387870631</v>
      </c>
    </row>
    <row r="15" spans="1:6" x14ac:dyDescent="0.25">
      <c r="A15">
        <f t="shared" si="0"/>
        <v>1950</v>
      </c>
      <c r="B15">
        <v>2</v>
      </c>
      <c r="C15" s="1">
        <v>18295</v>
      </c>
      <c r="D15" s="2">
        <v>126</v>
      </c>
      <c r="E15" s="2">
        <f t="shared" si="1"/>
        <v>141.86113673849582</v>
      </c>
    </row>
    <row r="16" spans="1:6" x14ac:dyDescent="0.25">
      <c r="A16">
        <f t="shared" si="0"/>
        <v>1950</v>
      </c>
      <c r="B16">
        <v>3</v>
      </c>
      <c r="C16" s="1">
        <v>18323</v>
      </c>
      <c r="D16" s="2">
        <v>141</v>
      </c>
      <c r="E16" s="2">
        <f t="shared" si="1"/>
        <v>143.17843304482432</v>
      </c>
    </row>
    <row r="17" spans="1:5" x14ac:dyDescent="0.25">
      <c r="A17">
        <f t="shared" si="0"/>
        <v>1950</v>
      </c>
      <c r="B17">
        <v>4</v>
      </c>
      <c r="C17" s="1">
        <v>18354</v>
      </c>
      <c r="D17" s="2">
        <v>135</v>
      </c>
      <c r="E17" s="2">
        <f t="shared" si="1"/>
        <v>144.65114122798593</v>
      </c>
    </row>
    <row r="18" spans="1:5" x14ac:dyDescent="0.25">
      <c r="A18">
        <f t="shared" si="0"/>
        <v>1950</v>
      </c>
      <c r="B18">
        <v>5</v>
      </c>
      <c r="C18" s="1">
        <v>18384</v>
      </c>
      <c r="D18" s="2">
        <v>125</v>
      </c>
      <c r="E18" s="2">
        <f t="shared" si="1"/>
        <v>146.09076403478196</v>
      </c>
    </row>
    <row r="19" spans="1:5" x14ac:dyDescent="0.25">
      <c r="A19">
        <f t="shared" si="0"/>
        <v>1950</v>
      </c>
      <c r="B19">
        <v>6</v>
      </c>
      <c r="C19" s="1">
        <v>18415</v>
      </c>
      <c r="D19" s="2">
        <v>149</v>
      </c>
      <c r="E19" s="2">
        <f t="shared" si="1"/>
        <v>147.59342794234828</v>
      </c>
    </row>
    <row r="20" spans="1:5" x14ac:dyDescent="0.25">
      <c r="A20">
        <f t="shared" si="0"/>
        <v>1950</v>
      </c>
      <c r="B20">
        <v>7</v>
      </c>
      <c r="C20" s="1">
        <v>18445</v>
      </c>
      <c r="D20" s="2">
        <v>170</v>
      </c>
      <c r="E20" s="2">
        <f t="shared" si="1"/>
        <v>149.06233349812345</v>
      </c>
    </row>
    <row r="21" spans="1:5" x14ac:dyDescent="0.25">
      <c r="A21">
        <f t="shared" si="0"/>
        <v>1950</v>
      </c>
      <c r="B21">
        <v>8</v>
      </c>
      <c r="C21" s="1">
        <v>18476</v>
      </c>
      <c r="D21" s="2">
        <v>170</v>
      </c>
      <c r="E21" s="2">
        <f t="shared" si="1"/>
        <v>150.59556244661411</v>
      </c>
    </row>
    <row r="22" spans="1:5" x14ac:dyDescent="0.25">
      <c r="A22">
        <f t="shared" si="0"/>
        <v>1950</v>
      </c>
      <c r="B22">
        <v>9</v>
      </c>
      <c r="C22" s="1">
        <v>18507</v>
      </c>
      <c r="D22" s="2">
        <v>158</v>
      </c>
      <c r="E22" s="2">
        <f t="shared" si="1"/>
        <v>152.1445619184378</v>
      </c>
    </row>
    <row r="23" spans="1:5" x14ac:dyDescent="0.25">
      <c r="A23">
        <f t="shared" si="0"/>
        <v>1950</v>
      </c>
      <c r="B23">
        <v>10</v>
      </c>
      <c r="C23" s="1">
        <v>18537</v>
      </c>
      <c r="D23" s="2">
        <v>133</v>
      </c>
      <c r="E23" s="2">
        <f t="shared" si="1"/>
        <v>153.6587620789644</v>
      </c>
    </row>
    <row r="24" spans="1:5" x14ac:dyDescent="0.25">
      <c r="A24">
        <f t="shared" si="0"/>
        <v>1950</v>
      </c>
      <c r="B24">
        <v>11</v>
      </c>
      <c r="C24" s="1">
        <v>18568</v>
      </c>
      <c r="D24" s="2">
        <v>114</v>
      </c>
      <c r="E24" s="2">
        <f t="shared" si="1"/>
        <v>155.23926908351677</v>
      </c>
    </row>
    <row r="25" spans="1:5" x14ac:dyDescent="0.25">
      <c r="A25">
        <f t="shared" si="0"/>
        <v>1950</v>
      </c>
      <c r="B25">
        <v>12</v>
      </c>
      <c r="C25" s="1">
        <v>18598</v>
      </c>
      <c r="D25" s="2">
        <v>140</v>
      </c>
      <c r="E25" s="2">
        <f t="shared" si="1"/>
        <v>156.7842689389326</v>
      </c>
    </row>
    <row r="26" spans="1:5" x14ac:dyDescent="0.25">
      <c r="A26">
        <f t="shared" si="0"/>
        <v>1951</v>
      </c>
      <c r="B26">
        <v>1</v>
      </c>
      <c r="C26" s="1">
        <v>18629</v>
      </c>
      <c r="D26" s="2">
        <v>145</v>
      </c>
      <c r="E26" s="2">
        <f t="shared" si="1"/>
        <v>158.39692435739983</v>
      </c>
    </row>
    <row r="27" spans="1:5" x14ac:dyDescent="0.25">
      <c r="A27">
        <f t="shared" si="0"/>
        <v>1951</v>
      </c>
      <c r="B27">
        <v>2</v>
      </c>
      <c r="C27" s="1">
        <v>18660</v>
      </c>
      <c r="D27" s="2">
        <v>150</v>
      </c>
      <c r="E27" s="2">
        <f t="shared" si="1"/>
        <v>160.0261672659023</v>
      </c>
    </row>
    <row r="28" spans="1:5" x14ac:dyDescent="0.25">
      <c r="A28">
        <f t="shared" si="0"/>
        <v>1951</v>
      </c>
      <c r="B28">
        <v>3</v>
      </c>
      <c r="C28" s="1">
        <v>18688</v>
      </c>
      <c r="D28" s="2">
        <v>178</v>
      </c>
      <c r="E28" s="2">
        <f t="shared" si="1"/>
        <v>161.51214068964447</v>
      </c>
    </row>
    <row r="29" spans="1:5" x14ac:dyDescent="0.25">
      <c r="A29">
        <f t="shared" si="0"/>
        <v>1951</v>
      </c>
      <c r="B29">
        <v>4</v>
      </c>
      <c r="C29" s="1">
        <v>18719</v>
      </c>
      <c r="D29" s="2">
        <v>163</v>
      </c>
      <c r="E29" s="2">
        <f t="shared" si="1"/>
        <v>163.17342616550346</v>
      </c>
    </row>
    <row r="30" spans="1:5" x14ac:dyDescent="0.25">
      <c r="A30">
        <f t="shared" si="0"/>
        <v>1951</v>
      </c>
      <c r="B30">
        <v>5</v>
      </c>
      <c r="C30" s="1">
        <v>18749</v>
      </c>
      <c r="D30" s="2">
        <v>172</v>
      </c>
      <c r="E30" s="2">
        <f t="shared" si="1"/>
        <v>164.79738974972892</v>
      </c>
    </row>
    <row r="31" spans="1:5" x14ac:dyDescent="0.25">
      <c r="A31">
        <f t="shared" si="0"/>
        <v>1951</v>
      </c>
      <c r="B31">
        <v>6</v>
      </c>
      <c r="C31" s="1">
        <v>18780</v>
      </c>
      <c r="D31" s="2">
        <v>178</v>
      </c>
      <c r="E31" s="2">
        <f t="shared" si="1"/>
        <v>166.49246671968098</v>
      </c>
    </row>
    <row r="32" spans="1:5" x14ac:dyDescent="0.25">
      <c r="A32">
        <f t="shared" si="0"/>
        <v>1951</v>
      </c>
      <c r="B32">
        <v>7</v>
      </c>
      <c r="C32" s="1">
        <v>18810</v>
      </c>
      <c r="D32" s="2">
        <v>199</v>
      </c>
      <c r="E32" s="2">
        <f t="shared" si="1"/>
        <v>168.14946264943728</v>
      </c>
    </row>
    <row r="33" spans="1:5" x14ac:dyDescent="0.25">
      <c r="A33">
        <f t="shared" si="0"/>
        <v>1951</v>
      </c>
      <c r="B33">
        <v>8</v>
      </c>
      <c r="C33" s="1">
        <v>18841</v>
      </c>
      <c r="D33" s="2">
        <v>199</v>
      </c>
      <c r="E33" s="2">
        <f t="shared" si="1"/>
        <v>169.87901845174537</v>
      </c>
    </row>
    <row r="34" spans="1:5" x14ac:dyDescent="0.25">
      <c r="A34">
        <f t="shared" si="0"/>
        <v>1951</v>
      </c>
      <c r="B34">
        <v>9</v>
      </c>
      <c r="C34" s="1">
        <v>18872</v>
      </c>
      <c r="D34" s="2">
        <v>184</v>
      </c>
      <c r="E34" s="2">
        <f t="shared" si="1"/>
        <v>171.62636416087918</v>
      </c>
    </row>
    <row r="35" spans="1:5" x14ac:dyDescent="0.25">
      <c r="A35">
        <f t="shared" si="0"/>
        <v>1951</v>
      </c>
      <c r="B35">
        <v>10</v>
      </c>
      <c r="C35" s="1">
        <v>18902</v>
      </c>
      <c r="D35" s="2">
        <v>162</v>
      </c>
      <c r="E35" s="2">
        <f t="shared" si="1"/>
        <v>173.33445457755994</v>
      </c>
    </row>
    <row r="36" spans="1:5" x14ac:dyDescent="0.25">
      <c r="A36">
        <f t="shared" si="0"/>
        <v>1951</v>
      </c>
      <c r="B36">
        <v>11</v>
      </c>
      <c r="C36" s="1">
        <v>18933</v>
      </c>
      <c r="D36" s="2">
        <v>146</v>
      </c>
      <c r="E36" s="2">
        <f t="shared" si="1"/>
        <v>175.11734229501619</v>
      </c>
    </row>
    <row r="37" spans="1:5" x14ac:dyDescent="0.25">
      <c r="A37">
        <f t="shared" si="0"/>
        <v>1951</v>
      </c>
      <c r="B37">
        <v>12</v>
      </c>
      <c r="C37" s="1">
        <v>18963</v>
      </c>
      <c r="D37" s="2">
        <v>166</v>
      </c>
      <c r="E37" s="2">
        <f t="shared" si="1"/>
        <v>176.86017624498186</v>
      </c>
    </row>
    <row r="38" spans="1:5" x14ac:dyDescent="0.25">
      <c r="A38">
        <f t="shared" si="0"/>
        <v>1952</v>
      </c>
      <c r="B38">
        <v>1</v>
      </c>
      <c r="C38" s="1">
        <v>18994</v>
      </c>
      <c r="D38" s="2">
        <v>171</v>
      </c>
      <c r="E38" s="2">
        <f t="shared" si="1"/>
        <v>178.67932891548111</v>
      </c>
    </row>
    <row r="39" spans="1:5" x14ac:dyDescent="0.25">
      <c r="A39">
        <f t="shared" si="0"/>
        <v>1952</v>
      </c>
      <c r="B39">
        <v>2</v>
      </c>
      <c r="C39" s="1">
        <v>19025</v>
      </c>
      <c r="D39" s="2">
        <v>180</v>
      </c>
      <c r="E39" s="2">
        <f t="shared" si="1"/>
        <v>180.51719307043581</v>
      </c>
    </row>
    <row r="40" spans="1:5" x14ac:dyDescent="0.25">
      <c r="A40">
        <f t="shared" si="0"/>
        <v>1952</v>
      </c>
      <c r="B40">
        <v>3</v>
      </c>
      <c r="C40" s="1">
        <v>19054</v>
      </c>
      <c r="D40" s="2">
        <v>193</v>
      </c>
      <c r="E40" s="2">
        <f t="shared" si="1"/>
        <v>182.25359544460918</v>
      </c>
    </row>
    <row r="41" spans="1:5" x14ac:dyDescent="0.25">
      <c r="A41">
        <f t="shared" si="0"/>
        <v>1952</v>
      </c>
      <c r="B41">
        <v>4</v>
      </c>
      <c r="C41" s="1">
        <v>19085</v>
      </c>
      <c r="D41" s="2">
        <v>181</v>
      </c>
      <c r="E41" s="2">
        <f t="shared" si="1"/>
        <v>184.12822387651744</v>
      </c>
    </row>
    <row r="42" spans="1:5" x14ac:dyDescent="0.25">
      <c r="A42">
        <f t="shared" si="0"/>
        <v>1952</v>
      </c>
      <c r="B42">
        <v>5</v>
      </c>
      <c r="C42" s="1">
        <v>19115</v>
      </c>
      <c r="D42" s="2">
        <v>183</v>
      </c>
      <c r="E42" s="2">
        <f t="shared" si="1"/>
        <v>185.96073752429911</v>
      </c>
    </row>
    <row r="43" spans="1:5" x14ac:dyDescent="0.25">
      <c r="A43">
        <f t="shared" si="0"/>
        <v>1952</v>
      </c>
      <c r="B43">
        <v>6</v>
      </c>
      <c r="C43" s="1">
        <v>19146</v>
      </c>
      <c r="D43" s="2">
        <v>218</v>
      </c>
      <c r="E43" s="2">
        <f t="shared" si="1"/>
        <v>187.87349696770681</v>
      </c>
    </row>
    <row r="44" spans="1:5" x14ac:dyDescent="0.25">
      <c r="A44">
        <f t="shared" si="0"/>
        <v>1952</v>
      </c>
      <c r="B44">
        <v>7</v>
      </c>
      <c r="C44" s="1">
        <v>19176</v>
      </c>
      <c r="D44" s="2">
        <v>230</v>
      </c>
      <c r="E44" s="2">
        <f t="shared" si="1"/>
        <v>189.74328498825861</v>
      </c>
    </row>
    <row r="45" spans="1:5" x14ac:dyDescent="0.25">
      <c r="A45">
        <f t="shared" si="0"/>
        <v>1952</v>
      </c>
      <c r="B45">
        <v>8</v>
      </c>
      <c r="C45" s="1">
        <v>19207</v>
      </c>
      <c r="D45" s="2">
        <v>242</v>
      </c>
      <c r="E45" s="2">
        <f t="shared" si="1"/>
        <v>191.69495104968769</v>
      </c>
    </row>
    <row r="46" spans="1:5" x14ac:dyDescent="0.25">
      <c r="A46">
        <f t="shared" si="0"/>
        <v>1952</v>
      </c>
      <c r="B46">
        <v>9</v>
      </c>
      <c r="C46" s="1">
        <v>19238</v>
      </c>
      <c r="D46" s="2">
        <v>209</v>
      </c>
      <c r="E46" s="2">
        <f t="shared" si="1"/>
        <v>193.66669160500786</v>
      </c>
    </row>
    <row r="47" spans="1:5" x14ac:dyDescent="0.25">
      <c r="A47">
        <f t="shared" si="0"/>
        <v>1952</v>
      </c>
      <c r="B47">
        <v>10</v>
      </c>
      <c r="C47" s="1">
        <v>19268</v>
      </c>
      <c r="D47" s="2">
        <v>191</v>
      </c>
      <c r="E47" s="2">
        <f t="shared" si="1"/>
        <v>195.59413568726271</v>
      </c>
    </row>
    <row r="48" spans="1:5" x14ac:dyDescent="0.25">
      <c r="A48">
        <f t="shared" si="0"/>
        <v>1952</v>
      </c>
      <c r="B48">
        <v>11</v>
      </c>
      <c r="C48" s="1">
        <v>19299</v>
      </c>
      <c r="D48" s="2">
        <v>172</v>
      </c>
      <c r="E48" s="2">
        <f t="shared" si="1"/>
        <v>197.60598257006023</v>
      </c>
    </row>
    <row r="49" spans="1:5" x14ac:dyDescent="0.25">
      <c r="A49">
        <f t="shared" si="0"/>
        <v>1952</v>
      </c>
      <c r="B49">
        <v>12</v>
      </c>
      <c r="C49" s="1">
        <v>19329</v>
      </c>
      <c r="D49" s="2">
        <v>194</v>
      </c>
      <c r="E49" s="2">
        <f t="shared" si="1"/>
        <v>199.57263196426598</v>
      </c>
    </row>
    <row r="50" spans="1:5" x14ac:dyDescent="0.25">
      <c r="A50">
        <f t="shared" si="0"/>
        <v>1953</v>
      </c>
      <c r="B50">
        <v>1</v>
      </c>
      <c r="C50" s="1">
        <v>19360</v>
      </c>
      <c r="D50" s="2">
        <v>196</v>
      </c>
      <c r="E50" s="2">
        <f t="shared" si="1"/>
        <v>201.62540096011656</v>
      </c>
    </row>
    <row r="51" spans="1:5" x14ac:dyDescent="0.25">
      <c r="A51">
        <f t="shared" si="0"/>
        <v>1953</v>
      </c>
      <c r="B51">
        <v>2</v>
      </c>
      <c r="C51" s="1">
        <v>19391</v>
      </c>
      <c r="D51" s="2">
        <v>196</v>
      </c>
      <c r="E51" s="2">
        <f t="shared" si="1"/>
        <v>203.69928437686184</v>
      </c>
    </row>
    <row r="52" spans="1:5" x14ac:dyDescent="0.25">
      <c r="A52">
        <f t="shared" si="0"/>
        <v>1953</v>
      </c>
      <c r="B52">
        <v>3</v>
      </c>
      <c r="C52" s="1">
        <v>19419</v>
      </c>
      <c r="D52" s="2">
        <v>236</v>
      </c>
      <c r="E52" s="2">
        <f t="shared" si="1"/>
        <v>205.59079829730933</v>
      </c>
    </row>
    <row r="53" spans="1:5" x14ac:dyDescent="0.25">
      <c r="A53">
        <f t="shared" si="0"/>
        <v>1953</v>
      </c>
      <c r="B53">
        <v>4</v>
      </c>
      <c r="C53" s="1">
        <v>19450</v>
      </c>
      <c r="D53" s="2">
        <v>235</v>
      </c>
      <c r="E53" s="2">
        <f t="shared" si="1"/>
        <v>207.70546909371618</v>
      </c>
    </row>
    <row r="54" spans="1:5" x14ac:dyDescent="0.25">
      <c r="A54">
        <f t="shared" si="0"/>
        <v>1953</v>
      </c>
      <c r="B54">
        <v>5</v>
      </c>
      <c r="C54" s="1">
        <v>19480</v>
      </c>
      <c r="D54" s="2">
        <v>229</v>
      </c>
      <c r="E54" s="2">
        <f t="shared" si="1"/>
        <v>209.77263239339794</v>
      </c>
    </row>
    <row r="55" spans="1:5" x14ac:dyDescent="0.25">
      <c r="A55">
        <f t="shared" si="0"/>
        <v>1953</v>
      </c>
      <c r="B55">
        <v>6</v>
      </c>
      <c r="C55" s="1">
        <v>19511</v>
      </c>
      <c r="D55" s="2">
        <v>243</v>
      </c>
      <c r="E55" s="2">
        <f t="shared" si="1"/>
        <v>211.93031679990628</v>
      </c>
    </row>
    <row r="56" spans="1:5" x14ac:dyDescent="0.25">
      <c r="A56">
        <f t="shared" si="0"/>
        <v>1953</v>
      </c>
      <c r="B56">
        <v>7</v>
      </c>
      <c r="C56" s="1">
        <v>19541</v>
      </c>
      <c r="D56" s="2">
        <v>264</v>
      </c>
      <c r="E56" s="2">
        <f t="shared" si="1"/>
        <v>214.03952738011026</v>
      </c>
    </row>
    <row r="57" spans="1:5" x14ac:dyDescent="0.25">
      <c r="A57">
        <f t="shared" si="0"/>
        <v>1953</v>
      </c>
      <c r="B57">
        <v>8</v>
      </c>
      <c r="C57" s="1">
        <v>19572</v>
      </c>
      <c r="D57" s="2">
        <v>272</v>
      </c>
      <c r="E57" s="2">
        <f t="shared" si="1"/>
        <v>216.2411003180824</v>
      </c>
    </row>
    <row r="58" spans="1:5" x14ac:dyDescent="0.25">
      <c r="A58">
        <f t="shared" si="0"/>
        <v>1953</v>
      </c>
      <c r="B58">
        <v>9</v>
      </c>
      <c r="C58" s="1">
        <v>19603</v>
      </c>
      <c r="D58" s="2">
        <v>237</v>
      </c>
      <c r="E58" s="2">
        <f t="shared" si="1"/>
        <v>218.46531824812948</v>
      </c>
    </row>
    <row r="59" spans="1:5" x14ac:dyDescent="0.25">
      <c r="A59">
        <f t="shared" si="0"/>
        <v>1953</v>
      </c>
      <c r="B59">
        <v>10</v>
      </c>
      <c r="C59" s="1">
        <v>19633</v>
      </c>
      <c r="D59" s="2">
        <v>211</v>
      </c>
      <c r="E59" s="2">
        <f t="shared" si="1"/>
        <v>220.63956763167397</v>
      </c>
    </row>
    <row r="60" spans="1:5" x14ac:dyDescent="0.25">
      <c r="A60">
        <f t="shared" si="0"/>
        <v>1953</v>
      </c>
      <c r="B60">
        <v>11</v>
      </c>
      <c r="C60" s="1">
        <v>19664</v>
      </c>
      <c r="D60" s="2">
        <v>180</v>
      </c>
      <c r="E60" s="2">
        <f t="shared" si="1"/>
        <v>222.90902742300082</v>
      </c>
    </row>
    <row r="61" spans="1:5" x14ac:dyDescent="0.25">
      <c r="A61">
        <f t="shared" si="0"/>
        <v>1953</v>
      </c>
      <c r="B61">
        <v>12</v>
      </c>
      <c r="C61" s="1">
        <v>19694</v>
      </c>
      <c r="D61" s="2">
        <v>201</v>
      </c>
      <c r="E61" s="2">
        <f t="shared" si="1"/>
        <v>225.12750227908984</v>
      </c>
    </row>
    <row r="62" spans="1:5" x14ac:dyDescent="0.25">
      <c r="A62">
        <f t="shared" si="0"/>
        <v>1954</v>
      </c>
      <c r="B62">
        <v>1</v>
      </c>
      <c r="C62" s="1">
        <v>19725</v>
      </c>
      <c r="D62" s="2">
        <v>204</v>
      </c>
      <c r="E62" s="2">
        <f t="shared" si="1"/>
        <v>227.44312417695878</v>
      </c>
    </row>
    <row r="63" spans="1:5" x14ac:dyDescent="0.25">
      <c r="A63">
        <f t="shared" si="0"/>
        <v>1954</v>
      </c>
      <c r="B63">
        <v>2</v>
      </c>
      <c r="C63" s="1">
        <v>19756</v>
      </c>
      <c r="D63" s="2">
        <v>188</v>
      </c>
      <c r="E63" s="2">
        <f t="shared" si="1"/>
        <v>229.7825641544475</v>
      </c>
    </row>
    <row r="64" spans="1:5" x14ac:dyDescent="0.25">
      <c r="A64">
        <f t="shared" si="0"/>
        <v>1954</v>
      </c>
      <c r="B64">
        <v>3</v>
      </c>
      <c r="C64" s="1">
        <v>19784</v>
      </c>
      <c r="D64" s="2">
        <v>235</v>
      </c>
      <c r="E64" s="2">
        <f t="shared" si="1"/>
        <v>231.91628259191702</v>
      </c>
    </row>
    <row r="65" spans="1:5" x14ac:dyDescent="0.25">
      <c r="A65">
        <f t="shared" si="0"/>
        <v>1954</v>
      </c>
      <c r="B65">
        <v>4</v>
      </c>
      <c r="C65" s="1">
        <v>19815</v>
      </c>
      <c r="D65" s="2">
        <v>227</v>
      </c>
      <c r="E65" s="2">
        <f t="shared" si="1"/>
        <v>234.3017326902195</v>
      </c>
    </row>
    <row r="66" spans="1:5" x14ac:dyDescent="0.25">
      <c r="A66">
        <f t="shared" si="0"/>
        <v>1954</v>
      </c>
      <c r="B66">
        <v>5</v>
      </c>
      <c r="C66" s="1">
        <v>19845</v>
      </c>
      <c r="D66" s="2">
        <v>234</v>
      </c>
      <c r="E66" s="2">
        <f t="shared" si="1"/>
        <v>236.63359205329937</v>
      </c>
    </row>
    <row r="67" spans="1:5" x14ac:dyDescent="0.25">
      <c r="A67">
        <f t="shared" ref="A67:A130" si="2">YEAR(C67)</f>
        <v>1954</v>
      </c>
      <c r="B67">
        <v>6</v>
      </c>
      <c r="C67" s="1">
        <v>19876</v>
      </c>
      <c r="D67" s="2">
        <v>264</v>
      </c>
      <c r="E67" s="2">
        <f t="shared" ref="E67:E130" si="3">GROWTH($D$2:$D$145,$C$2:$C$145,C67,TRUE)</f>
        <v>239.06756356714268</v>
      </c>
    </row>
    <row r="68" spans="1:5" x14ac:dyDescent="0.25">
      <c r="A68">
        <f t="shared" si="2"/>
        <v>1954</v>
      </c>
      <c r="B68">
        <v>7</v>
      </c>
      <c r="C68" s="1">
        <v>19906</v>
      </c>
      <c r="D68" s="2">
        <v>302</v>
      </c>
      <c r="E68" s="2">
        <f t="shared" si="3"/>
        <v>241.44685427964365</v>
      </c>
    </row>
    <row r="69" spans="1:5" x14ac:dyDescent="0.25">
      <c r="A69">
        <f t="shared" si="2"/>
        <v>1954</v>
      </c>
      <c r="B69">
        <v>8</v>
      </c>
      <c r="C69" s="1">
        <v>19937</v>
      </c>
      <c r="D69" s="2">
        <v>293</v>
      </c>
      <c r="E69" s="2">
        <f t="shared" si="3"/>
        <v>243.93033416229432</v>
      </c>
    </row>
    <row r="70" spans="1:5" x14ac:dyDescent="0.25">
      <c r="A70">
        <f t="shared" si="2"/>
        <v>1954</v>
      </c>
      <c r="B70">
        <v>9</v>
      </c>
      <c r="C70" s="1">
        <v>19968</v>
      </c>
      <c r="D70" s="2">
        <v>259</v>
      </c>
      <c r="E70" s="2">
        <f t="shared" si="3"/>
        <v>246.4393586822772</v>
      </c>
    </row>
    <row r="71" spans="1:5" x14ac:dyDescent="0.25">
      <c r="A71">
        <f t="shared" si="2"/>
        <v>1954</v>
      </c>
      <c r="B71">
        <v>10</v>
      </c>
      <c r="C71" s="1">
        <v>19998</v>
      </c>
      <c r="D71" s="2">
        <v>229</v>
      </c>
      <c r="E71" s="2">
        <f t="shared" si="3"/>
        <v>248.89201628483275</v>
      </c>
    </row>
    <row r="72" spans="1:5" x14ac:dyDescent="0.25">
      <c r="A72">
        <f t="shared" si="2"/>
        <v>1954</v>
      </c>
      <c r="B72">
        <v>11</v>
      </c>
      <c r="C72" s="1">
        <v>20029</v>
      </c>
      <c r="D72" s="2">
        <v>203</v>
      </c>
      <c r="E72" s="2">
        <f t="shared" si="3"/>
        <v>251.4520757945744</v>
      </c>
    </row>
    <row r="73" spans="1:5" x14ac:dyDescent="0.25">
      <c r="A73">
        <f t="shared" si="2"/>
        <v>1954</v>
      </c>
      <c r="B73">
        <v>12</v>
      </c>
      <c r="C73" s="1">
        <v>20059</v>
      </c>
      <c r="D73" s="2">
        <v>229</v>
      </c>
      <c r="E73" s="2">
        <f t="shared" si="3"/>
        <v>253.9546218516395</v>
      </c>
    </row>
    <row r="74" spans="1:5" x14ac:dyDescent="0.25">
      <c r="A74">
        <f t="shared" si="2"/>
        <v>1955</v>
      </c>
      <c r="B74">
        <v>1</v>
      </c>
      <c r="C74" s="1">
        <v>20090</v>
      </c>
      <c r="D74" s="2">
        <v>242</v>
      </c>
      <c r="E74" s="2">
        <f t="shared" si="3"/>
        <v>256.5667544319391</v>
      </c>
    </row>
    <row r="75" spans="1:5" x14ac:dyDescent="0.25">
      <c r="A75">
        <f t="shared" si="2"/>
        <v>1955</v>
      </c>
      <c r="B75">
        <v>2</v>
      </c>
      <c r="C75" s="1">
        <v>20121</v>
      </c>
      <c r="D75" s="2">
        <v>233</v>
      </c>
      <c r="E75" s="2">
        <f t="shared" si="3"/>
        <v>259.20575494859406</v>
      </c>
    </row>
    <row r="76" spans="1:5" x14ac:dyDescent="0.25">
      <c r="A76">
        <f t="shared" si="2"/>
        <v>1955</v>
      </c>
      <c r="B76">
        <v>3</v>
      </c>
      <c r="C76" s="1">
        <v>20149</v>
      </c>
      <c r="D76" s="2">
        <v>267</v>
      </c>
      <c r="E76" s="2">
        <f t="shared" si="3"/>
        <v>261.6126916997232</v>
      </c>
    </row>
    <row r="77" spans="1:5" x14ac:dyDescent="0.25">
      <c r="A77">
        <f t="shared" si="2"/>
        <v>1955</v>
      </c>
      <c r="B77">
        <v>4</v>
      </c>
      <c r="C77" s="1">
        <v>20180</v>
      </c>
      <c r="D77" s="2">
        <v>269</v>
      </c>
      <c r="E77" s="2">
        <f t="shared" si="3"/>
        <v>264.30359383974411</v>
      </c>
    </row>
    <row r="78" spans="1:5" x14ac:dyDescent="0.25">
      <c r="A78">
        <f t="shared" si="2"/>
        <v>1955</v>
      </c>
      <c r="B78">
        <v>5</v>
      </c>
      <c r="C78" s="1">
        <v>20210</v>
      </c>
      <c r="D78" s="2">
        <v>270</v>
      </c>
      <c r="E78" s="2">
        <f t="shared" si="3"/>
        <v>266.9340430597066</v>
      </c>
    </row>
    <row r="79" spans="1:5" x14ac:dyDescent="0.25">
      <c r="A79">
        <f t="shared" si="2"/>
        <v>1955</v>
      </c>
      <c r="B79">
        <v>6</v>
      </c>
      <c r="C79" s="1">
        <v>20241</v>
      </c>
      <c r="D79" s="2">
        <v>315</v>
      </c>
      <c r="E79" s="2">
        <f t="shared" si="3"/>
        <v>269.67967968401149</v>
      </c>
    </row>
    <row r="80" spans="1:5" x14ac:dyDescent="0.25">
      <c r="A80">
        <f t="shared" si="2"/>
        <v>1955</v>
      </c>
      <c r="B80">
        <v>7</v>
      </c>
      <c r="C80" s="1">
        <v>20271</v>
      </c>
      <c r="D80" s="2">
        <v>364</v>
      </c>
      <c r="E80" s="2">
        <f t="shared" si="3"/>
        <v>272.36363374138483</v>
      </c>
    </row>
    <row r="81" spans="1:5" x14ac:dyDescent="0.25">
      <c r="A81">
        <f t="shared" si="2"/>
        <v>1955</v>
      </c>
      <c r="B81">
        <v>8</v>
      </c>
      <c r="C81" s="1">
        <v>20302</v>
      </c>
      <c r="D81" s="2">
        <v>347</v>
      </c>
      <c r="E81" s="2">
        <f t="shared" si="3"/>
        <v>275.16511818060206</v>
      </c>
    </row>
    <row r="82" spans="1:5" x14ac:dyDescent="0.25">
      <c r="A82">
        <f t="shared" si="2"/>
        <v>1955</v>
      </c>
      <c r="B82">
        <v>9</v>
      </c>
      <c r="C82" s="1">
        <v>20333</v>
      </c>
      <c r="D82" s="2">
        <v>312</v>
      </c>
      <c r="E82" s="2">
        <f t="shared" si="3"/>
        <v>277.99541819609635</v>
      </c>
    </row>
    <row r="83" spans="1:5" x14ac:dyDescent="0.25">
      <c r="A83">
        <f t="shared" si="2"/>
        <v>1955</v>
      </c>
      <c r="B83">
        <v>10</v>
      </c>
      <c r="C83" s="1">
        <v>20363</v>
      </c>
      <c r="D83" s="2">
        <v>274</v>
      </c>
      <c r="E83" s="2">
        <f t="shared" si="3"/>
        <v>280.76213362483338</v>
      </c>
    </row>
    <row r="84" spans="1:5" x14ac:dyDescent="0.25">
      <c r="A84">
        <f t="shared" si="2"/>
        <v>1955</v>
      </c>
      <c r="B84">
        <v>11</v>
      </c>
      <c r="C84" s="1">
        <v>20394</v>
      </c>
      <c r="D84" s="2">
        <v>237</v>
      </c>
      <c r="E84" s="2">
        <f t="shared" si="3"/>
        <v>283.65000355690489</v>
      </c>
    </row>
    <row r="85" spans="1:5" x14ac:dyDescent="0.25">
      <c r="A85">
        <f t="shared" si="2"/>
        <v>1955</v>
      </c>
      <c r="B85">
        <v>12</v>
      </c>
      <c r="C85" s="1">
        <v>20424</v>
      </c>
      <c r="D85" s="2">
        <v>278</v>
      </c>
      <c r="E85" s="2">
        <f t="shared" si="3"/>
        <v>286.47299555545868</v>
      </c>
    </row>
    <row r="86" spans="1:5" x14ac:dyDescent="0.25">
      <c r="A86">
        <f t="shared" si="2"/>
        <v>1956</v>
      </c>
      <c r="B86">
        <v>1</v>
      </c>
      <c r="C86" s="1">
        <v>20455</v>
      </c>
      <c r="D86" s="2">
        <v>284</v>
      </c>
      <c r="E86" s="2">
        <f t="shared" si="3"/>
        <v>289.41960640904495</v>
      </c>
    </row>
    <row r="87" spans="1:5" x14ac:dyDescent="0.25">
      <c r="A87">
        <f t="shared" si="2"/>
        <v>1956</v>
      </c>
      <c r="B87">
        <v>2</v>
      </c>
      <c r="C87" s="1">
        <v>20486</v>
      </c>
      <c r="D87" s="2">
        <v>277</v>
      </c>
      <c r="E87" s="2">
        <f t="shared" si="3"/>
        <v>292.39652558368476</v>
      </c>
    </row>
    <row r="88" spans="1:5" x14ac:dyDescent="0.25">
      <c r="A88">
        <f t="shared" si="2"/>
        <v>1956</v>
      </c>
      <c r="B88">
        <v>3</v>
      </c>
      <c r="C88" s="1">
        <v>20515</v>
      </c>
      <c r="D88" s="2">
        <v>317</v>
      </c>
      <c r="E88" s="2">
        <f t="shared" si="3"/>
        <v>295.20909990188528</v>
      </c>
    </row>
    <row r="89" spans="1:5" x14ac:dyDescent="0.25">
      <c r="A89">
        <f t="shared" si="2"/>
        <v>1956</v>
      </c>
      <c r="B89">
        <v>4</v>
      </c>
      <c r="C89" s="1">
        <v>20546</v>
      </c>
      <c r="D89" s="2">
        <v>313</v>
      </c>
      <c r="E89" s="2">
        <f t="shared" si="3"/>
        <v>298.24556878846113</v>
      </c>
    </row>
    <row r="90" spans="1:5" x14ac:dyDescent="0.25">
      <c r="A90">
        <f t="shared" si="2"/>
        <v>1956</v>
      </c>
      <c r="B90">
        <v>5</v>
      </c>
      <c r="C90" s="1">
        <v>20576</v>
      </c>
      <c r="D90" s="2">
        <v>318</v>
      </c>
      <c r="E90" s="2">
        <f t="shared" si="3"/>
        <v>301.21382136641347</v>
      </c>
    </row>
    <row r="91" spans="1:5" x14ac:dyDescent="0.25">
      <c r="A91">
        <f t="shared" si="2"/>
        <v>1956</v>
      </c>
      <c r="B91">
        <v>6</v>
      </c>
      <c r="C91" s="1">
        <v>20607</v>
      </c>
      <c r="D91" s="2">
        <v>374</v>
      </c>
      <c r="E91" s="2">
        <f t="shared" si="3"/>
        <v>304.31205376199239</v>
      </c>
    </row>
    <row r="92" spans="1:5" x14ac:dyDescent="0.25">
      <c r="A92">
        <f t="shared" si="2"/>
        <v>1956</v>
      </c>
      <c r="B92">
        <v>7</v>
      </c>
      <c r="C92" s="1">
        <v>20637</v>
      </c>
      <c r="D92" s="2">
        <v>413</v>
      </c>
      <c r="E92" s="2">
        <f t="shared" si="3"/>
        <v>307.34068229032323</v>
      </c>
    </row>
    <row r="93" spans="1:5" x14ac:dyDescent="0.25">
      <c r="A93">
        <f t="shared" si="2"/>
        <v>1956</v>
      </c>
      <c r="B93">
        <v>8</v>
      </c>
      <c r="C93" s="1">
        <v>20668</v>
      </c>
      <c r="D93" s="2">
        <v>405</v>
      </c>
      <c r="E93" s="2">
        <f t="shared" si="3"/>
        <v>310.5019344999053</v>
      </c>
    </row>
    <row r="94" spans="1:5" x14ac:dyDescent="0.25">
      <c r="A94">
        <f t="shared" si="2"/>
        <v>1956</v>
      </c>
      <c r="B94">
        <v>9</v>
      </c>
      <c r="C94" s="1">
        <v>20699</v>
      </c>
      <c r="D94" s="2">
        <v>355</v>
      </c>
      <c r="E94" s="2">
        <f t="shared" si="3"/>
        <v>313.6957027937824</v>
      </c>
    </row>
    <row r="95" spans="1:5" x14ac:dyDescent="0.25">
      <c r="A95">
        <f t="shared" si="2"/>
        <v>1956</v>
      </c>
      <c r="B95">
        <v>10</v>
      </c>
      <c r="C95" s="1">
        <v>20729</v>
      </c>
      <c r="D95" s="2">
        <v>306</v>
      </c>
      <c r="E95" s="2">
        <f t="shared" si="3"/>
        <v>316.81772094242638</v>
      </c>
    </row>
    <row r="96" spans="1:5" x14ac:dyDescent="0.25">
      <c r="A96">
        <f t="shared" si="2"/>
        <v>1956</v>
      </c>
      <c r="B96">
        <v>11</v>
      </c>
      <c r="C96" s="1">
        <v>20760</v>
      </c>
      <c r="D96" s="2">
        <v>271</v>
      </c>
      <c r="E96" s="2">
        <f t="shared" si="3"/>
        <v>320.07645230496661</v>
      </c>
    </row>
    <row r="97" spans="1:12" x14ac:dyDescent="0.25">
      <c r="A97">
        <f t="shared" si="2"/>
        <v>1956</v>
      </c>
      <c r="B97">
        <v>12</v>
      </c>
      <c r="C97" s="1">
        <v>20790</v>
      </c>
      <c r="D97" s="2">
        <v>306</v>
      </c>
      <c r="E97" s="2">
        <f t="shared" si="3"/>
        <v>323.26197408339709</v>
      </c>
    </row>
    <row r="98" spans="1:12" x14ac:dyDescent="0.25">
      <c r="A98">
        <f t="shared" si="2"/>
        <v>1957</v>
      </c>
      <c r="B98">
        <v>1</v>
      </c>
      <c r="C98" s="1">
        <v>20821</v>
      </c>
      <c r="D98" s="2">
        <v>315</v>
      </c>
      <c r="E98" s="2">
        <f t="shared" si="3"/>
        <v>326.58698990046895</v>
      </c>
      <c r="L98">
        <v>0.1</v>
      </c>
    </row>
    <row r="99" spans="1:12" x14ac:dyDescent="0.25">
      <c r="A99">
        <f t="shared" si="2"/>
        <v>1957</v>
      </c>
      <c r="B99">
        <v>2</v>
      </c>
      <c r="C99" s="1">
        <v>20852</v>
      </c>
      <c r="D99" s="2">
        <v>301</v>
      </c>
      <c r="E99" s="2">
        <f t="shared" si="3"/>
        <v>329.94620624550311</v>
      </c>
      <c r="L99">
        <v>0.1</v>
      </c>
    </row>
    <row r="100" spans="1:12" x14ac:dyDescent="0.25">
      <c r="A100">
        <f t="shared" si="2"/>
        <v>1957</v>
      </c>
      <c r="B100">
        <v>3</v>
      </c>
      <c r="C100" s="1">
        <v>20880</v>
      </c>
      <c r="D100" s="2">
        <v>356</v>
      </c>
      <c r="E100" s="2">
        <f t="shared" si="3"/>
        <v>333.01002575778784</v>
      </c>
      <c r="L100">
        <v>0.1</v>
      </c>
    </row>
    <row r="101" spans="1:12" x14ac:dyDescent="0.25">
      <c r="A101">
        <f t="shared" si="2"/>
        <v>1957</v>
      </c>
      <c r="B101">
        <v>4</v>
      </c>
      <c r="C101" s="1">
        <v>20911</v>
      </c>
      <c r="D101" s="2">
        <v>348</v>
      </c>
      <c r="E101" s="2">
        <f t="shared" si="3"/>
        <v>336.43530832010526</v>
      </c>
      <c r="L101">
        <v>0.1</v>
      </c>
    </row>
    <row r="102" spans="1:12" x14ac:dyDescent="0.25">
      <c r="A102">
        <f t="shared" si="2"/>
        <v>1957</v>
      </c>
      <c r="B102">
        <v>5</v>
      </c>
      <c r="C102" s="1">
        <v>20941</v>
      </c>
      <c r="D102" s="2">
        <v>355</v>
      </c>
      <c r="E102" s="2">
        <f t="shared" si="3"/>
        <v>339.78363961398486</v>
      </c>
      <c r="L102">
        <v>0.1</v>
      </c>
    </row>
    <row r="103" spans="1:12" x14ac:dyDescent="0.25">
      <c r="A103">
        <f t="shared" si="2"/>
        <v>1957</v>
      </c>
      <c r="B103">
        <v>6</v>
      </c>
      <c r="C103" s="1">
        <v>20972</v>
      </c>
      <c r="D103" s="2">
        <v>422</v>
      </c>
      <c r="E103" s="2">
        <f t="shared" si="3"/>
        <v>343.27859437722987</v>
      </c>
      <c r="L103">
        <v>0.1</v>
      </c>
    </row>
    <row r="104" spans="1:12" x14ac:dyDescent="0.25">
      <c r="A104">
        <f t="shared" si="2"/>
        <v>1957</v>
      </c>
      <c r="B104">
        <v>7</v>
      </c>
      <c r="C104" s="1">
        <v>21002</v>
      </c>
      <c r="D104" s="2">
        <v>465</v>
      </c>
      <c r="E104" s="2">
        <f t="shared" si="3"/>
        <v>346.69503263934797</v>
      </c>
      <c r="L104">
        <v>0.1</v>
      </c>
    </row>
    <row r="105" spans="1:12" x14ac:dyDescent="0.25">
      <c r="A105">
        <f t="shared" si="2"/>
        <v>1957</v>
      </c>
      <c r="B105">
        <v>8</v>
      </c>
      <c r="C105" s="1">
        <v>21033</v>
      </c>
      <c r="D105" s="2">
        <v>467</v>
      </c>
      <c r="E105" s="2">
        <f t="shared" si="3"/>
        <v>350.2610767758249</v>
      </c>
      <c r="L105">
        <v>0.1</v>
      </c>
    </row>
    <row r="106" spans="1:12" x14ac:dyDescent="0.25">
      <c r="A106">
        <f t="shared" si="2"/>
        <v>1957</v>
      </c>
      <c r="B106">
        <v>9</v>
      </c>
      <c r="C106" s="1">
        <v>21064</v>
      </c>
      <c r="D106" s="2">
        <v>404</v>
      </c>
      <c r="E106" s="2">
        <f t="shared" si="3"/>
        <v>353.86380061517104</v>
      </c>
      <c r="L106">
        <v>0.1</v>
      </c>
    </row>
    <row r="107" spans="1:12" x14ac:dyDescent="0.25">
      <c r="A107">
        <f t="shared" si="2"/>
        <v>1957</v>
      </c>
      <c r="B107">
        <v>10</v>
      </c>
      <c r="C107" s="1">
        <v>21094</v>
      </c>
      <c r="D107" s="2">
        <v>347</v>
      </c>
      <c r="E107" s="2">
        <f t="shared" si="3"/>
        <v>357.38558684886652</v>
      </c>
      <c r="L107">
        <v>0.1</v>
      </c>
    </row>
    <row r="108" spans="1:12" x14ac:dyDescent="0.25">
      <c r="A108">
        <f t="shared" si="2"/>
        <v>1957</v>
      </c>
      <c r="B108">
        <v>11</v>
      </c>
      <c r="C108" s="1">
        <v>21125</v>
      </c>
      <c r="D108" s="2">
        <v>305</v>
      </c>
      <c r="E108" s="2">
        <f t="shared" si="3"/>
        <v>361.06159214591872</v>
      </c>
      <c r="L108">
        <v>0.1</v>
      </c>
    </row>
    <row r="109" spans="1:12" x14ac:dyDescent="0.25">
      <c r="A109">
        <f t="shared" si="2"/>
        <v>1957</v>
      </c>
      <c r="B109">
        <v>12</v>
      </c>
      <c r="C109" s="1">
        <v>21155</v>
      </c>
      <c r="D109" s="2">
        <v>336</v>
      </c>
      <c r="E109" s="2">
        <f t="shared" si="3"/>
        <v>364.65501352025888</v>
      </c>
      <c r="L109">
        <v>0.1</v>
      </c>
    </row>
    <row r="110" spans="1:12" x14ac:dyDescent="0.25">
      <c r="A110">
        <f t="shared" si="2"/>
        <v>1958</v>
      </c>
      <c r="B110">
        <v>1</v>
      </c>
      <c r="C110" s="1">
        <v>21186</v>
      </c>
      <c r="D110" s="2">
        <v>340</v>
      </c>
      <c r="E110" s="2">
        <f t="shared" si="3"/>
        <v>368.40579086166252</v>
      </c>
      <c r="J110">
        <f>D110/E110</f>
        <v>0.92289537361716178</v>
      </c>
      <c r="L110">
        <v>0.2</v>
      </c>
    </row>
    <row r="111" spans="1:12" x14ac:dyDescent="0.25">
      <c r="A111">
        <f t="shared" si="2"/>
        <v>1958</v>
      </c>
      <c r="B111">
        <v>2</v>
      </c>
      <c r="C111" s="1">
        <v>21217</v>
      </c>
      <c r="D111" s="2">
        <v>318</v>
      </c>
      <c r="E111" s="2">
        <f t="shared" si="3"/>
        <v>372.19514803919395</v>
      </c>
      <c r="J111">
        <f t="shared" ref="J111:J145" si="4">D111/E111</f>
        <v>0.85439050367876657</v>
      </c>
      <c r="L111">
        <v>0.2</v>
      </c>
    </row>
    <row r="112" spans="1:12" x14ac:dyDescent="0.25">
      <c r="A112">
        <f t="shared" si="2"/>
        <v>1958</v>
      </c>
      <c r="B112">
        <v>3</v>
      </c>
      <c r="C112" s="1">
        <v>21245</v>
      </c>
      <c r="D112" s="2">
        <v>362</v>
      </c>
      <c r="E112" s="2">
        <f t="shared" si="3"/>
        <v>375.65128341930972</v>
      </c>
      <c r="J112">
        <f t="shared" si="4"/>
        <v>0.96365969178901523</v>
      </c>
      <c r="L112">
        <v>0.2</v>
      </c>
    </row>
    <row r="113" spans="1:12" x14ac:dyDescent="0.25">
      <c r="A113">
        <f t="shared" si="2"/>
        <v>1958</v>
      </c>
      <c r="B113">
        <v>4</v>
      </c>
      <c r="C113" s="1">
        <v>21276</v>
      </c>
      <c r="D113" s="2">
        <v>348</v>
      </c>
      <c r="E113" s="2">
        <f t="shared" si="3"/>
        <v>379.51516645910834</v>
      </c>
      <c r="J113">
        <f t="shared" si="4"/>
        <v>0.91695940177267199</v>
      </c>
      <c r="L113">
        <v>0.2</v>
      </c>
    </row>
    <row r="114" spans="1:12" x14ac:dyDescent="0.25">
      <c r="A114">
        <f t="shared" si="2"/>
        <v>1958</v>
      </c>
      <c r="B114">
        <v>5</v>
      </c>
      <c r="C114" s="1">
        <v>21306</v>
      </c>
      <c r="D114" s="2">
        <v>363</v>
      </c>
      <c r="E114" s="2">
        <f t="shared" si="3"/>
        <v>383.29224477678576</v>
      </c>
      <c r="J114">
        <f t="shared" si="4"/>
        <v>0.9470580345589743</v>
      </c>
      <c r="L114">
        <v>0.2</v>
      </c>
    </row>
    <row r="115" spans="1:12" x14ac:dyDescent="0.25">
      <c r="A115">
        <f t="shared" si="2"/>
        <v>1958</v>
      </c>
      <c r="B115">
        <v>6</v>
      </c>
      <c r="C115" s="1">
        <v>21337</v>
      </c>
      <c r="D115" s="2">
        <v>435</v>
      </c>
      <c r="E115" s="2">
        <f t="shared" si="3"/>
        <v>387.23472140137943</v>
      </c>
      <c r="J115">
        <f t="shared" si="4"/>
        <v>1.1233496790415922</v>
      </c>
      <c r="L115">
        <v>0.2</v>
      </c>
    </row>
    <row r="116" spans="1:12" x14ac:dyDescent="0.25">
      <c r="A116">
        <f t="shared" si="2"/>
        <v>1958</v>
      </c>
      <c r="B116">
        <v>7</v>
      </c>
      <c r="C116" s="1">
        <v>21367</v>
      </c>
      <c r="D116" s="2">
        <v>491</v>
      </c>
      <c r="E116" s="2">
        <f t="shared" si="3"/>
        <v>391.08862764629515</v>
      </c>
      <c r="J116">
        <f t="shared" si="4"/>
        <v>1.2554698993806228</v>
      </c>
      <c r="L116">
        <v>0.2</v>
      </c>
    </row>
    <row r="117" spans="1:12" x14ac:dyDescent="0.25">
      <c r="A117">
        <f t="shared" si="2"/>
        <v>1958</v>
      </c>
      <c r="B117">
        <v>8</v>
      </c>
      <c r="C117" s="1">
        <v>21398</v>
      </c>
      <c r="D117" s="2">
        <v>505</v>
      </c>
      <c r="E117" s="2">
        <f t="shared" si="3"/>
        <v>395.11129649402471</v>
      </c>
      <c r="J117">
        <f t="shared" si="4"/>
        <v>1.2781208851304942</v>
      </c>
      <c r="L117">
        <v>0.2</v>
      </c>
    </row>
    <row r="118" spans="1:12" x14ac:dyDescent="0.25">
      <c r="A118">
        <f t="shared" si="2"/>
        <v>1958</v>
      </c>
      <c r="B118">
        <v>9</v>
      </c>
      <c r="C118" s="1">
        <v>21429</v>
      </c>
      <c r="D118" s="2">
        <v>404</v>
      </c>
      <c r="E118" s="2">
        <f t="shared" si="3"/>
        <v>399.17534180610181</v>
      </c>
      <c r="J118">
        <f t="shared" si="4"/>
        <v>1.0120865636942118</v>
      </c>
      <c r="L118">
        <v>0.2</v>
      </c>
    </row>
    <row r="119" spans="1:12" x14ac:dyDescent="0.25">
      <c r="A119">
        <f t="shared" si="2"/>
        <v>1958</v>
      </c>
      <c r="B119">
        <v>10</v>
      </c>
      <c r="C119" s="1">
        <v>21459</v>
      </c>
      <c r="D119" s="2">
        <v>359</v>
      </c>
      <c r="E119" s="2">
        <f t="shared" si="3"/>
        <v>403.14808561645953</v>
      </c>
      <c r="J119">
        <f t="shared" si="4"/>
        <v>0.89049164018985216</v>
      </c>
      <c r="L119">
        <v>0.2</v>
      </c>
    </row>
    <row r="120" spans="1:12" x14ac:dyDescent="0.25">
      <c r="A120">
        <f t="shared" si="2"/>
        <v>1958</v>
      </c>
      <c r="B120">
        <v>11</v>
      </c>
      <c r="C120" s="1">
        <v>21490</v>
      </c>
      <c r="D120" s="2">
        <v>310</v>
      </c>
      <c r="E120" s="2">
        <f t="shared" si="3"/>
        <v>407.29479592811299</v>
      </c>
      <c r="J120">
        <f t="shared" si="4"/>
        <v>0.76111947193824347</v>
      </c>
      <c r="L120">
        <v>0.2</v>
      </c>
    </row>
    <row r="121" spans="1:12" x14ac:dyDescent="0.25">
      <c r="A121">
        <f t="shared" si="2"/>
        <v>1958</v>
      </c>
      <c r="B121">
        <v>12</v>
      </c>
      <c r="C121" s="1">
        <v>21520</v>
      </c>
      <c r="D121" s="2">
        <v>337</v>
      </c>
      <c r="E121" s="2">
        <f t="shared" si="3"/>
        <v>411.34834761342796</v>
      </c>
      <c r="J121">
        <f t="shared" si="4"/>
        <v>0.81925696786000424</v>
      </c>
      <c r="L121">
        <v>0.2</v>
      </c>
    </row>
    <row r="122" spans="1:12" x14ac:dyDescent="0.25">
      <c r="A122">
        <f t="shared" si="2"/>
        <v>1959</v>
      </c>
      <c r="B122">
        <v>1</v>
      </c>
      <c r="C122" s="1">
        <v>21551</v>
      </c>
      <c r="D122" s="2">
        <v>360</v>
      </c>
      <c r="E122" s="2">
        <f t="shared" si="3"/>
        <v>415.57940437789648</v>
      </c>
      <c r="G122">
        <f t="shared" ref="G122:G133" si="5">(D122-D121)/D121</f>
        <v>6.8249258160237386E-2</v>
      </c>
      <c r="H122">
        <f>AVERAGE(G122:G145)</f>
        <v>1.6441439978468995E-2</v>
      </c>
      <c r="J122">
        <f t="shared" si="4"/>
        <v>0.86626044555529325</v>
      </c>
      <c r="L122">
        <v>0.3</v>
      </c>
    </row>
    <row r="123" spans="1:12" x14ac:dyDescent="0.25">
      <c r="A123">
        <f t="shared" si="2"/>
        <v>1959</v>
      </c>
      <c r="B123">
        <v>2</v>
      </c>
      <c r="C123" s="1">
        <v>21582</v>
      </c>
      <c r="D123" s="2">
        <v>342</v>
      </c>
      <c r="E123" s="2">
        <f t="shared" si="3"/>
        <v>419.85398104817733</v>
      </c>
      <c r="G123">
        <f t="shared" si="5"/>
        <v>-0.05</v>
      </c>
      <c r="J123">
        <f t="shared" si="4"/>
        <v>0.81456891071078408</v>
      </c>
      <c r="L123">
        <v>0.3</v>
      </c>
    </row>
    <row r="124" spans="1:12" x14ac:dyDescent="0.25">
      <c r="A124">
        <f t="shared" si="2"/>
        <v>1959</v>
      </c>
      <c r="B124">
        <v>3</v>
      </c>
      <c r="C124" s="1">
        <v>21610</v>
      </c>
      <c r="D124" s="2">
        <v>406</v>
      </c>
      <c r="E124" s="2">
        <f t="shared" si="3"/>
        <v>423.7526675464502</v>
      </c>
      <c r="G124">
        <f t="shared" si="5"/>
        <v>0.1871345029239766</v>
      </c>
      <c r="J124">
        <f t="shared" si="4"/>
        <v>0.95810606302672019</v>
      </c>
      <c r="L124">
        <v>0.3</v>
      </c>
    </row>
    <row r="125" spans="1:12" x14ac:dyDescent="0.25">
      <c r="A125">
        <f t="shared" si="2"/>
        <v>1959</v>
      </c>
      <c r="B125">
        <v>4</v>
      </c>
      <c r="C125" s="1">
        <v>21641</v>
      </c>
      <c r="D125" s="2">
        <v>396</v>
      </c>
      <c r="E125" s="2">
        <f t="shared" si="3"/>
        <v>428.11131296434576</v>
      </c>
      <c r="G125">
        <f t="shared" si="5"/>
        <v>-2.4630541871921183E-2</v>
      </c>
      <c r="J125">
        <f t="shared" si="4"/>
        <v>0.92499307541770082</v>
      </c>
      <c r="L125">
        <v>0.3</v>
      </c>
    </row>
    <row r="126" spans="1:12" x14ac:dyDescent="0.25">
      <c r="A126">
        <f t="shared" si="2"/>
        <v>1959</v>
      </c>
      <c r="B126">
        <v>5</v>
      </c>
      <c r="C126" s="1">
        <v>21671</v>
      </c>
      <c r="D126" s="2">
        <v>420</v>
      </c>
      <c r="E126" s="2">
        <f t="shared" si="3"/>
        <v>432.37203849169862</v>
      </c>
      <c r="G126">
        <f t="shared" si="5"/>
        <v>6.0606060606060608E-2</v>
      </c>
      <c r="J126">
        <f t="shared" si="4"/>
        <v>0.97138566468160692</v>
      </c>
      <c r="L126">
        <v>0.3</v>
      </c>
    </row>
    <row r="127" spans="1:12" x14ac:dyDescent="0.25">
      <c r="A127">
        <f t="shared" si="2"/>
        <v>1959</v>
      </c>
      <c r="B127">
        <v>6</v>
      </c>
      <c r="C127" s="1">
        <v>21702</v>
      </c>
      <c r="D127" s="2">
        <v>472</v>
      </c>
      <c r="E127" s="2">
        <f t="shared" si="3"/>
        <v>436.81934124334771</v>
      </c>
      <c r="G127">
        <f t="shared" si="5"/>
        <v>0.12380952380952381</v>
      </c>
      <c r="J127">
        <f t="shared" si="4"/>
        <v>1.0805382349978261</v>
      </c>
      <c r="L127">
        <v>0.3</v>
      </c>
    </row>
    <row r="128" spans="1:12" x14ac:dyDescent="0.25">
      <c r="A128">
        <f t="shared" si="2"/>
        <v>1959</v>
      </c>
      <c r="B128">
        <v>7</v>
      </c>
      <c r="C128" s="1">
        <v>21732</v>
      </c>
      <c r="D128" s="2">
        <v>548</v>
      </c>
      <c r="E128" s="2">
        <f t="shared" si="3"/>
        <v>441.16673235803228</v>
      </c>
      <c r="G128">
        <f t="shared" si="5"/>
        <v>0.16101694915254236</v>
      </c>
      <c r="J128">
        <f t="shared" si="4"/>
        <v>1.2421607519473303</v>
      </c>
      <c r="L128">
        <v>0.3</v>
      </c>
    </row>
    <row r="129" spans="1:12" x14ac:dyDescent="0.25">
      <c r="A129">
        <f t="shared" si="2"/>
        <v>1959</v>
      </c>
      <c r="B129">
        <v>8</v>
      </c>
      <c r="C129" s="1">
        <v>21763</v>
      </c>
      <c r="D129" s="2">
        <v>559</v>
      </c>
      <c r="E129" s="2">
        <f t="shared" si="3"/>
        <v>445.70449578416896</v>
      </c>
      <c r="G129">
        <f t="shared" si="5"/>
        <v>2.0072992700729927E-2</v>
      </c>
      <c r="J129">
        <f t="shared" si="4"/>
        <v>1.2541942145243561</v>
      </c>
      <c r="L129">
        <v>0.3</v>
      </c>
    </row>
    <row r="130" spans="1:12" x14ac:dyDescent="0.25">
      <c r="A130">
        <f t="shared" si="2"/>
        <v>1959</v>
      </c>
      <c r="B130">
        <v>9</v>
      </c>
      <c r="C130" s="1">
        <v>21794</v>
      </c>
      <c r="D130" s="2">
        <v>463</v>
      </c>
      <c r="E130" s="2">
        <f t="shared" si="3"/>
        <v>450.28893384690281</v>
      </c>
      <c r="G130">
        <f t="shared" si="5"/>
        <v>-0.17173524150268335</v>
      </c>
      <c r="J130">
        <f t="shared" si="4"/>
        <v>1.0282286887321528</v>
      </c>
      <c r="L130">
        <v>0.3</v>
      </c>
    </row>
    <row r="131" spans="1:12" x14ac:dyDescent="0.25">
      <c r="A131">
        <f t="shared" ref="A131:A145" si="6">YEAR(C131)</f>
        <v>1959</v>
      </c>
      <c r="B131">
        <v>10</v>
      </c>
      <c r="C131" s="1">
        <v>21824</v>
      </c>
      <c r="D131" s="2">
        <v>407</v>
      </c>
      <c r="E131" s="2">
        <f t="shared" ref="E131:E169" si="7">GROWTH($D$2:$D$145,$C$2:$C$145,C131,TRUE)</f>
        <v>454.77037943599879</v>
      </c>
      <c r="G131">
        <f t="shared" si="5"/>
        <v>-0.12095032397408208</v>
      </c>
      <c r="J131">
        <f t="shared" si="4"/>
        <v>0.8949571440971088</v>
      </c>
      <c r="L131">
        <v>0.3</v>
      </c>
    </row>
    <row r="132" spans="1:12" x14ac:dyDescent="0.25">
      <c r="A132">
        <f t="shared" si="6"/>
        <v>1959</v>
      </c>
      <c r="B132">
        <v>11</v>
      </c>
      <c r="C132" s="1">
        <v>21855</v>
      </c>
      <c r="D132" s="2">
        <v>362</v>
      </c>
      <c r="E132" s="2">
        <f t="shared" si="7"/>
        <v>459.44806758366349</v>
      </c>
      <c r="G132">
        <f t="shared" si="5"/>
        <v>-0.11056511056511056</v>
      </c>
      <c r="J132">
        <f t="shared" si="4"/>
        <v>0.78790188824568597</v>
      </c>
      <c r="L132">
        <v>0.3</v>
      </c>
    </row>
    <row r="133" spans="1:12" x14ac:dyDescent="0.25">
      <c r="A133">
        <f t="shared" si="6"/>
        <v>1959</v>
      </c>
      <c r="B133">
        <v>12</v>
      </c>
      <c r="C133" s="1">
        <v>21885</v>
      </c>
      <c r="D133" s="2">
        <v>405</v>
      </c>
      <c r="E133" s="2">
        <f t="shared" si="7"/>
        <v>464.02066833203389</v>
      </c>
      <c r="G133">
        <f t="shared" si="5"/>
        <v>0.11878453038674033</v>
      </c>
      <c r="J133">
        <f t="shared" si="4"/>
        <v>0.8728059494759377</v>
      </c>
      <c r="L133">
        <v>0.3</v>
      </c>
    </row>
    <row r="134" spans="1:12" x14ac:dyDescent="0.25">
      <c r="A134">
        <f t="shared" si="6"/>
        <v>1960</v>
      </c>
      <c r="B134">
        <v>1</v>
      </c>
      <c r="C134" s="1">
        <v>21916</v>
      </c>
      <c r="D134" s="2">
        <v>417</v>
      </c>
      <c r="E134" s="2">
        <f t="shared" si="7"/>
        <v>468.7935033245418</v>
      </c>
      <c r="G134">
        <f>(D134-D133)/D133</f>
        <v>2.9629629629629631E-2</v>
      </c>
      <c r="H134">
        <f>AVERAGE(G134,G122)</f>
        <v>4.8939443894933508E-2</v>
      </c>
      <c r="I134" t="s">
        <v>6</v>
      </c>
      <c r="J134">
        <f t="shared" si="4"/>
        <v>0.88951744647219311</v>
      </c>
      <c r="K134" s="4">
        <f>AVERAGE(J134,J122,J110)</f>
        <v>0.89289108854821597</v>
      </c>
      <c r="L134">
        <v>0.4</v>
      </c>
    </row>
    <row r="135" spans="1:12" x14ac:dyDescent="0.25">
      <c r="A135">
        <f t="shared" si="6"/>
        <v>1960</v>
      </c>
      <c r="B135">
        <v>2</v>
      </c>
      <c r="C135" s="1">
        <v>21947</v>
      </c>
      <c r="D135" s="2">
        <v>391</v>
      </c>
      <c r="E135" s="2">
        <f t="shared" si="7"/>
        <v>473.6154308584388</v>
      </c>
      <c r="G135">
        <f t="shared" ref="G135:G145" si="8">(D135-D134)/D134</f>
        <v>-6.235011990407674E-2</v>
      </c>
      <c r="H135">
        <f t="shared" ref="H135:H145" si="9">AVERAGE(G135,G123)</f>
        <v>-5.6175059952038371E-2</v>
      </c>
      <c r="J135">
        <f t="shared" si="4"/>
        <v>0.82556431763910976</v>
      </c>
      <c r="K135" s="4">
        <f t="shared" ref="K135:K145" si="10">AVERAGE(J135,J123,J111)</f>
        <v>0.8315079106762201</v>
      </c>
      <c r="L135">
        <v>0.4</v>
      </c>
    </row>
    <row r="136" spans="1:12" x14ac:dyDescent="0.25">
      <c r="A136">
        <f t="shared" si="6"/>
        <v>1960</v>
      </c>
      <c r="B136">
        <v>3</v>
      </c>
      <c r="C136" s="1">
        <v>21976</v>
      </c>
      <c r="D136" s="2">
        <v>419</v>
      </c>
      <c r="E136" s="2">
        <f t="shared" si="7"/>
        <v>478.17115734963699</v>
      </c>
      <c r="G136">
        <f t="shared" si="8"/>
        <v>7.1611253196930943E-2</v>
      </c>
      <c r="H136">
        <f t="shared" si="9"/>
        <v>0.12937287806045378</v>
      </c>
      <c r="J136">
        <f t="shared" si="4"/>
        <v>0.87625527713213525</v>
      </c>
      <c r="K136" s="4">
        <f t="shared" si="10"/>
        <v>0.93267367731595685</v>
      </c>
      <c r="L136">
        <v>0.4</v>
      </c>
    </row>
    <row r="137" spans="1:12" x14ac:dyDescent="0.25">
      <c r="A137">
        <f t="shared" si="6"/>
        <v>1960</v>
      </c>
      <c r="B137">
        <v>4</v>
      </c>
      <c r="C137" s="1">
        <v>22007</v>
      </c>
      <c r="D137" s="2">
        <v>461</v>
      </c>
      <c r="E137" s="2">
        <f t="shared" si="7"/>
        <v>483.08954178369646</v>
      </c>
      <c r="G137">
        <f t="shared" si="8"/>
        <v>0.10023866348448687</v>
      </c>
      <c r="H137">
        <f t="shared" si="9"/>
        <v>3.7804060806282846E-2</v>
      </c>
      <c r="J137">
        <f t="shared" si="4"/>
        <v>0.95427443595210959</v>
      </c>
      <c r="K137" s="4">
        <f t="shared" si="10"/>
        <v>0.9320756377141608</v>
      </c>
      <c r="L137">
        <v>0.4</v>
      </c>
    </row>
    <row r="138" spans="1:12" x14ac:dyDescent="0.25">
      <c r="A138">
        <f t="shared" si="6"/>
        <v>1960</v>
      </c>
      <c r="B138">
        <v>5</v>
      </c>
      <c r="C138" s="1">
        <v>22037</v>
      </c>
      <c r="D138" s="2">
        <v>472</v>
      </c>
      <c r="E138" s="2">
        <f t="shared" si="7"/>
        <v>487.8974314150704</v>
      </c>
      <c r="G138">
        <f t="shared" si="8"/>
        <v>2.3861171366594359E-2</v>
      </c>
      <c r="H138">
        <f t="shared" si="9"/>
        <v>4.223361598632748E-2</v>
      </c>
      <c r="J138">
        <f t="shared" si="4"/>
        <v>0.96741644781985758</v>
      </c>
      <c r="K138" s="4">
        <f t="shared" si="10"/>
        <v>0.96195338235347949</v>
      </c>
      <c r="L138">
        <v>0.4</v>
      </c>
    </row>
    <row r="139" spans="1:12" x14ac:dyDescent="0.25">
      <c r="A139">
        <f t="shared" si="6"/>
        <v>1960</v>
      </c>
      <c r="B139">
        <v>6</v>
      </c>
      <c r="C139" s="1">
        <v>22068</v>
      </c>
      <c r="D139" s="2">
        <v>535</v>
      </c>
      <c r="E139" s="2">
        <f t="shared" si="7"/>
        <v>492.91585859371935</v>
      </c>
      <c r="G139">
        <f t="shared" si="8"/>
        <v>0.13347457627118645</v>
      </c>
      <c r="H139">
        <f t="shared" si="9"/>
        <v>0.12864205004035512</v>
      </c>
      <c r="J139">
        <f t="shared" si="4"/>
        <v>1.0853779416356089</v>
      </c>
      <c r="K139" s="4">
        <f t="shared" si="10"/>
        <v>1.0964219518916758</v>
      </c>
      <c r="L139">
        <v>0.4</v>
      </c>
    </row>
    <row r="140" spans="1:12" x14ac:dyDescent="0.25">
      <c r="A140">
        <f t="shared" si="6"/>
        <v>1960</v>
      </c>
      <c r="B140">
        <v>7</v>
      </c>
      <c r="C140" s="1">
        <v>22098</v>
      </c>
      <c r="D140" s="2">
        <v>622</v>
      </c>
      <c r="E140" s="2">
        <f t="shared" si="7"/>
        <v>497.82154344237546</v>
      </c>
      <c r="G140">
        <f t="shared" si="8"/>
        <v>0.16261682242990655</v>
      </c>
      <c r="H140">
        <f t="shared" si="9"/>
        <v>0.16181688579122444</v>
      </c>
      <c r="J140">
        <f t="shared" si="4"/>
        <v>1.249443717720502</v>
      </c>
      <c r="K140" s="4">
        <f t="shared" si="10"/>
        <v>1.2490247896828184</v>
      </c>
      <c r="L140">
        <v>0.4</v>
      </c>
    </row>
    <row r="141" spans="1:12" x14ac:dyDescent="0.25">
      <c r="A141">
        <f t="shared" si="6"/>
        <v>1960</v>
      </c>
      <c r="B141">
        <v>8</v>
      </c>
      <c r="C141" s="1">
        <v>22129</v>
      </c>
      <c r="D141" s="2">
        <v>606</v>
      </c>
      <c r="E141" s="2">
        <f t="shared" si="7"/>
        <v>502.94204829209838</v>
      </c>
      <c r="G141">
        <f t="shared" si="8"/>
        <v>-2.5723472668810289E-2</v>
      </c>
      <c r="H141">
        <f t="shared" si="9"/>
        <v>-2.8252399840401812E-3</v>
      </c>
      <c r="J141">
        <f t="shared" si="4"/>
        <v>1.2049101920546672</v>
      </c>
      <c r="K141" s="4">
        <f t="shared" si="10"/>
        <v>1.2457417639031725</v>
      </c>
      <c r="L141">
        <v>0.4</v>
      </c>
    </row>
    <row r="142" spans="1:12" x14ac:dyDescent="0.25">
      <c r="A142">
        <f t="shared" si="6"/>
        <v>1960</v>
      </c>
      <c r="B142">
        <v>9</v>
      </c>
      <c r="C142" s="1">
        <v>22160</v>
      </c>
      <c r="D142" s="2">
        <v>508</v>
      </c>
      <c r="E142" s="2">
        <f t="shared" si="7"/>
        <v>508.11522175422192</v>
      </c>
      <c r="G142">
        <f t="shared" si="8"/>
        <v>-0.1617161716171617</v>
      </c>
      <c r="H142">
        <f t="shared" si="9"/>
        <v>-0.16672570655992253</v>
      </c>
      <c r="J142">
        <f t="shared" si="4"/>
        <v>0.99977323695632636</v>
      </c>
      <c r="K142" s="4">
        <f t="shared" si="10"/>
        <v>1.0133628297942303</v>
      </c>
      <c r="L142">
        <v>0.4</v>
      </c>
    </row>
    <row r="143" spans="1:12" x14ac:dyDescent="0.25">
      <c r="A143">
        <f t="shared" si="6"/>
        <v>1960</v>
      </c>
      <c r="B143">
        <v>10</v>
      </c>
      <c r="C143" s="1">
        <v>22190</v>
      </c>
      <c r="D143" s="2">
        <v>461</v>
      </c>
      <c r="E143" s="2">
        <f t="shared" si="7"/>
        <v>513.17217640738022</v>
      </c>
      <c r="G143">
        <f t="shared" si="8"/>
        <v>-9.2519685039370081E-2</v>
      </c>
      <c r="H143">
        <f t="shared" si="9"/>
        <v>-0.10673500450672607</v>
      </c>
      <c r="J143">
        <f t="shared" si="4"/>
        <v>0.89833397287314443</v>
      </c>
      <c r="K143" s="4">
        <f t="shared" si="10"/>
        <v>0.89459425238670176</v>
      </c>
      <c r="L143">
        <v>0.4</v>
      </c>
    </row>
    <row r="144" spans="1:12" x14ac:dyDescent="0.25">
      <c r="A144">
        <f t="shared" si="6"/>
        <v>1960</v>
      </c>
      <c r="B144">
        <v>11</v>
      </c>
      <c r="C144" s="1">
        <v>22221</v>
      </c>
      <c r="D144" s="2">
        <v>390</v>
      </c>
      <c r="E144" s="2">
        <f t="shared" si="7"/>
        <v>518.45057516824306</v>
      </c>
      <c r="G144">
        <f t="shared" si="8"/>
        <v>-0.15401301518438179</v>
      </c>
      <c r="H144">
        <f t="shared" si="9"/>
        <v>-0.13228906287474618</v>
      </c>
      <c r="J144">
        <f t="shared" si="4"/>
        <v>0.75224142604806754</v>
      </c>
      <c r="K144" s="4">
        <f t="shared" si="10"/>
        <v>0.76708759541066573</v>
      </c>
      <c r="L144">
        <v>0.4</v>
      </c>
    </row>
    <row r="145" spans="1:12" x14ac:dyDescent="0.25">
      <c r="A145">
        <f t="shared" si="6"/>
        <v>1960</v>
      </c>
      <c r="B145">
        <v>12</v>
      </c>
      <c r="C145" s="1">
        <v>22251</v>
      </c>
      <c r="D145" s="2">
        <v>432</v>
      </c>
      <c r="E145" s="2">
        <f t="shared" si="7"/>
        <v>523.61039116328141</v>
      </c>
      <c r="F145">
        <f>D145</f>
        <v>432</v>
      </c>
      <c r="G145">
        <f t="shared" si="8"/>
        <v>0.1076923076923077</v>
      </c>
      <c r="H145">
        <f t="shared" si="9"/>
        <v>0.11323841903952402</v>
      </c>
      <c r="J145">
        <f t="shared" si="4"/>
        <v>0.82504092220218406</v>
      </c>
      <c r="K145" s="4">
        <f t="shared" si="10"/>
        <v>0.83903461317937544</v>
      </c>
      <c r="L145">
        <v>0.4</v>
      </c>
    </row>
    <row r="146" spans="1:12" x14ac:dyDescent="0.25">
      <c r="A146">
        <v>1961</v>
      </c>
      <c r="B146">
        <v>1</v>
      </c>
      <c r="C146" s="1">
        <f>DATE(A146,B146,1)</f>
        <v>22282</v>
      </c>
      <c r="E146" s="2">
        <f t="shared" si="7"/>
        <v>528.99615556547474</v>
      </c>
      <c r="F146" s="6">
        <f>K146*E146</f>
        <v>472.33595318067813</v>
      </c>
      <c r="H146">
        <f>H134</f>
        <v>4.8939443894933508E-2</v>
      </c>
      <c r="K146" s="4">
        <f>K134</f>
        <v>0.89289108854821597</v>
      </c>
    </row>
    <row r="147" spans="1:12" x14ac:dyDescent="0.25">
      <c r="A147">
        <v>1961</v>
      </c>
      <c r="B147">
        <v>2</v>
      </c>
      <c r="C147" s="1">
        <f t="shared" ref="C147:C157" si="11">DATE(A147,B147,1)</f>
        <v>22313</v>
      </c>
      <c r="E147" s="2">
        <f t="shared" si="7"/>
        <v>534.43731699317675</v>
      </c>
      <c r="F147" s="7">
        <f t="shared" ref="F147:F169" si="12">K147*E147</f>
        <v>444.38885684040116</v>
      </c>
      <c r="H147">
        <f t="shared" ref="H147:H169" si="13">H135</f>
        <v>-5.6175059952038371E-2</v>
      </c>
      <c r="K147" s="4">
        <f t="shared" ref="K147:K169" si="14">K135</f>
        <v>0.8315079106762201</v>
      </c>
    </row>
    <row r="148" spans="1:12" x14ac:dyDescent="0.25">
      <c r="A148">
        <v>1961</v>
      </c>
      <c r="B148">
        <v>3</v>
      </c>
      <c r="C148" s="1">
        <f t="shared" si="11"/>
        <v>22341</v>
      </c>
      <c r="E148" s="2">
        <f t="shared" si="7"/>
        <v>539.40000317929491</v>
      </c>
      <c r="F148" s="7">
        <f t="shared" si="12"/>
        <v>503.08418450947181</v>
      </c>
      <c r="H148">
        <f t="shared" si="13"/>
        <v>0.12937287806045378</v>
      </c>
      <c r="K148" s="4">
        <f t="shared" si="14"/>
        <v>0.93267367731595685</v>
      </c>
    </row>
    <row r="149" spans="1:12" x14ac:dyDescent="0.25">
      <c r="A149">
        <v>1961</v>
      </c>
      <c r="B149">
        <v>4</v>
      </c>
      <c r="C149" s="1">
        <f t="shared" si="11"/>
        <v>22372</v>
      </c>
      <c r="E149" s="2">
        <f t="shared" si="7"/>
        <v>544.9481767539487</v>
      </c>
      <c r="F149" s="7">
        <f t="shared" si="12"/>
        <v>507.93291936910595</v>
      </c>
      <c r="H149">
        <f t="shared" si="13"/>
        <v>3.7804060806282846E-2</v>
      </c>
      <c r="K149" s="4">
        <f t="shared" si="14"/>
        <v>0.9320756377141608</v>
      </c>
    </row>
    <row r="150" spans="1:12" x14ac:dyDescent="0.25">
      <c r="A150">
        <v>1961</v>
      </c>
      <c r="B150">
        <v>5</v>
      </c>
      <c r="C150" s="1">
        <f t="shared" si="11"/>
        <v>22402</v>
      </c>
      <c r="E150" s="2">
        <f t="shared" si="7"/>
        <v>550.37170689077902</v>
      </c>
      <c r="F150" s="7">
        <f t="shared" si="12"/>
        <v>529.43192499524275</v>
      </c>
      <c r="H150">
        <f t="shared" si="13"/>
        <v>4.223361598632748E-2</v>
      </c>
      <c r="K150" s="4">
        <f t="shared" si="14"/>
        <v>0.96195338235347949</v>
      </c>
    </row>
    <row r="151" spans="1:12" x14ac:dyDescent="0.25">
      <c r="A151">
        <v>1961</v>
      </c>
      <c r="B151">
        <v>6</v>
      </c>
      <c r="C151" s="1">
        <f t="shared" si="11"/>
        <v>22433</v>
      </c>
      <c r="E151" s="2">
        <f t="shared" si="7"/>
        <v>556.0327334803419</v>
      </c>
      <c r="F151" s="7">
        <f t="shared" si="12"/>
        <v>609.64649495818037</v>
      </c>
      <c r="H151">
        <f t="shared" si="13"/>
        <v>0.12864205004035512</v>
      </c>
      <c r="K151" s="4">
        <f t="shared" si="14"/>
        <v>1.0964219518916758</v>
      </c>
    </row>
    <row r="152" spans="1:12" x14ac:dyDescent="0.25">
      <c r="A152">
        <v>1961</v>
      </c>
      <c r="B152">
        <v>7</v>
      </c>
      <c r="C152" s="1">
        <f t="shared" si="11"/>
        <v>22463</v>
      </c>
      <c r="E152" s="2">
        <f t="shared" si="7"/>
        <v>561.56658131346603</v>
      </c>
      <c r="F152" s="7">
        <f t="shared" si="12"/>
        <v>701.41058111795121</v>
      </c>
      <c r="H152">
        <f t="shared" si="13"/>
        <v>0.16181688579122444</v>
      </c>
      <c r="K152" s="4">
        <f t="shared" si="14"/>
        <v>1.2490247896828184</v>
      </c>
    </row>
    <row r="153" spans="1:12" x14ac:dyDescent="0.25">
      <c r="A153">
        <v>1961</v>
      </c>
      <c r="B153">
        <v>8</v>
      </c>
      <c r="C153" s="1">
        <f t="shared" si="11"/>
        <v>22494</v>
      </c>
      <c r="E153" s="2">
        <f t="shared" si="7"/>
        <v>567.3427564126273</v>
      </c>
      <c r="F153" s="7">
        <f t="shared" si="12"/>
        <v>706.76256611115423</v>
      </c>
      <c r="H153">
        <f t="shared" si="13"/>
        <v>-2.8252399840401812E-3</v>
      </c>
      <c r="K153" s="4">
        <f t="shared" si="14"/>
        <v>1.2457417639031725</v>
      </c>
    </row>
    <row r="154" spans="1:12" x14ac:dyDescent="0.25">
      <c r="A154">
        <v>1961</v>
      </c>
      <c r="B154">
        <v>9</v>
      </c>
      <c r="C154" s="1">
        <f t="shared" si="11"/>
        <v>22525</v>
      </c>
      <c r="E154" s="2">
        <f t="shared" si="7"/>
        <v>573.17834423306942</v>
      </c>
      <c r="F154" s="7">
        <f t="shared" si="12"/>
        <v>580.83762888879471</v>
      </c>
      <c r="H154">
        <f t="shared" si="13"/>
        <v>-0.16672570655992253</v>
      </c>
      <c r="K154" s="4">
        <f t="shared" si="14"/>
        <v>1.0133628297942303</v>
      </c>
    </row>
    <row r="155" spans="1:12" x14ac:dyDescent="0.25">
      <c r="A155">
        <v>1961</v>
      </c>
      <c r="B155">
        <v>10</v>
      </c>
      <c r="C155" s="1">
        <f t="shared" si="11"/>
        <v>22555</v>
      </c>
      <c r="E155" s="2">
        <f t="shared" si="7"/>
        <v>578.88283166202757</v>
      </c>
      <c r="F155" s="7">
        <f t="shared" si="12"/>
        <v>517.86525401018844</v>
      </c>
      <c r="H155">
        <f t="shared" si="13"/>
        <v>-0.10673500450672607</v>
      </c>
      <c r="K155" s="4">
        <f t="shared" si="14"/>
        <v>0.89459425238670176</v>
      </c>
    </row>
    <row r="156" spans="1:12" x14ac:dyDescent="0.25">
      <c r="A156">
        <v>1961</v>
      </c>
      <c r="B156">
        <v>11</v>
      </c>
      <c r="C156" s="1">
        <f t="shared" si="11"/>
        <v>22586</v>
      </c>
      <c r="E156" s="2">
        <f t="shared" si="7"/>
        <v>584.83711866706574</v>
      </c>
      <c r="F156" s="7">
        <f t="shared" si="12"/>
        <v>448.62129906522165</v>
      </c>
      <c r="H156">
        <f t="shared" si="13"/>
        <v>-0.13228906287474618</v>
      </c>
      <c r="K156" s="4">
        <f t="shared" si="14"/>
        <v>0.76708759541066573</v>
      </c>
    </row>
    <row r="157" spans="1:12" x14ac:dyDescent="0.25">
      <c r="A157">
        <v>1961</v>
      </c>
      <c r="B157">
        <v>12</v>
      </c>
      <c r="C157" s="1">
        <f t="shared" si="11"/>
        <v>22616</v>
      </c>
      <c r="E157" s="2">
        <f t="shared" si="7"/>
        <v>590.6576386238836</v>
      </c>
      <c r="F157" s="7">
        <f t="shared" si="12"/>
        <v>495.58220334423351</v>
      </c>
      <c r="H157">
        <f t="shared" si="13"/>
        <v>0.11323841903952402</v>
      </c>
      <c r="K157" s="4">
        <f t="shared" si="14"/>
        <v>0.83903461317937544</v>
      </c>
    </row>
    <row r="158" spans="1:12" x14ac:dyDescent="0.25">
      <c r="A158">
        <f>A146+1</f>
        <v>1962</v>
      </c>
      <c r="B158">
        <v>1</v>
      </c>
      <c r="C158" s="1">
        <f>DATE(A158,B158,1)</f>
        <v>22647</v>
      </c>
      <c r="E158" s="2">
        <f t="shared" si="7"/>
        <v>596.73303922263153</v>
      </c>
      <c r="F158" s="7">
        <f t="shared" si="12"/>
        <v>532.81761296418074</v>
      </c>
      <c r="H158">
        <f t="shared" si="13"/>
        <v>4.8939443894933508E-2</v>
      </c>
      <c r="K158" s="4">
        <f t="shared" si="14"/>
        <v>0.89289108854821597</v>
      </c>
    </row>
    <row r="159" spans="1:12" x14ac:dyDescent="0.25">
      <c r="A159">
        <f t="shared" ref="A159:A169" si="15">A147+1</f>
        <v>1962</v>
      </c>
      <c r="B159">
        <v>2</v>
      </c>
      <c r="C159" s="1">
        <f t="shared" ref="C159:C169" si="16">DATE(A159,B159,1)</f>
        <v>22678</v>
      </c>
      <c r="E159" s="2">
        <f t="shared" si="7"/>
        <v>602.87093032352777</v>
      </c>
      <c r="F159" s="7">
        <f t="shared" si="12"/>
        <v>501.29194768074564</v>
      </c>
      <c r="H159">
        <f t="shared" si="13"/>
        <v>-5.6175059952038371E-2</v>
      </c>
      <c r="K159" s="4">
        <f t="shared" si="14"/>
        <v>0.8315079106762201</v>
      </c>
    </row>
    <row r="160" spans="1:12" x14ac:dyDescent="0.25">
      <c r="A160">
        <f t="shared" si="15"/>
        <v>1962</v>
      </c>
      <c r="B160">
        <v>3</v>
      </c>
      <c r="C160" s="1">
        <f t="shared" si="16"/>
        <v>22706</v>
      </c>
      <c r="E160" s="2">
        <f t="shared" si="7"/>
        <v>608.4690783996416</v>
      </c>
      <c r="F160" s="7">
        <f t="shared" si="12"/>
        <v>567.50309288404503</v>
      </c>
      <c r="H160">
        <f t="shared" si="13"/>
        <v>0.12937287806045378</v>
      </c>
      <c r="K160" s="4">
        <f t="shared" si="14"/>
        <v>0.93267367731595685</v>
      </c>
    </row>
    <row r="161" spans="1:11" x14ac:dyDescent="0.25">
      <c r="A161">
        <f t="shared" si="15"/>
        <v>1962</v>
      </c>
      <c r="B161">
        <v>4</v>
      </c>
      <c r="C161" s="1">
        <f t="shared" si="16"/>
        <v>22737</v>
      </c>
      <c r="E161" s="2">
        <f t="shared" si="7"/>
        <v>614.72768433563135</v>
      </c>
      <c r="F161" s="7">
        <f t="shared" si="12"/>
        <v>572.97269839768296</v>
      </c>
      <c r="H161">
        <f t="shared" si="13"/>
        <v>3.7804060806282846E-2</v>
      </c>
      <c r="K161" s="4">
        <f t="shared" si="14"/>
        <v>0.9320756377141608</v>
      </c>
    </row>
    <row r="162" spans="1:11" x14ac:dyDescent="0.25">
      <c r="A162">
        <f t="shared" si="15"/>
        <v>1962</v>
      </c>
      <c r="B162">
        <v>5</v>
      </c>
      <c r="C162" s="1">
        <f t="shared" si="16"/>
        <v>22767</v>
      </c>
      <c r="E162" s="2">
        <f t="shared" si="7"/>
        <v>620.84568649465734</v>
      </c>
      <c r="F162" s="7">
        <f t="shared" si="12"/>
        <v>597.22460804310356</v>
      </c>
      <c r="H162">
        <f t="shared" si="13"/>
        <v>4.223361598632748E-2</v>
      </c>
      <c r="K162" s="4">
        <f t="shared" si="14"/>
        <v>0.96195338235347949</v>
      </c>
    </row>
    <row r="163" spans="1:11" x14ac:dyDescent="0.25">
      <c r="A163">
        <f t="shared" si="15"/>
        <v>1962</v>
      </c>
      <c r="B163">
        <v>6</v>
      </c>
      <c r="C163" s="1">
        <f t="shared" si="16"/>
        <v>22798</v>
      </c>
      <c r="E163" s="2">
        <f t="shared" si="7"/>
        <v>627.2315960449813</v>
      </c>
      <c r="F163" s="7">
        <f t="shared" si="12"/>
        <v>687.71049082376953</v>
      </c>
      <c r="H163">
        <f t="shared" si="13"/>
        <v>0.12864205004035512</v>
      </c>
      <c r="K163" s="4">
        <f t="shared" si="14"/>
        <v>1.0964219518916758</v>
      </c>
    </row>
    <row r="164" spans="1:11" x14ac:dyDescent="0.25">
      <c r="A164">
        <f t="shared" si="15"/>
        <v>1962</v>
      </c>
      <c r="B164">
        <v>7</v>
      </c>
      <c r="C164" s="1">
        <f t="shared" si="16"/>
        <v>22828</v>
      </c>
      <c r="E164" s="2">
        <f t="shared" si="7"/>
        <v>633.47404185732523</v>
      </c>
      <c r="F164" s="7">
        <f t="shared" si="12"/>
        <v>791.22478190037054</v>
      </c>
      <c r="H164">
        <f t="shared" si="13"/>
        <v>0.16181688579122444</v>
      </c>
      <c r="K164" s="4">
        <f t="shared" si="14"/>
        <v>1.2490247896828184</v>
      </c>
    </row>
    <row r="165" spans="1:11" x14ac:dyDescent="0.25">
      <c r="A165">
        <f t="shared" si="15"/>
        <v>1962</v>
      </c>
      <c r="B165">
        <v>8</v>
      </c>
      <c r="C165" s="1">
        <f t="shared" si="16"/>
        <v>22859</v>
      </c>
      <c r="E165" s="2">
        <f t="shared" si="7"/>
        <v>639.98984445010615</v>
      </c>
      <c r="F165" s="7">
        <f t="shared" si="12"/>
        <v>797.26207770539224</v>
      </c>
      <c r="H165">
        <f t="shared" si="13"/>
        <v>-2.8252399840401812E-3</v>
      </c>
      <c r="K165" s="4">
        <f t="shared" si="14"/>
        <v>1.2457417639031725</v>
      </c>
    </row>
    <row r="166" spans="1:11" x14ac:dyDescent="0.25">
      <c r="A166">
        <f t="shared" si="15"/>
        <v>1962</v>
      </c>
      <c r="B166">
        <v>9</v>
      </c>
      <c r="C166" s="1">
        <f t="shared" si="16"/>
        <v>22890</v>
      </c>
      <c r="E166" s="2">
        <f t="shared" si="7"/>
        <v>646.57266744249739</v>
      </c>
      <c r="F166" s="7">
        <f t="shared" si="12"/>
        <v>655.21270794713291</v>
      </c>
      <c r="H166">
        <f t="shared" si="13"/>
        <v>-0.16672570655992253</v>
      </c>
      <c r="K166" s="4">
        <f t="shared" si="14"/>
        <v>1.0133628297942303</v>
      </c>
    </row>
    <row r="167" spans="1:11" x14ac:dyDescent="0.25">
      <c r="A167">
        <f t="shared" si="15"/>
        <v>1962</v>
      </c>
      <c r="B167">
        <v>10</v>
      </c>
      <c r="C167" s="1">
        <f t="shared" si="16"/>
        <v>22920</v>
      </c>
      <c r="E167" s="2">
        <f t="shared" si="7"/>
        <v>653.00760290445874</v>
      </c>
      <c r="F167" s="7">
        <f t="shared" si="12"/>
        <v>584.17684832314649</v>
      </c>
      <c r="H167">
        <f t="shared" si="13"/>
        <v>-0.10673500450672607</v>
      </c>
      <c r="K167" s="4">
        <f t="shared" si="14"/>
        <v>0.89459425238670176</v>
      </c>
    </row>
    <row r="168" spans="1:11" x14ac:dyDescent="0.25">
      <c r="A168">
        <f t="shared" si="15"/>
        <v>1962</v>
      </c>
      <c r="B168">
        <v>11</v>
      </c>
      <c r="C168" s="1">
        <f t="shared" si="16"/>
        <v>22951</v>
      </c>
      <c r="E168" s="2">
        <f t="shared" si="7"/>
        <v>659.7243242710291</v>
      </c>
      <c r="F168" s="7">
        <f t="shared" si="12"/>
        <v>506.06634553898999</v>
      </c>
      <c r="H168">
        <f t="shared" si="13"/>
        <v>-0.13228906287474618</v>
      </c>
      <c r="K168" s="4">
        <f t="shared" si="14"/>
        <v>0.76708759541066573</v>
      </c>
    </row>
    <row r="169" spans="1:11" x14ac:dyDescent="0.25">
      <c r="A169">
        <f t="shared" si="15"/>
        <v>1962</v>
      </c>
      <c r="B169">
        <v>12</v>
      </c>
      <c r="C169" s="1">
        <f t="shared" si="16"/>
        <v>22981</v>
      </c>
      <c r="E169" s="2">
        <f t="shared" si="7"/>
        <v>666.29014999045194</v>
      </c>
      <c r="F169" s="8">
        <f t="shared" si="12"/>
        <v>559.04049826246694</v>
      </c>
      <c r="H169">
        <f t="shared" si="13"/>
        <v>0.11323841903952402</v>
      </c>
      <c r="K169" s="4">
        <f t="shared" si="14"/>
        <v>0.83903461317937544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Crecimiento1año</vt:lpstr>
      <vt:lpstr>Crecimiento2años</vt:lpstr>
      <vt:lpstr>Proporción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2017-08-09T03:14:39Z</dcterms:created>
  <dcterms:modified xsi:type="dcterms:W3CDTF">2021-02-08T19:59:26Z</dcterms:modified>
</cp:coreProperties>
</file>