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vethmaatens/Documents/sis op/"/>
    </mc:Choice>
  </mc:AlternateContent>
  <xr:revisionPtr revIDLastSave="0" documentId="13_ncr:1_{C24C7107-9318-EC4C-A2F4-A20B8B59A09C}" xr6:coauthVersionLast="47" xr6:coauthVersionMax="47" xr10:uidLastSave="{00000000-0000-0000-0000-000000000000}"/>
  <bookViews>
    <workbookView xWindow="0" yWindow="0" windowWidth="28800" windowHeight="18000" xr2:uid="{A770EA0D-C5BA-7F4E-A72F-3317B3931A95}"/>
  </bookViews>
  <sheets>
    <sheet name="data" sheetId="1" r:id="rId1"/>
  </sheets>
  <definedNames>
    <definedName name="_xlchart.v1.0" hidden="1">data!$C$101</definedName>
    <definedName name="_xlchart.v1.1" hidden="1">data!$C$102</definedName>
    <definedName name="_xlchart.v1.10" hidden="1">data!$D$105:$M$105</definedName>
    <definedName name="_xlchart.v1.11" hidden="1">data!$D$106:$M$106</definedName>
    <definedName name="_xlchart.v1.2" hidden="1">data!$C$103</definedName>
    <definedName name="_xlchart.v1.3" hidden="1">data!$C$104</definedName>
    <definedName name="_xlchart.v1.4" hidden="1">data!$C$105</definedName>
    <definedName name="_xlchart.v1.5" hidden="1">data!$C$106</definedName>
    <definedName name="_xlchart.v1.6" hidden="1">data!$D$101:$M$101</definedName>
    <definedName name="_xlchart.v1.7" hidden="1">data!$D$102:$M$102</definedName>
    <definedName name="_xlchart.v1.8" hidden="1">data!$D$103:$M$103</definedName>
    <definedName name="_xlchart.v1.9" hidden="1">data!$D$104:$M$104</definedName>
    <definedName name="_xlnm.Print_Area" localSheetId="0">data!$A$1:$M$132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78" i="1"/>
  <c r="B111" i="1"/>
  <c r="B110" i="1"/>
  <c r="B109" i="1"/>
  <c r="B77" i="1"/>
  <c r="B76" i="1"/>
  <c r="B46" i="1"/>
  <c r="B45" i="1"/>
  <c r="B44" i="1"/>
  <c r="D9" i="1" a="1"/>
  <c r="D9" i="1" s="1"/>
  <c r="D8" i="1" a="1"/>
  <c r="D8" i="1" s="1"/>
  <c r="D7" i="1" a="1"/>
  <c r="D7" i="1" s="1"/>
  <c r="D6" i="1" a="1"/>
  <c r="D6" i="1" s="1"/>
  <c r="D10" i="1" a="1"/>
  <c r="D10" i="1" s="1"/>
  <c r="D5" i="1" a="1"/>
  <c r="D5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C6" i="1"/>
  <c r="C106" i="1"/>
  <c r="C105" i="1"/>
  <c r="C104" i="1"/>
  <c r="C103" i="1"/>
  <c r="C102" i="1"/>
  <c r="C101" i="1"/>
  <c r="C73" i="1"/>
  <c r="C72" i="1"/>
  <c r="C71" i="1"/>
  <c r="C70" i="1"/>
  <c r="C69" i="1"/>
  <c r="C68" i="1"/>
  <c r="C41" i="1"/>
  <c r="C40" i="1"/>
  <c r="C39" i="1"/>
  <c r="C38" i="1"/>
  <c r="C37" i="1"/>
  <c r="C36" i="1"/>
  <c r="C7" i="1"/>
  <c r="C8" i="1"/>
  <c r="C9" i="1"/>
  <c r="C10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<sst xmlns="http://schemas.openxmlformats.org/spreadsheetml/2006/main" count="54" uniqueCount="19">
  <si>
    <t>CORES</t>
  </si>
  <si>
    <t>THREADS</t>
  </si>
  <si>
    <t>CPU+THREADS(TITLE)</t>
  </si>
  <si>
    <t>threads</t>
  </si>
  <si>
    <t>i</t>
  </si>
  <si>
    <t>seq_d</t>
  </si>
  <si>
    <t>funcs_d</t>
  </si>
  <si>
    <t>files_funcs_d</t>
  </si>
  <si>
    <t>files_d</t>
  </si>
  <si>
    <t>cores</t>
  </si>
  <si>
    <t>Paralelizando files</t>
  </si>
  <si>
    <t>Paralelizando files y funciones</t>
  </si>
  <si>
    <t>Paralelizando funciones</t>
  </si>
  <si>
    <t>ALL DATA</t>
  </si>
  <si>
    <t>Todo secuencial</t>
  </si>
  <si>
    <t>min</t>
  </si>
  <si>
    <t>max</t>
  </si>
  <si>
    <t>average</t>
  </si>
  <si>
    <t>tiempo (segundos)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</si>
</sst>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172" fontId="0" fillId="0" borderId="0" xfId="0" applyNumberFormat="1"/>
    <xf numFmtId="172" fontId="0" fillId="2" borderId="0" xfId="0" applyNumberFormat="1" applyFill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2" fillId="0" borderId="1" xfId="1"/>
    <xf numFmtId="0" fontId="4" fillId="3" borderId="5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5" xfId="0" applyFill="1" applyBorder="1"/>
    <xf numFmtId="0" fontId="2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Files y Funciones Secuenciales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>
        <c:manualLayout>
          <c:layoutTarget val="inner"/>
          <c:xMode val="edge"/>
          <c:yMode val="edge"/>
          <c:x val="4.8320700766322645E-2"/>
          <c:y val="0.16342263831742518"/>
          <c:w val="0.9298677850649365"/>
          <c:h val="0.68516546920361743"/>
        </c:manualLayout>
      </c:layout>
      <c:lineChart>
        <c:grouping val="standard"/>
        <c:varyColors val="0"/>
        <c:ser>
          <c:idx val="0"/>
          <c:order val="0"/>
          <c:tx>
            <c:strRef>
              <c:f>data!$C$5</c:f>
              <c:strCache>
                <c:ptCount val="1"/>
                <c:pt idx="0">
                  <c:v>CORES,HILOS = 1,1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data!$D$5:$M$5</c:f>
              <c:numCache>
                <c:formatCode>General</c:formatCode>
                <c:ptCount val="10"/>
                <c:pt idx="0">
                  <c:v>62.577249000000002</c:v>
                </c:pt>
                <c:pt idx="1">
                  <c:v>40.4542</c:v>
                </c:pt>
                <c:pt idx="2">
                  <c:v>41.799365999999999</c:v>
                </c:pt>
                <c:pt idx="3">
                  <c:v>48.247019000000002</c:v>
                </c:pt>
                <c:pt idx="4">
                  <c:v>41.945914000000002</c:v>
                </c:pt>
                <c:pt idx="5">
                  <c:v>43.540640000000003</c:v>
                </c:pt>
                <c:pt idx="6">
                  <c:v>41.689954999999998</c:v>
                </c:pt>
                <c:pt idx="7">
                  <c:v>41.626849999999997</c:v>
                </c:pt>
                <c:pt idx="8">
                  <c:v>37.589880000000001</c:v>
                </c:pt>
                <c:pt idx="9">
                  <c:v>35.601734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B-1F41-8529-7FB2A9FD7B2D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CORES,HILOS = 1,4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data!$D$6:$M$6</c:f>
              <c:numCache>
                <c:formatCode>General</c:formatCode>
                <c:ptCount val="10"/>
                <c:pt idx="0">
                  <c:v>35.231603999999997</c:v>
                </c:pt>
                <c:pt idx="1">
                  <c:v>35.518058000000003</c:v>
                </c:pt>
                <c:pt idx="2">
                  <c:v>35.453130000000002</c:v>
                </c:pt>
                <c:pt idx="3">
                  <c:v>35.742856000000003</c:v>
                </c:pt>
                <c:pt idx="4">
                  <c:v>35.689016000000002</c:v>
                </c:pt>
                <c:pt idx="5">
                  <c:v>35.719858000000002</c:v>
                </c:pt>
                <c:pt idx="6">
                  <c:v>36.477963000000003</c:v>
                </c:pt>
                <c:pt idx="7">
                  <c:v>35.779815999999997</c:v>
                </c:pt>
                <c:pt idx="8">
                  <c:v>35.424697999999999</c:v>
                </c:pt>
                <c:pt idx="9">
                  <c:v>35.326073000000001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B-1F41-8529-7FB2A9FD7B2D}"/>
            </c:ext>
          </c:extLst>
        </c:ser>
        <c:ser>
          <c:idx val="2"/>
          <c:order val="2"/>
          <c:tx>
            <c:strRef>
              <c:f>data!$C$7</c:f>
              <c:strCache>
                <c:ptCount val="1"/>
                <c:pt idx="0">
                  <c:v>CORES,HILOS = 2,2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data!$D$7:$M$7</c:f>
              <c:numCache>
                <c:formatCode>General</c:formatCode>
                <c:ptCount val="10"/>
                <c:pt idx="0">
                  <c:v>64.775604000000001</c:v>
                </c:pt>
                <c:pt idx="1">
                  <c:v>55.910587</c:v>
                </c:pt>
                <c:pt idx="2">
                  <c:v>55.827826000000002</c:v>
                </c:pt>
                <c:pt idx="3">
                  <c:v>54.888945999999997</c:v>
                </c:pt>
                <c:pt idx="4">
                  <c:v>60.795487999999999</c:v>
                </c:pt>
                <c:pt idx="5">
                  <c:v>55.924880999999999</c:v>
                </c:pt>
                <c:pt idx="6">
                  <c:v>57.710383999999998</c:v>
                </c:pt>
                <c:pt idx="7">
                  <c:v>54.005620999999998</c:v>
                </c:pt>
                <c:pt idx="8">
                  <c:v>56.157533000000001</c:v>
                </c:pt>
                <c:pt idx="9">
                  <c:v>53.679960999999999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D-9F4D-9CAC-3E6BB1D0735B}"/>
            </c:ext>
          </c:extLst>
        </c:ser>
        <c:ser>
          <c:idx val="3"/>
          <c:order val="3"/>
          <c:tx>
            <c:strRef>
              <c:f>data!$C$8</c:f>
              <c:strCache>
                <c:ptCount val="1"/>
                <c:pt idx="0">
                  <c:v>CORES,HILOS = 2,4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data!$D$8:$M$8</c:f>
              <c:numCache>
                <c:formatCode>General</c:formatCode>
                <c:ptCount val="10"/>
                <c:pt idx="0">
                  <c:v>56.112735999999998</c:v>
                </c:pt>
                <c:pt idx="1">
                  <c:v>56.696855999999997</c:v>
                </c:pt>
                <c:pt idx="2">
                  <c:v>56.690325000000001</c:v>
                </c:pt>
                <c:pt idx="3">
                  <c:v>56.392412</c:v>
                </c:pt>
                <c:pt idx="4">
                  <c:v>56.304633000000003</c:v>
                </c:pt>
                <c:pt idx="5">
                  <c:v>56.568572000000003</c:v>
                </c:pt>
                <c:pt idx="6">
                  <c:v>56.928134999999997</c:v>
                </c:pt>
                <c:pt idx="7">
                  <c:v>56.921663000000002</c:v>
                </c:pt>
                <c:pt idx="8">
                  <c:v>56.461689</c:v>
                </c:pt>
                <c:pt idx="9">
                  <c:v>53.655408999999999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D-9F4D-9CAC-3E6BB1D0735B}"/>
            </c:ext>
          </c:extLst>
        </c:ser>
        <c:ser>
          <c:idx val="4"/>
          <c:order val="4"/>
          <c:tx>
            <c:strRef>
              <c:f>data!$C$9</c:f>
              <c:strCache>
                <c:ptCount val="1"/>
                <c:pt idx="0">
                  <c:v>CORES,HILOS = 2,8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data!$D$9:$M$9</c:f>
              <c:numCache>
                <c:formatCode>General</c:formatCode>
                <c:ptCount val="10"/>
                <c:pt idx="0">
                  <c:v>56.340603000000002</c:v>
                </c:pt>
                <c:pt idx="1">
                  <c:v>56.602527000000002</c:v>
                </c:pt>
                <c:pt idx="2">
                  <c:v>56.909654000000003</c:v>
                </c:pt>
                <c:pt idx="3">
                  <c:v>56.520432999999997</c:v>
                </c:pt>
                <c:pt idx="4">
                  <c:v>56.733002999999997</c:v>
                </c:pt>
                <c:pt idx="5">
                  <c:v>56.324477999999999</c:v>
                </c:pt>
                <c:pt idx="6">
                  <c:v>56.567697000000003</c:v>
                </c:pt>
                <c:pt idx="7">
                  <c:v>56.764961</c:v>
                </c:pt>
                <c:pt idx="8">
                  <c:v>56.389381</c:v>
                </c:pt>
                <c:pt idx="9">
                  <c:v>56.309069000000001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8D-9F4D-9CAC-3E6BB1D0735B}"/>
            </c:ext>
          </c:extLst>
        </c:ser>
        <c:ser>
          <c:idx val="5"/>
          <c:order val="5"/>
          <c:tx>
            <c:strRef>
              <c:f>data!$C$10</c:f>
              <c:strCache>
                <c:ptCount val="1"/>
                <c:pt idx="0">
                  <c:v>CORES,HILOS = 4,8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data!$D$10:$M$10</c:f>
              <c:numCache>
                <c:formatCode>General</c:formatCode>
                <c:ptCount val="10"/>
                <c:pt idx="0">
                  <c:v>64.984421999999995</c:v>
                </c:pt>
                <c:pt idx="1">
                  <c:v>55.620578000000002</c:v>
                </c:pt>
                <c:pt idx="2">
                  <c:v>55.661918</c:v>
                </c:pt>
                <c:pt idx="3">
                  <c:v>54.752927</c:v>
                </c:pt>
                <c:pt idx="4">
                  <c:v>54.505668</c:v>
                </c:pt>
                <c:pt idx="5">
                  <c:v>54.392401999999997</c:v>
                </c:pt>
                <c:pt idx="6">
                  <c:v>55.704661999999999</c:v>
                </c:pt>
                <c:pt idx="7">
                  <c:v>56.194651999999998</c:v>
                </c:pt>
                <c:pt idx="8">
                  <c:v>54.626575000000003</c:v>
                </c:pt>
                <c:pt idx="9">
                  <c:v>54.614857000000001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8D-9F4D-9CAC-3E6BB1D07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4859920"/>
        <c:axId val="724864496"/>
      </c:lineChart>
      <c:catAx>
        <c:axId val="72485992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24864496"/>
        <c:crosses val="autoZero"/>
        <c:auto val="1"/>
        <c:lblAlgn val="ctr"/>
        <c:lblOffset val="100"/>
        <c:noMultiLvlLbl val="0"/>
      </c:catAx>
      <c:valAx>
        <c:axId val="7248644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724859920"/>
        <c:crosses val="autoZero"/>
        <c:crossBetween val="between"/>
        <c:maj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88300753457445E-2"/>
          <c:y val="0.88174460619478279"/>
          <c:w val="0.92397680266621962"/>
          <c:h val="9.836149460097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Paralelizando Files y Funciones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data!$C$68</c:f>
              <c:strCache>
                <c:ptCount val="1"/>
                <c:pt idx="0">
                  <c:v>CORES,HILOS = 1,1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data!$D$68:$M$68</c:f>
              <c:numCache>
                <c:formatCode>General</c:formatCode>
                <c:ptCount val="10"/>
                <c:pt idx="0">
                  <c:v>47.68038</c:v>
                </c:pt>
                <c:pt idx="1">
                  <c:v>41.372487</c:v>
                </c:pt>
                <c:pt idx="2">
                  <c:v>62.233474999999999</c:v>
                </c:pt>
                <c:pt idx="3">
                  <c:v>46.764988000000002</c:v>
                </c:pt>
                <c:pt idx="4">
                  <c:v>46.331037000000002</c:v>
                </c:pt>
                <c:pt idx="5">
                  <c:v>44.363869999999999</c:v>
                </c:pt>
                <c:pt idx="6">
                  <c:v>42.200569000000002</c:v>
                </c:pt>
                <c:pt idx="7">
                  <c:v>39.440176000000001</c:v>
                </c:pt>
                <c:pt idx="8">
                  <c:v>36.945295000000002</c:v>
                </c:pt>
                <c:pt idx="9">
                  <c:v>35.923085999999998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2-FC43-9B38-FF6B7C40BF63}"/>
            </c:ext>
          </c:extLst>
        </c:ser>
        <c:ser>
          <c:idx val="1"/>
          <c:order val="1"/>
          <c:tx>
            <c:strRef>
              <c:f>data!$C$69</c:f>
              <c:strCache>
                <c:ptCount val="1"/>
                <c:pt idx="0">
                  <c:v>CORES,HILOS = 1,4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data!$D$69:$M$69</c:f>
              <c:numCache>
                <c:formatCode>General</c:formatCode>
                <c:ptCount val="10"/>
                <c:pt idx="0">
                  <c:v>74.027617000000006</c:v>
                </c:pt>
                <c:pt idx="1">
                  <c:v>75.097048999999998</c:v>
                </c:pt>
                <c:pt idx="2">
                  <c:v>74.721197000000004</c:v>
                </c:pt>
                <c:pt idx="3">
                  <c:v>75.613955000000004</c:v>
                </c:pt>
                <c:pt idx="4">
                  <c:v>75.210762000000003</c:v>
                </c:pt>
                <c:pt idx="5">
                  <c:v>74.899412999999996</c:v>
                </c:pt>
                <c:pt idx="6">
                  <c:v>74.000838000000002</c:v>
                </c:pt>
                <c:pt idx="7">
                  <c:v>74.135845000000003</c:v>
                </c:pt>
                <c:pt idx="8">
                  <c:v>74.195323000000002</c:v>
                </c:pt>
                <c:pt idx="9">
                  <c:v>74.091245999999998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2-FC43-9B38-FF6B7C40BF63}"/>
            </c:ext>
          </c:extLst>
        </c:ser>
        <c:ser>
          <c:idx val="2"/>
          <c:order val="2"/>
          <c:tx>
            <c:strRef>
              <c:f>data!$C$70</c:f>
              <c:strCache>
                <c:ptCount val="1"/>
                <c:pt idx="0">
                  <c:v>CORES,HILOS = 2,2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data!$D$70:$M$70</c:f>
              <c:numCache>
                <c:formatCode>General</c:formatCode>
                <c:ptCount val="10"/>
                <c:pt idx="0">
                  <c:v>43.237181999999997</c:v>
                </c:pt>
                <c:pt idx="1">
                  <c:v>41.43627</c:v>
                </c:pt>
                <c:pt idx="2">
                  <c:v>41.317346000000001</c:v>
                </c:pt>
                <c:pt idx="3">
                  <c:v>42.527876999999997</c:v>
                </c:pt>
                <c:pt idx="4">
                  <c:v>41.669319000000002</c:v>
                </c:pt>
                <c:pt idx="5">
                  <c:v>41.668719000000003</c:v>
                </c:pt>
                <c:pt idx="6">
                  <c:v>41.616283000000003</c:v>
                </c:pt>
                <c:pt idx="7">
                  <c:v>41.368082999999999</c:v>
                </c:pt>
                <c:pt idx="8">
                  <c:v>41.492201000000001</c:v>
                </c:pt>
                <c:pt idx="9">
                  <c:v>41.264780999999999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92-FC43-9B38-FF6B7C40BF63}"/>
            </c:ext>
          </c:extLst>
        </c:ser>
        <c:ser>
          <c:idx val="3"/>
          <c:order val="3"/>
          <c:tx>
            <c:strRef>
              <c:f>data!$C$71</c:f>
              <c:strCache>
                <c:ptCount val="1"/>
                <c:pt idx="0">
                  <c:v>CORES,HILOS = 2,4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data!$D$71:$M$71</c:f>
              <c:numCache>
                <c:formatCode>General</c:formatCode>
                <c:ptCount val="10"/>
                <c:pt idx="0">
                  <c:v>42.503447999999999</c:v>
                </c:pt>
                <c:pt idx="1">
                  <c:v>42.457590000000003</c:v>
                </c:pt>
                <c:pt idx="2">
                  <c:v>41.888348000000001</c:v>
                </c:pt>
                <c:pt idx="3">
                  <c:v>42.36656</c:v>
                </c:pt>
                <c:pt idx="4">
                  <c:v>41.933073999999998</c:v>
                </c:pt>
                <c:pt idx="5">
                  <c:v>42.249713</c:v>
                </c:pt>
                <c:pt idx="6">
                  <c:v>41.657539</c:v>
                </c:pt>
                <c:pt idx="7">
                  <c:v>42.265438000000003</c:v>
                </c:pt>
                <c:pt idx="8">
                  <c:v>41.602331999999997</c:v>
                </c:pt>
                <c:pt idx="9">
                  <c:v>41.665199000000001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92-FC43-9B38-FF6B7C40BF63}"/>
            </c:ext>
          </c:extLst>
        </c:ser>
        <c:ser>
          <c:idx val="4"/>
          <c:order val="4"/>
          <c:tx>
            <c:strRef>
              <c:f>data!$C$72</c:f>
              <c:strCache>
                <c:ptCount val="1"/>
                <c:pt idx="0">
                  <c:v>CORES,HILOS = 2,8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data!$D$72:$M$72</c:f>
              <c:numCache>
                <c:formatCode>General</c:formatCode>
                <c:ptCount val="10"/>
                <c:pt idx="0">
                  <c:v>48.526623999999998</c:v>
                </c:pt>
                <c:pt idx="1">
                  <c:v>48.276353999999998</c:v>
                </c:pt>
                <c:pt idx="2">
                  <c:v>48.536608000000001</c:v>
                </c:pt>
                <c:pt idx="3">
                  <c:v>48.230015999999999</c:v>
                </c:pt>
                <c:pt idx="4">
                  <c:v>48.250366</c:v>
                </c:pt>
                <c:pt idx="5">
                  <c:v>48.430678</c:v>
                </c:pt>
                <c:pt idx="6">
                  <c:v>48.535424999999996</c:v>
                </c:pt>
                <c:pt idx="7">
                  <c:v>48.426456000000002</c:v>
                </c:pt>
                <c:pt idx="8">
                  <c:v>48.429718999999999</c:v>
                </c:pt>
                <c:pt idx="9">
                  <c:v>48.555126999999999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92-FC43-9B38-FF6B7C40BF63}"/>
            </c:ext>
          </c:extLst>
        </c:ser>
        <c:ser>
          <c:idx val="5"/>
          <c:order val="5"/>
          <c:tx>
            <c:strRef>
              <c:f>data!$C$73</c:f>
              <c:strCache>
                <c:ptCount val="1"/>
                <c:pt idx="0">
                  <c:v>CORES,HILOS = 4,8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data!$D$73:$M$73</c:f>
              <c:numCache>
                <c:formatCode>General</c:formatCode>
                <c:ptCount val="10"/>
                <c:pt idx="0">
                  <c:v>44.928089</c:v>
                </c:pt>
                <c:pt idx="1">
                  <c:v>44.545653999999999</c:v>
                </c:pt>
                <c:pt idx="2">
                  <c:v>44.462161000000002</c:v>
                </c:pt>
                <c:pt idx="3">
                  <c:v>44.690297000000001</c:v>
                </c:pt>
                <c:pt idx="4">
                  <c:v>44.586638000000001</c:v>
                </c:pt>
                <c:pt idx="5">
                  <c:v>44.651632999999997</c:v>
                </c:pt>
                <c:pt idx="6">
                  <c:v>44.564996000000001</c:v>
                </c:pt>
                <c:pt idx="7">
                  <c:v>44.611040000000003</c:v>
                </c:pt>
                <c:pt idx="8">
                  <c:v>44.011172999999999</c:v>
                </c:pt>
                <c:pt idx="9">
                  <c:v>44.565382999999997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92-FC43-9B38-FF6B7C40B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110962511"/>
        <c:axId val="2110964159"/>
      </c:lineChart>
      <c:catAx>
        <c:axId val="2110962511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110964159"/>
        <c:crosses val="autoZero"/>
        <c:auto val="1"/>
        <c:lblAlgn val="ctr"/>
        <c:lblOffset val="100"/>
        <c:noMultiLvlLbl val="0"/>
      </c:catAx>
      <c:valAx>
        <c:axId val="21109641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110962511"/>
        <c:crosses val="autoZero"/>
        <c:crossBetween val="between"/>
        <c:maj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362385107970492E-2"/>
          <c:y val="0.88161331361964035"/>
          <c:w val="0.85557221218572965"/>
          <c:h val="0.10091943747206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Paralelizando 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data!$C$101</c:f>
              <c:strCache>
                <c:ptCount val="1"/>
                <c:pt idx="0">
                  <c:v>CORES,HILOS = 1,1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data!$D$101:$M$101</c:f>
              <c:numCache>
                <c:formatCode>General</c:formatCode>
                <c:ptCount val="10"/>
                <c:pt idx="0">
                  <c:v>42.250194</c:v>
                </c:pt>
                <c:pt idx="1">
                  <c:v>41.384233999999999</c:v>
                </c:pt>
                <c:pt idx="2">
                  <c:v>51.545301000000002</c:v>
                </c:pt>
                <c:pt idx="3">
                  <c:v>49.446953000000001</c:v>
                </c:pt>
                <c:pt idx="4">
                  <c:v>45.297916999999998</c:v>
                </c:pt>
                <c:pt idx="5">
                  <c:v>42.029632999999997</c:v>
                </c:pt>
                <c:pt idx="6">
                  <c:v>41.639189999999999</c:v>
                </c:pt>
                <c:pt idx="7">
                  <c:v>38.355089999999997</c:v>
                </c:pt>
                <c:pt idx="8">
                  <c:v>35.789758999999997</c:v>
                </c:pt>
                <c:pt idx="9">
                  <c:v>35.684171999999997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1-6444-8316-42073347E290}"/>
            </c:ext>
          </c:extLst>
        </c:ser>
        <c:ser>
          <c:idx val="1"/>
          <c:order val="1"/>
          <c:tx>
            <c:strRef>
              <c:f>data!$C$102</c:f>
              <c:strCache>
                <c:ptCount val="1"/>
                <c:pt idx="0">
                  <c:v>CORES,HILOS = 1,4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data!$D$102:$M$102</c:f>
              <c:numCache>
                <c:formatCode>General</c:formatCode>
                <c:ptCount val="10"/>
                <c:pt idx="0">
                  <c:v>75.067132000000001</c:v>
                </c:pt>
                <c:pt idx="1">
                  <c:v>74.952022999999997</c:v>
                </c:pt>
                <c:pt idx="2">
                  <c:v>75.175922999999997</c:v>
                </c:pt>
                <c:pt idx="3">
                  <c:v>75.106650999999999</c:v>
                </c:pt>
                <c:pt idx="4">
                  <c:v>75.275645999999995</c:v>
                </c:pt>
                <c:pt idx="5">
                  <c:v>75.231891000000005</c:v>
                </c:pt>
                <c:pt idx="6">
                  <c:v>74.672802000000004</c:v>
                </c:pt>
                <c:pt idx="7">
                  <c:v>75.293841</c:v>
                </c:pt>
                <c:pt idx="8">
                  <c:v>74.131162000000003</c:v>
                </c:pt>
                <c:pt idx="9">
                  <c:v>74.592364000000003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1-6444-8316-42073347E290}"/>
            </c:ext>
          </c:extLst>
        </c:ser>
        <c:ser>
          <c:idx val="2"/>
          <c:order val="2"/>
          <c:tx>
            <c:strRef>
              <c:f>data!$C$103</c:f>
              <c:strCache>
                <c:ptCount val="1"/>
                <c:pt idx="0">
                  <c:v>CORES,HILOS = 2,2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data!$D$103:$M$103</c:f>
              <c:numCache>
                <c:formatCode>General</c:formatCode>
                <c:ptCount val="10"/>
                <c:pt idx="0">
                  <c:v>40.825018</c:v>
                </c:pt>
                <c:pt idx="1">
                  <c:v>40.665193000000002</c:v>
                </c:pt>
                <c:pt idx="2">
                  <c:v>40.774481000000002</c:v>
                </c:pt>
                <c:pt idx="3">
                  <c:v>41.015836</c:v>
                </c:pt>
                <c:pt idx="4">
                  <c:v>41.168837000000003</c:v>
                </c:pt>
                <c:pt idx="5">
                  <c:v>41.074688000000002</c:v>
                </c:pt>
                <c:pt idx="6">
                  <c:v>40.861165999999997</c:v>
                </c:pt>
                <c:pt idx="7">
                  <c:v>40.500073999999998</c:v>
                </c:pt>
                <c:pt idx="8">
                  <c:v>40.646135999999998</c:v>
                </c:pt>
                <c:pt idx="9">
                  <c:v>40.745818999999997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61-6444-8316-42073347E290}"/>
            </c:ext>
          </c:extLst>
        </c:ser>
        <c:ser>
          <c:idx val="3"/>
          <c:order val="3"/>
          <c:tx>
            <c:strRef>
              <c:f>data!$C$104</c:f>
              <c:strCache>
                <c:ptCount val="1"/>
                <c:pt idx="0">
                  <c:v>CORES,HILOS = 2,4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data!$D$104:$M$104</c:f>
              <c:numCache>
                <c:formatCode>General</c:formatCode>
                <c:ptCount val="10"/>
                <c:pt idx="0">
                  <c:v>41.655991</c:v>
                </c:pt>
                <c:pt idx="1">
                  <c:v>42.414172999999998</c:v>
                </c:pt>
                <c:pt idx="2">
                  <c:v>42.265734999999999</c:v>
                </c:pt>
                <c:pt idx="3">
                  <c:v>41.910221999999997</c:v>
                </c:pt>
                <c:pt idx="4">
                  <c:v>42.310346000000003</c:v>
                </c:pt>
                <c:pt idx="5">
                  <c:v>41.811658000000001</c:v>
                </c:pt>
                <c:pt idx="6">
                  <c:v>42.068384999999999</c:v>
                </c:pt>
                <c:pt idx="7">
                  <c:v>42.337589999999999</c:v>
                </c:pt>
                <c:pt idx="8">
                  <c:v>42.359965000000003</c:v>
                </c:pt>
                <c:pt idx="9">
                  <c:v>42.392848000000001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61-6444-8316-42073347E290}"/>
            </c:ext>
          </c:extLst>
        </c:ser>
        <c:ser>
          <c:idx val="4"/>
          <c:order val="4"/>
          <c:tx>
            <c:strRef>
              <c:f>data!$C$105</c:f>
              <c:strCache>
                <c:ptCount val="1"/>
                <c:pt idx="0">
                  <c:v>CORES,HILOS = 2,8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data!$D$105:$M$105</c:f>
              <c:numCache>
                <c:formatCode>General</c:formatCode>
                <c:ptCount val="10"/>
                <c:pt idx="0">
                  <c:v>48.407364000000001</c:v>
                </c:pt>
                <c:pt idx="1">
                  <c:v>48.430247999999999</c:v>
                </c:pt>
                <c:pt idx="2">
                  <c:v>48.493656999999999</c:v>
                </c:pt>
                <c:pt idx="3">
                  <c:v>48.167029999999997</c:v>
                </c:pt>
                <c:pt idx="4">
                  <c:v>48.398608000000003</c:v>
                </c:pt>
                <c:pt idx="5">
                  <c:v>48.609378999999997</c:v>
                </c:pt>
                <c:pt idx="6">
                  <c:v>48.426169999999999</c:v>
                </c:pt>
                <c:pt idx="7">
                  <c:v>48.234395999999997</c:v>
                </c:pt>
                <c:pt idx="8">
                  <c:v>48.512704999999997</c:v>
                </c:pt>
                <c:pt idx="9">
                  <c:v>48.610505000000003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61-6444-8316-42073347E290}"/>
            </c:ext>
          </c:extLst>
        </c:ser>
        <c:ser>
          <c:idx val="5"/>
          <c:order val="5"/>
          <c:tx>
            <c:strRef>
              <c:f>data!$C$106</c:f>
              <c:strCache>
                <c:ptCount val="1"/>
                <c:pt idx="0">
                  <c:v>CORES,HILOS = 4,8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data!$D$106:$M$106</c:f>
              <c:numCache>
                <c:formatCode>General</c:formatCode>
                <c:ptCount val="10"/>
                <c:pt idx="0">
                  <c:v>44.698763999999997</c:v>
                </c:pt>
                <c:pt idx="1">
                  <c:v>44.583809000000002</c:v>
                </c:pt>
                <c:pt idx="2">
                  <c:v>44.895107000000003</c:v>
                </c:pt>
                <c:pt idx="3">
                  <c:v>44.900767999999999</c:v>
                </c:pt>
                <c:pt idx="4">
                  <c:v>44.913569000000003</c:v>
                </c:pt>
                <c:pt idx="5">
                  <c:v>45.084952999999999</c:v>
                </c:pt>
                <c:pt idx="6">
                  <c:v>44.668244000000001</c:v>
                </c:pt>
                <c:pt idx="7">
                  <c:v>45.536588999999999</c:v>
                </c:pt>
                <c:pt idx="8">
                  <c:v>44.316319999999997</c:v>
                </c:pt>
                <c:pt idx="9">
                  <c:v>44.902501000000001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61-6444-8316-42073347E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43831487"/>
        <c:axId val="943833135"/>
      </c:lineChart>
      <c:catAx>
        <c:axId val="943831487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943833135"/>
        <c:crosses val="autoZero"/>
        <c:auto val="1"/>
        <c:lblAlgn val="ctr"/>
        <c:lblOffset val="100"/>
        <c:noMultiLvlLbl val="0"/>
      </c:catAx>
      <c:valAx>
        <c:axId val="9438331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943831487"/>
        <c:crosses val="autoZero"/>
        <c:crossBetween val="between"/>
        <c:maj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Funciones Paralelas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data!$C$36</c:f>
              <c:strCache>
                <c:ptCount val="1"/>
                <c:pt idx="0">
                  <c:v>CORES,HILOS = 1,1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data!$D$36:$M$36</c:f>
              <c:numCache>
                <c:formatCode>General</c:formatCode>
                <c:ptCount val="10"/>
                <c:pt idx="0">
                  <c:v>56.857216999999999</c:v>
                </c:pt>
                <c:pt idx="1">
                  <c:v>39.737304000000002</c:v>
                </c:pt>
                <c:pt idx="2">
                  <c:v>41.741802</c:v>
                </c:pt>
                <c:pt idx="3">
                  <c:v>46.694383000000002</c:v>
                </c:pt>
                <c:pt idx="4">
                  <c:v>45.901954000000003</c:v>
                </c:pt>
                <c:pt idx="5">
                  <c:v>43.891401999999999</c:v>
                </c:pt>
                <c:pt idx="6">
                  <c:v>41.808574999999998</c:v>
                </c:pt>
                <c:pt idx="7">
                  <c:v>38.261794999999999</c:v>
                </c:pt>
                <c:pt idx="8">
                  <c:v>37.913825000000003</c:v>
                </c:pt>
                <c:pt idx="9">
                  <c:v>35.532581999999998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8-024A-ADD4-BA58A4A8F123}"/>
            </c:ext>
          </c:extLst>
        </c:ser>
        <c:ser>
          <c:idx val="1"/>
          <c:order val="1"/>
          <c:tx>
            <c:strRef>
              <c:f>data!$C$37</c:f>
              <c:strCache>
                <c:ptCount val="1"/>
                <c:pt idx="0">
                  <c:v>CORES,HILOS = 1,4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data!$D$37:$M$37</c:f>
              <c:numCache>
                <c:formatCode>General</c:formatCode>
                <c:ptCount val="10"/>
                <c:pt idx="0">
                  <c:v>74.509504000000007</c:v>
                </c:pt>
                <c:pt idx="1">
                  <c:v>74.62303</c:v>
                </c:pt>
                <c:pt idx="2">
                  <c:v>74.289128000000005</c:v>
                </c:pt>
                <c:pt idx="3">
                  <c:v>75.017888999999997</c:v>
                </c:pt>
                <c:pt idx="4">
                  <c:v>75.036052999999995</c:v>
                </c:pt>
                <c:pt idx="5">
                  <c:v>75.374453000000003</c:v>
                </c:pt>
                <c:pt idx="6">
                  <c:v>74.811628999999996</c:v>
                </c:pt>
                <c:pt idx="7">
                  <c:v>74.409054999999995</c:v>
                </c:pt>
                <c:pt idx="8">
                  <c:v>74.362502000000006</c:v>
                </c:pt>
                <c:pt idx="9">
                  <c:v>74.152163000000002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8-024A-ADD4-BA58A4A8F123}"/>
            </c:ext>
          </c:extLst>
        </c:ser>
        <c:ser>
          <c:idx val="2"/>
          <c:order val="2"/>
          <c:tx>
            <c:strRef>
              <c:f>data!$C$38</c:f>
              <c:strCache>
                <c:ptCount val="1"/>
                <c:pt idx="0">
                  <c:v>CORES,HILOS = 2,2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data!$D$38:$M$38</c:f>
              <c:numCache>
                <c:formatCode>General</c:formatCode>
                <c:ptCount val="10"/>
                <c:pt idx="0">
                  <c:v>43.176630000000003</c:v>
                </c:pt>
                <c:pt idx="1">
                  <c:v>42.511218999999997</c:v>
                </c:pt>
                <c:pt idx="2">
                  <c:v>42.252175000000001</c:v>
                </c:pt>
                <c:pt idx="3">
                  <c:v>42.705494000000002</c:v>
                </c:pt>
                <c:pt idx="4">
                  <c:v>42.850662999999997</c:v>
                </c:pt>
                <c:pt idx="5">
                  <c:v>42.499344999999998</c:v>
                </c:pt>
                <c:pt idx="6">
                  <c:v>42.316985000000003</c:v>
                </c:pt>
                <c:pt idx="7">
                  <c:v>42.472315000000002</c:v>
                </c:pt>
                <c:pt idx="8">
                  <c:v>42.383150000000001</c:v>
                </c:pt>
                <c:pt idx="9">
                  <c:v>42.307696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D8-024A-ADD4-BA58A4A8F123}"/>
            </c:ext>
          </c:extLst>
        </c:ser>
        <c:ser>
          <c:idx val="3"/>
          <c:order val="3"/>
          <c:tx>
            <c:strRef>
              <c:f>data!$C$39</c:f>
              <c:strCache>
                <c:ptCount val="1"/>
                <c:pt idx="0">
                  <c:v>CORES,HILOS = 2,4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data!$D$39:$M$39</c:f>
              <c:numCache>
                <c:formatCode>General</c:formatCode>
                <c:ptCount val="10"/>
                <c:pt idx="0">
                  <c:v>41.850709000000002</c:v>
                </c:pt>
                <c:pt idx="1">
                  <c:v>42.383445999999999</c:v>
                </c:pt>
                <c:pt idx="2">
                  <c:v>42.327359000000001</c:v>
                </c:pt>
                <c:pt idx="3">
                  <c:v>42.327696000000003</c:v>
                </c:pt>
                <c:pt idx="4">
                  <c:v>42.540160999999998</c:v>
                </c:pt>
                <c:pt idx="5">
                  <c:v>42.340294</c:v>
                </c:pt>
                <c:pt idx="6">
                  <c:v>42.427446000000003</c:v>
                </c:pt>
                <c:pt idx="7">
                  <c:v>42.154117999999997</c:v>
                </c:pt>
                <c:pt idx="8">
                  <c:v>42.354688000000003</c:v>
                </c:pt>
                <c:pt idx="9">
                  <c:v>42.367972000000002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D8-024A-ADD4-BA58A4A8F123}"/>
            </c:ext>
          </c:extLst>
        </c:ser>
        <c:ser>
          <c:idx val="4"/>
          <c:order val="4"/>
          <c:tx>
            <c:strRef>
              <c:f>data!$C$40</c:f>
              <c:strCache>
                <c:ptCount val="1"/>
                <c:pt idx="0">
                  <c:v>CORES,HILOS = 2,8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data!$D$40:$M$40</c:f>
              <c:numCache>
                <c:formatCode>General</c:formatCode>
                <c:ptCount val="10"/>
                <c:pt idx="0">
                  <c:v>48.300330000000002</c:v>
                </c:pt>
                <c:pt idx="1">
                  <c:v>48.378694000000003</c:v>
                </c:pt>
                <c:pt idx="2">
                  <c:v>48.313862999999998</c:v>
                </c:pt>
                <c:pt idx="3">
                  <c:v>48.313130000000001</c:v>
                </c:pt>
                <c:pt idx="4">
                  <c:v>48.322699</c:v>
                </c:pt>
                <c:pt idx="5">
                  <c:v>48.400644</c:v>
                </c:pt>
                <c:pt idx="6">
                  <c:v>48.578369000000002</c:v>
                </c:pt>
                <c:pt idx="7">
                  <c:v>48.361170999999999</c:v>
                </c:pt>
                <c:pt idx="8">
                  <c:v>48.332926</c:v>
                </c:pt>
                <c:pt idx="9">
                  <c:v>48.459198000000001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D8-024A-ADD4-BA58A4A8F123}"/>
            </c:ext>
          </c:extLst>
        </c:ser>
        <c:ser>
          <c:idx val="5"/>
          <c:order val="5"/>
          <c:tx>
            <c:strRef>
              <c:f>data!$C$41</c:f>
              <c:strCache>
                <c:ptCount val="1"/>
                <c:pt idx="0">
                  <c:v>CORES,HILOS = 4,8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data!$D$41:$M$41</c:f>
              <c:numCache>
                <c:formatCode>General</c:formatCode>
                <c:ptCount val="10"/>
                <c:pt idx="0">
                  <c:v>44.053939999999997</c:v>
                </c:pt>
                <c:pt idx="1">
                  <c:v>44.370736000000001</c:v>
                </c:pt>
                <c:pt idx="2">
                  <c:v>44.535668000000001</c:v>
                </c:pt>
                <c:pt idx="3">
                  <c:v>44.476588</c:v>
                </c:pt>
                <c:pt idx="4">
                  <c:v>44.385826000000002</c:v>
                </c:pt>
                <c:pt idx="5">
                  <c:v>44.394432999999999</c:v>
                </c:pt>
                <c:pt idx="6">
                  <c:v>44.390270999999998</c:v>
                </c:pt>
                <c:pt idx="7">
                  <c:v>44.522036</c:v>
                </c:pt>
                <c:pt idx="8">
                  <c:v>44.332555999999997</c:v>
                </c:pt>
                <c:pt idx="9">
                  <c:v>44.258799000000003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D8-024A-ADD4-BA58A4A8F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74948576"/>
        <c:axId val="375011248"/>
      </c:lineChart>
      <c:catAx>
        <c:axId val="374948576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75011248"/>
        <c:crosses val="autoZero"/>
        <c:auto val="1"/>
        <c:lblAlgn val="ctr"/>
        <c:lblOffset val="100"/>
        <c:noMultiLvlLbl val="0"/>
      </c:catAx>
      <c:valAx>
        <c:axId val="3750112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74948576"/>
        <c:crosses val="autoZero"/>
        <c:crossBetween val="between"/>
        <c:maj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40710854485424"/>
          <c:y val="0.88257183452973231"/>
          <c:w val="0.70961600278790027"/>
          <c:h val="0.1001023406007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1179566</xdr:colOff>
      <xdr:row>10</xdr:row>
      <xdr:rowOff>111760</xdr:rowOff>
    </xdr:from>
    <xdr:to>
      <xdr:col>10</xdr:col>
      <xdr:colOff>228600</xdr:colOff>
      <xdr:row>29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5ACE9-3F23-D691-DA4C-1559632C6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495300</xdr:colOff>
      <xdr:row>74</xdr:row>
      <xdr:rowOff>44450</xdr:rowOff>
    </xdr:from>
    <xdr:to>
      <xdr:col>10</xdr:col>
      <xdr:colOff>457200</xdr:colOff>
      <xdr:row>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15C9DF-A9B0-FB0E-32B6-3B9F18240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260970</xdr:colOff>
      <xdr:row>107</xdr:row>
      <xdr:rowOff>114188</xdr:rowOff>
    </xdr:from>
    <xdr:to>
      <xdr:col>10</xdr:col>
      <xdr:colOff>728134</xdr:colOff>
      <xdr:row>131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2495DA-CB71-0F20-41D1-F82FC1FBF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965200</xdr:colOff>
      <xdr:row>41</xdr:row>
      <xdr:rowOff>160758</xdr:rowOff>
    </xdr:from>
    <xdr:to>
      <xdr:col>10</xdr:col>
      <xdr:colOff>266700</xdr:colOff>
      <xdr:row>63</xdr:row>
      <xdr:rowOff>193040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6120B5-73AD-7B59-6E5A-1F533B80D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861F-3D52-FD43-9C5D-74510A84B599}">
  <sheetPr>
    <pageSetUpPr fitToPage="1"/>
  </sheetPr>
  <dimension ref="A3:M209"/>
  <sheetViews>
    <sheetView tabSelected="1" topLeftCell="A29" zoomScale="112" zoomScaleNormal="100" workbookViewId="0">
      <selection activeCell="M109" sqref="M109"/>
    </sheetView>
  </sheetViews>
  <sheetFormatPr baseColWidth="10" defaultRowHeight="16" x14ac:dyDescent="0.2"/>
  <cols>
    <col min="3" max="3" width="19" bestFit="1" customWidth="1"/>
    <col min="4" max="5" width="11.6640625" bestFit="1" customWidth="1"/>
    <col min="6" max="6" width="13" customWidth="1"/>
    <col min="7" max="7" width="11.6640625" bestFit="1" customWidth="1"/>
  </cols>
  <sheetData>
    <row r="3" spans="1:13" ht="21" thickBot="1" x14ac:dyDescent="0.3">
      <c r="A3" s="18" t="s">
        <v>14</v>
      </c>
      <c r="D3" s="1" t="s">
        <v>18</v>
      </c>
    </row>
    <row r="4" spans="1:13" ht="17" thickTop="1" x14ac:dyDescent="0.2">
      <c r="A4" s="16" t="s">
        <v>0</v>
      </c>
      <c r="B4" s="17" t="s">
        <v>1</v>
      </c>
      <c r="C4" s="14" t="s">
        <v>2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5">
        <v>10</v>
      </c>
    </row>
    <row r="5" spans="1:13" x14ac:dyDescent="0.2">
      <c r="A5" s="20">
        <v>1</v>
      </c>
      <c r="B5" s="21">
        <v>1</v>
      </c>
      <c r="C5" s="8" t="str">
        <f>_xlfn.CONCAT("CORES,HILOS = ",A5,",",B5)</f>
        <v>CORES,HILOS = 1,1</v>
      </c>
      <c r="D5" s="7" cm="1">
        <f t="array" ref="D5:M5">TRANSPOSE(D190:D199)</f>
        <v>62.577249000000002</v>
      </c>
      <c r="E5" s="7">
        <v>40.4542</v>
      </c>
      <c r="F5" s="7">
        <v>41.799365999999999</v>
      </c>
      <c r="G5" s="7">
        <v>48.247019000000002</v>
      </c>
      <c r="H5" s="7">
        <v>41.945914000000002</v>
      </c>
      <c r="I5" s="7">
        <v>43.540640000000003</v>
      </c>
      <c r="J5" s="7">
        <v>41.689954999999998</v>
      </c>
      <c r="K5" s="7">
        <v>41.626849999999997</v>
      </c>
      <c r="L5" s="7">
        <v>37.589880000000001</v>
      </c>
      <c r="M5" s="9">
        <v>35.601734</v>
      </c>
    </row>
    <row r="6" spans="1:13" x14ac:dyDescent="0.2">
      <c r="A6" s="20">
        <v>1</v>
      </c>
      <c r="B6" s="21">
        <v>4</v>
      </c>
      <c r="C6" s="8" t="str">
        <f>_xlfn.CONCAT("CORES,HILOS = ",A6,",",B6)</f>
        <v>CORES,HILOS = 1,4</v>
      </c>
      <c r="D6" s="7" cm="1">
        <f t="array" ref="D6:M6">TRANSPOSE(D200:D209)</f>
        <v>35.231603999999997</v>
      </c>
      <c r="E6" s="7">
        <v>35.518058000000003</v>
      </c>
      <c r="F6" s="7">
        <v>35.453130000000002</v>
      </c>
      <c r="G6" s="7">
        <v>35.742856000000003</v>
      </c>
      <c r="H6" s="7">
        <v>35.689016000000002</v>
      </c>
      <c r="I6" s="7">
        <v>35.719858000000002</v>
      </c>
      <c r="J6" s="7">
        <v>36.477963000000003</v>
      </c>
      <c r="K6" s="7">
        <v>35.779815999999997</v>
      </c>
      <c r="L6" s="7">
        <v>35.424697999999999</v>
      </c>
      <c r="M6" s="9">
        <v>35.326073000000001</v>
      </c>
    </row>
    <row r="7" spans="1:13" x14ac:dyDescent="0.2">
      <c r="A7" s="22">
        <v>2</v>
      </c>
      <c r="B7" s="23">
        <v>2</v>
      </c>
      <c r="C7" s="8" t="str">
        <f>_xlfn.CONCAT("CORES,HILOS = ",A7,",",B7)</f>
        <v>CORES,HILOS = 2,2</v>
      </c>
      <c r="D7" s="8" cm="1">
        <f t="array" ref="D7:M7">TRANSPOSE(D156:D165)</f>
        <v>64.775604000000001</v>
      </c>
      <c r="E7" s="8">
        <v>55.910587</v>
      </c>
      <c r="F7" s="8">
        <v>55.827826000000002</v>
      </c>
      <c r="G7" s="8">
        <v>54.888945999999997</v>
      </c>
      <c r="H7" s="8">
        <v>60.795487999999999</v>
      </c>
      <c r="I7" s="8">
        <v>55.924880999999999</v>
      </c>
      <c r="J7" s="8">
        <v>57.710383999999998</v>
      </c>
      <c r="K7" s="8">
        <v>54.005620999999998</v>
      </c>
      <c r="L7" s="8">
        <v>56.157533000000001</v>
      </c>
      <c r="M7" s="10">
        <v>53.679960999999999</v>
      </c>
    </row>
    <row r="8" spans="1:13" x14ac:dyDescent="0.2">
      <c r="A8" s="22">
        <v>2</v>
      </c>
      <c r="B8" s="23">
        <v>4</v>
      </c>
      <c r="C8" s="8" t="str">
        <f t="shared" ref="C7:C9" si="0">_xlfn.CONCAT("CORES,HILOS = ",A8,",",B8)</f>
        <v>CORES,HILOS = 2,4</v>
      </c>
      <c r="D8" s="8" cm="1">
        <f t="array" ref="D8:M8">TRANSPOSE(D166:D175)</f>
        <v>56.112735999999998</v>
      </c>
      <c r="E8" s="8">
        <v>56.696855999999997</v>
      </c>
      <c r="F8" s="8">
        <v>56.690325000000001</v>
      </c>
      <c r="G8" s="8">
        <v>56.392412</v>
      </c>
      <c r="H8" s="8">
        <v>56.304633000000003</v>
      </c>
      <c r="I8" s="8">
        <v>56.568572000000003</v>
      </c>
      <c r="J8" s="8">
        <v>56.928134999999997</v>
      </c>
      <c r="K8" s="8">
        <v>56.921663000000002</v>
      </c>
      <c r="L8" s="8">
        <v>56.461689</v>
      </c>
      <c r="M8" s="10">
        <v>53.655408999999999</v>
      </c>
    </row>
    <row r="9" spans="1:13" x14ac:dyDescent="0.2">
      <c r="A9" s="22">
        <v>2</v>
      </c>
      <c r="B9" s="23">
        <v>8</v>
      </c>
      <c r="C9" s="8" t="str">
        <f t="shared" si="0"/>
        <v>CORES,HILOS = 2,8</v>
      </c>
      <c r="D9" s="8" cm="1">
        <f t="array" ref="D9:M9">TRANSPOSE(D176:D185)</f>
        <v>56.340603000000002</v>
      </c>
      <c r="E9" s="8">
        <v>56.602527000000002</v>
      </c>
      <c r="F9" s="8">
        <v>56.909654000000003</v>
      </c>
      <c r="G9" s="8">
        <v>56.520432999999997</v>
      </c>
      <c r="H9" s="8">
        <v>56.733002999999997</v>
      </c>
      <c r="I9" s="8">
        <v>56.324477999999999</v>
      </c>
      <c r="J9" s="8">
        <v>56.567697000000003</v>
      </c>
      <c r="K9" s="8">
        <v>56.764961</v>
      </c>
      <c r="L9" s="8">
        <v>56.389381</v>
      </c>
      <c r="M9" s="10">
        <v>56.309069000000001</v>
      </c>
    </row>
    <row r="10" spans="1:13" x14ac:dyDescent="0.2">
      <c r="A10" s="26">
        <v>4</v>
      </c>
      <c r="B10" s="27">
        <v>8</v>
      </c>
      <c r="C10" s="11" t="str">
        <f>_xlfn.CONCAT("CORES,HILOS = ",A10,",",B10)</f>
        <v>CORES,HILOS = 4,8</v>
      </c>
      <c r="D10" s="19" cm="1">
        <f t="array" ref="D10:M10">TRANSPOSE(D143:D152)</f>
        <v>64.984421999999995</v>
      </c>
      <c r="E10" s="11">
        <v>55.620578000000002</v>
      </c>
      <c r="F10" s="11">
        <v>55.661918</v>
      </c>
      <c r="G10" s="11">
        <v>54.752927</v>
      </c>
      <c r="H10" s="11">
        <v>54.505668</v>
      </c>
      <c r="I10" s="11">
        <v>54.392401999999997</v>
      </c>
      <c r="J10" s="11">
        <v>55.704661999999999</v>
      </c>
      <c r="K10" s="11">
        <v>56.194651999999998</v>
      </c>
      <c r="L10" s="11">
        <v>54.626575000000003</v>
      </c>
      <c r="M10" s="12">
        <v>54.614857000000001</v>
      </c>
    </row>
    <row r="12" spans="1:13" x14ac:dyDescent="0.2">
      <c r="A12" t="s">
        <v>15</v>
      </c>
      <c r="B12">
        <f>MIN(D5:M10)</f>
        <v>35.231603999999997</v>
      </c>
    </row>
    <row r="13" spans="1:13" x14ac:dyDescent="0.2">
      <c r="A13" t="s">
        <v>16</v>
      </c>
      <c r="B13">
        <f>MAX(D5:M10)</f>
        <v>64.984421999999995</v>
      </c>
    </row>
    <row r="14" spans="1:13" x14ac:dyDescent="0.2">
      <c r="A14" t="s">
        <v>17</v>
      </c>
      <c r="B14">
        <f>AVERAGE(D5:M10)</f>
        <v>50.839426783333323</v>
      </c>
    </row>
    <row r="34" spans="1:13" ht="21" thickBot="1" x14ac:dyDescent="0.3">
      <c r="A34" s="18" t="s">
        <v>12</v>
      </c>
      <c r="D34" s="1" t="s">
        <v>18</v>
      </c>
    </row>
    <row r="35" spans="1:13" ht="17" thickTop="1" x14ac:dyDescent="0.2">
      <c r="A35" s="13" t="s">
        <v>0</v>
      </c>
      <c r="B35" s="14" t="s">
        <v>1</v>
      </c>
      <c r="C35" s="14" t="s">
        <v>2</v>
      </c>
      <c r="D35" s="14">
        <v>1</v>
      </c>
      <c r="E35" s="14">
        <v>2</v>
      </c>
      <c r="F35" s="14">
        <v>3</v>
      </c>
      <c r="G35" s="14">
        <v>4</v>
      </c>
      <c r="H35" s="14">
        <v>5</v>
      </c>
      <c r="I35" s="14">
        <v>6</v>
      </c>
      <c r="J35" s="14">
        <v>7</v>
      </c>
      <c r="K35" s="14">
        <v>8</v>
      </c>
      <c r="L35" s="14">
        <v>9</v>
      </c>
      <c r="M35" s="15">
        <v>10</v>
      </c>
    </row>
    <row r="36" spans="1:13" x14ac:dyDescent="0.2">
      <c r="A36" s="20">
        <v>1</v>
      </c>
      <c r="B36" s="21">
        <v>1</v>
      </c>
      <c r="C36" s="8" t="str">
        <f>_xlfn.CONCAT("CORES,HILOS = ",A36,",",B36)</f>
        <v>CORES,HILOS = 1,1</v>
      </c>
      <c r="D36" s="8" cm="1">
        <f t="array" ref="D36:M36">TRANSPOSE(E190:E199)</f>
        <v>56.857216999999999</v>
      </c>
      <c r="E36" s="8">
        <v>39.737304000000002</v>
      </c>
      <c r="F36" s="8">
        <v>41.741802</v>
      </c>
      <c r="G36" s="8">
        <v>46.694383000000002</v>
      </c>
      <c r="H36" s="8">
        <v>45.901954000000003</v>
      </c>
      <c r="I36" s="8">
        <v>43.891401999999999</v>
      </c>
      <c r="J36" s="8">
        <v>41.808574999999998</v>
      </c>
      <c r="K36" s="8">
        <v>38.261794999999999</v>
      </c>
      <c r="L36" s="8">
        <v>37.913825000000003</v>
      </c>
      <c r="M36" s="10">
        <v>35.532581999999998</v>
      </c>
    </row>
    <row r="37" spans="1:13" x14ac:dyDescent="0.2">
      <c r="A37" s="20">
        <v>1</v>
      </c>
      <c r="B37" s="21">
        <v>4</v>
      </c>
      <c r="C37" s="8" t="str">
        <f>_xlfn.CONCAT("CORES,HILOS = ",A37,",",B37)</f>
        <v>CORES,HILOS = 1,4</v>
      </c>
      <c r="D37" s="8" cm="1">
        <f t="array" ref="D37:M37">TRANSPOSE(E200:E209)</f>
        <v>74.509504000000007</v>
      </c>
      <c r="E37" s="8">
        <v>74.62303</v>
      </c>
      <c r="F37" s="8">
        <v>74.289128000000005</v>
      </c>
      <c r="G37" s="8">
        <v>75.017888999999997</v>
      </c>
      <c r="H37" s="8">
        <v>75.036052999999995</v>
      </c>
      <c r="I37" s="8">
        <v>75.374453000000003</v>
      </c>
      <c r="J37" s="8">
        <v>74.811628999999996</v>
      </c>
      <c r="K37" s="8">
        <v>74.409054999999995</v>
      </c>
      <c r="L37" s="8">
        <v>74.362502000000006</v>
      </c>
      <c r="M37" s="10">
        <v>74.152163000000002</v>
      </c>
    </row>
    <row r="38" spans="1:13" x14ac:dyDescent="0.2">
      <c r="A38" s="22">
        <v>2</v>
      </c>
      <c r="B38" s="23">
        <v>2</v>
      </c>
      <c r="C38" s="8" t="str">
        <f>_xlfn.CONCAT("CORES,HILOS = ",A38,",",B38)</f>
        <v>CORES,HILOS = 2,2</v>
      </c>
      <c r="D38" s="8" cm="1">
        <f t="array" ref="D38:M38">TRANSPOSE(E156:E165)</f>
        <v>43.176630000000003</v>
      </c>
      <c r="E38" s="8">
        <v>42.511218999999997</v>
      </c>
      <c r="F38" s="8">
        <v>42.252175000000001</v>
      </c>
      <c r="G38" s="8">
        <v>42.705494000000002</v>
      </c>
      <c r="H38" s="8">
        <v>42.850662999999997</v>
      </c>
      <c r="I38" s="8">
        <v>42.499344999999998</v>
      </c>
      <c r="J38" s="8">
        <v>42.316985000000003</v>
      </c>
      <c r="K38" s="8">
        <v>42.472315000000002</v>
      </c>
      <c r="L38" s="8">
        <v>42.383150000000001</v>
      </c>
      <c r="M38" s="10">
        <v>42.307696</v>
      </c>
    </row>
    <row r="39" spans="1:13" x14ac:dyDescent="0.2">
      <c r="A39" s="22">
        <v>2</v>
      </c>
      <c r="B39" s="23">
        <v>4</v>
      </c>
      <c r="C39" s="8" t="str">
        <f>_xlfn.CONCAT("CORES,HILOS = ",A39,",",B39)</f>
        <v>CORES,HILOS = 2,4</v>
      </c>
      <c r="D39" s="8" cm="1">
        <f t="array" ref="D39:M39">TRANSPOSE(E166:E175)</f>
        <v>41.850709000000002</v>
      </c>
      <c r="E39" s="8">
        <v>42.383445999999999</v>
      </c>
      <c r="F39" s="8">
        <v>42.327359000000001</v>
      </c>
      <c r="G39" s="8">
        <v>42.327696000000003</v>
      </c>
      <c r="H39" s="8">
        <v>42.540160999999998</v>
      </c>
      <c r="I39" s="8">
        <v>42.340294</v>
      </c>
      <c r="J39" s="8">
        <v>42.427446000000003</v>
      </c>
      <c r="K39" s="8">
        <v>42.154117999999997</v>
      </c>
      <c r="L39" s="8">
        <v>42.354688000000003</v>
      </c>
      <c r="M39" s="10">
        <v>42.367972000000002</v>
      </c>
    </row>
    <row r="40" spans="1:13" x14ac:dyDescent="0.2">
      <c r="A40" s="22">
        <v>2</v>
      </c>
      <c r="B40" s="23">
        <v>8</v>
      </c>
      <c r="C40" s="8" t="str">
        <f>_xlfn.CONCAT("CORES,HILOS = ",A40,",",B40)</f>
        <v>CORES,HILOS = 2,8</v>
      </c>
      <c r="D40" s="8" cm="1">
        <f t="array" ref="D40:M40">TRANSPOSE(E176:E185)</f>
        <v>48.300330000000002</v>
      </c>
      <c r="E40" s="8">
        <v>48.378694000000003</v>
      </c>
      <c r="F40" s="8">
        <v>48.313862999999998</v>
      </c>
      <c r="G40" s="8">
        <v>48.313130000000001</v>
      </c>
      <c r="H40" s="8">
        <v>48.322699</v>
      </c>
      <c r="I40" s="8">
        <v>48.400644</v>
      </c>
      <c r="J40" s="8">
        <v>48.578369000000002</v>
      </c>
      <c r="K40" s="8">
        <v>48.361170999999999</v>
      </c>
      <c r="L40" s="8">
        <v>48.332926</v>
      </c>
      <c r="M40" s="10">
        <v>48.459198000000001</v>
      </c>
    </row>
    <row r="41" spans="1:13" x14ac:dyDescent="0.2">
      <c r="A41" s="26">
        <v>4</v>
      </c>
      <c r="B41" s="27">
        <v>8</v>
      </c>
      <c r="C41" s="11" t="str">
        <f>_xlfn.CONCAT("CORES,HILOS = ",A41,",",B41)</f>
        <v>CORES,HILOS = 4,8</v>
      </c>
      <c r="D41" s="11" cm="1">
        <f t="array" ref="D41:M41">TRANSPOSE(E143:E152)</f>
        <v>44.053939999999997</v>
      </c>
      <c r="E41" s="11">
        <v>44.370736000000001</v>
      </c>
      <c r="F41" s="11">
        <v>44.535668000000001</v>
      </c>
      <c r="G41" s="11">
        <v>44.476588</v>
      </c>
      <c r="H41" s="11">
        <v>44.385826000000002</v>
      </c>
      <c r="I41" s="11">
        <v>44.394432999999999</v>
      </c>
      <c r="J41" s="11">
        <v>44.390270999999998</v>
      </c>
      <c r="K41" s="11">
        <v>44.522036</v>
      </c>
      <c r="L41" s="11">
        <v>44.332555999999997</v>
      </c>
      <c r="M41" s="12">
        <v>44.258799000000003</v>
      </c>
    </row>
    <row r="44" spans="1:13" x14ac:dyDescent="0.2">
      <c r="A44" t="s">
        <v>15</v>
      </c>
      <c r="B44">
        <f>MIN(D36:M41)</f>
        <v>35.532581999999998</v>
      </c>
    </row>
    <row r="45" spans="1:13" x14ac:dyDescent="0.2">
      <c r="A45" t="s">
        <v>16</v>
      </c>
      <c r="B45">
        <f>MAX(D36:M41)</f>
        <v>75.374453000000003</v>
      </c>
    </row>
    <row r="46" spans="1:13" x14ac:dyDescent="0.2">
      <c r="A46" t="s">
        <v>17</v>
      </c>
      <c r="B46">
        <f>AVERAGE(D36:M41)</f>
        <v>49.182628049999984</v>
      </c>
    </row>
    <row r="66" spans="1:13" ht="21" thickBot="1" x14ac:dyDescent="0.3">
      <c r="A66" s="18" t="s">
        <v>11</v>
      </c>
      <c r="D66" s="1" t="s">
        <v>18</v>
      </c>
    </row>
    <row r="67" spans="1:13" ht="17" thickTop="1" x14ac:dyDescent="0.2">
      <c r="A67" s="13" t="s">
        <v>0</v>
      </c>
      <c r="B67" s="14" t="s">
        <v>1</v>
      </c>
      <c r="C67" s="14" t="s">
        <v>2</v>
      </c>
      <c r="D67" s="14">
        <v>1</v>
      </c>
      <c r="E67" s="14">
        <v>2</v>
      </c>
      <c r="F67" s="14">
        <v>3</v>
      </c>
      <c r="G67" s="14">
        <v>4</v>
      </c>
      <c r="H67" s="14">
        <v>5</v>
      </c>
      <c r="I67" s="14">
        <v>6</v>
      </c>
      <c r="J67" s="14">
        <v>7</v>
      </c>
      <c r="K67" s="14">
        <v>8</v>
      </c>
      <c r="L67" s="14">
        <v>9</v>
      </c>
      <c r="M67" s="15">
        <v>10</v>
      </c>
    </row>
    <row r="68" spans="1:13" x14ac:dyDescent="0.2">
      <c r="A68" s="20">
        <v>1</v>
      </c>
      <c r="B68" s="21">
        <v>1</v>
      </c>
      <c r="C68" s="8" t="str">
        <f>_xlfn.CONCAT("CORES,HILOS = ",A68,",",B68)</f>
        <v>CORES,HILOS = 1,1</v>
      </c>
      <c r="D68" s="8" cm="1">
        <f t="array" ref="D68:M68">TRANSPOSE(F190:F199)</f>
        <v>47.68038</v>
      </c>
      <c r="E68" s="8">
        <v>41.372487</v>
      </c>
      <c r="F68" s="8">
        <v>62.233474999999999</v>
      </c>
      <c r="G68" s="8">
        <v>46.764988000000002</v>
      </c>
      <c r="H68" s="8">
        <v>46.331037000000002</v>
      </c>
      <c r="I68" s="8">
        <v>44.363869999999999</v>
      </c>
      <c r="J68" s="8">
        <v>42.200569000000002</v>
      </c>
      <c r="K68" s="8">
        <v>39.440176000000001</v>
      </c>
      <c r="L68" s="8">
        <v>36.945295000000002</v>
      </c>
      <c r="M68" s="10">
        <v>35.923085999999998</v>
      </c>
    </row>
    <row r="69" spans="1:13" x14ac:dyDescent="0.2">
      <c r="A69" s="20">
        <v>1</v>
      </c>
      <c r="B69" s="21">
        <v>4</v>
      </c>
      <c r="C69" s="8" t="str">
        <f>_xlfn.CONCAT("CORES,HILOS = ",A69,",",B69)</f>
        <v>CORES,HILOS = 1,4</v>
      </c>
      <c r="D69" s="8" cm="1">
        <f t="array" ref="D69:M69">TRANSPOSE(F200:F209)</f>
        <v>74.027617000000006</v>
      </c>
      <c r="E69" s="8">
        <v>75.097048999999998</v>
      </c>
      <c r="F69" s="8">
        <v>74.721197000000004</v>
      </c>
      <c r="G69" s="8">
        <v>75.613955000000004</v>
      </c>
      <c r="H69" s="8">
        <v>75.210762000000003</v>
      </c>
      <c r="I69" s="8">
        <v>74.899412999999996</v>
      </c>
      <c r="J69" s="8">
        <v>74.000838000000002</v>
      </c>
      <c r="K69" s="8">
        <v>74.135845000000003</v>
      </c>
      <c r="L69" s="8">
        <v>74.195323000000002</v>
      </c>
      <c r="M69" s="10">
        <v>74.091245999999998</v>
      </c>
    </row>
    <row r="70" spans="1:13" x14ac:dyDescent="0.2">
      <c r="A70" s="22">
        <v>2</v>
      </c>
      <c r="B70" s="23">
        <v>2</v>
      </c>
      <c r="C70" s="8" t="str">
        <f t="shared" ref="C70:C72" si="1">_xlfn.CONCAT("CORES,HILOS = ",A70,",",B70)</f>
        <v>CORES,HILOS = 2,2</v>
      </c>
      <c r="D70" s="8" cm="1">
        <f t="array" ref="D70:M70">TRANSPOSE(F156:F165)</f>
        <v>43.237181999999997</v>
      </c>
      <c r="E70" s="8">
        <v>41.43627</v>
      </c>
      <c r="F70" s="8">
        <v>41.317346000000001</v>
      </c>
      <c r="G70" s="8">
        <v>42.527876999999997</v>
      </c>
      <c r="H70" s="8">
        <v>41.669319000000002</v>
      </c>
      <c r="I70" s="8">
        <v>41.668719000000003</v>
      </c>
      <c r="J70" s="8">
        <v>41.616283000000003</v>
      </c>
      <c r="K70" s="8">
        <v>41.368082999999999</v>
      </c>
      <c r="L70" s="8">
        <v>41.492201000000001</v>
      </c>
      <c r="M70" s="10">
        <v>41.264780999999999</v>
      </c>
    </row>
    <row r="71" spans="1:13" x14ac:dyDescent="0.2">
      <c r="A71" s="22">
        <v>2</v>
      </c>
      <c r="B71" s="23">
        <v>4</v>
      </c>
      <c r="C71" s="8" t="str">
        <f t="shared" si="1"/>
        <v>CORES,HILOS = 2,4</v>
      </c>
      <c r="D71" s="8" cm="1">
        <f t="array" ref="D71:M71">TRANSPOSE(F166:F175)</f>
        <v>42.503447999999999</v>
      </c>
      <c r="E71" s="8">
        <v>42.457590000000003</v>
      </c>
      <c r="F71" s="8">
        <v>41.888348000000001</v>
      </c>
      <c r="G71" s="8">
        <v>42.36656</v>
      </c>
      <c r="H71" s="8">
        <v>41.933073999999998</v>
      </c>
      <c r="I71" s="8">
        <v>42.249713</v>
      </c>
      <c r="J71" s="8">
        <v>41.657539</v>
      </c>
      <c r="K71" s="8">
        <v>42.265438000000003</v>
      </c>
      <c r="L71" s="8">
        <v>41.602331999999997</v>
      </c>
      <c r="M71" s="10">
        <v>41.665199000000001</v>
      </c>
    </row>
    <row r="72" spans="1:13" x14ac:dyDescent="0.2">
      <c r="A72" s="22">
        <v>2</v>
      </c>
      <c r="B72" s="23">
        <v>8</v>
      </c>
      <c r="C72" s="8" t="str">
        <f t="shared" si="1"/>
        <v>CORES,HILOS = 2,8</v>
      </c>
      <c r="D72" s="8" cm="1">
        <f t="array" ref="D72:M72">TRANSPOSE(F176:F185)</f>
        <v>48.526623999999998</v>
      </c>
      <c r="E72" s="8">
        <v>48.276353999999998</v>
      </c>
      <c r="F72" s="8">
        <v>48.536608000000001</v>
      </c>
      <c r="G72" s="8">
        <v>48.230015999999999</v>
      </c>
      <c r="H72" s="8">
        <v>48.250366</v>
      </c>
      <c r="I72" s="8">
        <v>48.430678</v>
      </c>
      <c r="J72" s="8">
        <v>48.535424999999996</v>
      </c>
      <c r="K72" s="8">
        <v>48.426456000000002</v>
      </c>
      <c r="L72" s="8">
        <v>48.429718999999999</v>
      </c>
      <c r="M72" s="10">
        <v>48.555126999999999</v>
      </c>
    </row>
    <row r="73" spans="1:13" x14ac:dyDescent="0.2">
      <c r="A73" s="26">
        <v>4</v>
      </c>
      <c r="B73" s="27">
        <v>8</v>
      </c>
      <c r="C73" s="11" t="str">
        <f>_xlfn.CONCAT("CORES,HILOS = ",A73,",",B73)</f>
        <v>CORES,HILOS = 4,8</v>
      </c>
      <c r="D73" s="11" cm="1">
        <f t="array" ref="D73:M73">TRANSPOSE(F143:F152)</f>
        <v>44.928089</v>
      </c>
      <c r="E73" s="11">
        <v>44.545653999999999</v>
      </c>
      <c r="F73" s="11">
        <v>44.462161000000002</v>
      </c>
      <c r="G73" s="11">
        <v>44.690297000000001</v>
      </c>
      <c r="H73" s="11">
        <v>44.586638000000001</v>
      </c>
      <c r="I73" s="11">
        <v>44.651632999999997</v>
      </c>
      <c r="J73" s="11">
        <v>44.564996000000001</v>
      </c>
      <c r="K73" s="11">
        <v>44.611040000000003</v>
      </c>
      <c r="L73" s="11">
        <v>44.011172999999999</v>
      </c>
      <c r="M73" s="12">
        <v>44.565382999999997</v>
      </c>
    </row>
    <row r="76" spans="1:13" x14ac:dyDescent="0.2">
      <c r="A76" t="s">
        <v>15</v>
      </c>
      <c r="B76">
        <f>MIN(D68:M73)</f>
        <v>35.923085999999998</v>
      </c>
    </row>
    <row r="77" spans="1:13" x14ac:dyDescent="0.2">
      <c r="A77" t="s">
        <v>16</v>
      </c>
      <c r="B77">
        <f>MAX(D68:M73)</f>
        <v>75.613955000000004</v>
      </c>
    </row>
    <row r="78" spans="1:13" x14ac:dyDescent="0.2">
      <c r="A78" t="s">
        <v>17</v>
      </c>
      <c r="B78">
        <f>AVERAGE(D68:M73)</f>
        <v>49.287505783333351</v>
      </c>
    </row>
    <row r="99" spans="1:13" ht="21" thickBot="1" x14ac:dyDescent="0.3">
      <c r="A99" s="18" t="s">
        <v>10</v>
      </c>
      <c r="D99" s="1" t="s">
        <v>18</v>
      </c>
    </row>
    <row r="100" spans="1:13" ht="17" thickTop="1" x14ac:dyDescent="0.2">
      <c r="A100" s="13" t="s">
        <v>0</v>
      </c>
      <c r="B100" s="14" t="s">
        <v>1</v>
      </c>
      <c r="C100" s="14" t="s">
        <v>2</v>
      </c>
      <c r="D100" s="14">
        <v>1</v>
      </c>
      <c r="E100" s="14">
        <v>2</v>
      </c>
      <c r="F100" s="14">
        <v>3</v>
      </c>
      <c r="G100" s="14">
        <v>4</v>
      </c>
      <c r="H100" s="14">
        <v>5</v>
      </c>
      <c r="I100" s="14">
        <v>6</v>
      </c>
      <c r="J100" s="14">
        <v>7</v>
      </c>
      <c r="K100" s="14">
        <v>8</v>
      </c>
      <c r="L100" s="14">
        <v>9</v>
      </c>
      <c r="M100" s="15">
        <v>10</v>
      </c>
    </row>
    <row r="101" spans="1:13" x14ac:dyDescent="0.2">
      <c r="A101" s="20">
        <v>1</v>
      </c>
      <c r="B101" s="21">
        <v>1</v>
      </c>
      <c r="C101" s="24" t="str">
        <f>_xlfn.CONCAT("CORES,HILOS = ",A101,",",B101)</f>
        <v>CORES,HILOS = 1,1</v>
      </c>
      <c r="D101" s="8" cm="1">
        <f t="array" ref="D101:M101">TRANSPOSE(G190:G199)</f>
        <v>42.250194</v>
      </c>
      <c r="E101" s="8">
        <v>41.384233999999999</v>
      </c>
      <c r="F101" s="8">
        <v>51.545301000000002</v>
      </c>
      <c r="G101" s="8">
        <v>49.446953000000001</v>
      </c>
      <c r="H101" s="8">
        <v>45.297916999999998</v>
      </c>
      <c r="I101" s="8">
        <v>42.029632999999997</v>
      </c>
      <c r="J101" s="8">
        <v>41.639189999999999</v>
      </c>
      <c r="K101" s="8">
        <v>38.355089999999997</v>
      </c>
      <c r="L101" s="8">
        <v>35.789758999999997</v>
      </c>
      <c r="M101" s="10">
        <v>35.684171999999997</v>
      </c>
    </row>
    <row r="102" spans="1:13" x14ac:dyDescent="0.2">
      <c r="A102" s="20">
        <v>1</v>
      </c>
      <c r="B102" s="21">
        <v>4</v>
      </c>
      <c r="C102" s="24" t="str">
        <f>_xlfn.CONCAT("CORES,HILOS = ",A102,",",B102)</f>
        <v>CORES,HILOS = 1,4</v>
      </c>
      <c r="D102" s="8" cm="1">
        <f t="array" ref="D102:M102">TRANSPOSE(G200:G209)</f>
        <v>75.067132000000001</v>
      </c>
      <c r="E102" s="8">
        <v>74.952022999999997</v>
      </c>
      <c r="F102" s="8">
        <v>75.175922999999997</v>
      </c>
      <c r="G102" s="8">
        <v>75.106650999999999</v>
      </c>
      <c r="H102" s="8">
        <v>75.275645999999995</v>
      </c>
      <c r="I102" s="8">
        <v>75.231891000000005</v>
      </c>
      <c r="J102" s="8">
        <v>74.672802000000004</v>
      </c>
      <c r="K102" s="8">
        <v>75.293841</v>
      </c>
      <c r="L102" s="8">
        <v>74.131162000000003</v>
      </c>
      <c r="M102" s="10">
        <v>74.592364000000003</v>
      </c>
    </row>
    <row r="103" spans="1:13" x14ac:dyDescent="0.2">
      <c r="A103" s="22">
        <v>2</v>
      </c>
      <c r="B103" s="23">
        <v>2</v>
      </c>
      <c r="C103" s="24" t="str">
        <f t="shared" ref="C103:C105" si="2">_xlfn.CONCAT("CORES,HILOS = ",A103,",",B103)</f>
        <v>CORES,HILOS = 2,2</v>
      </c>
      <c r="D103" s="8" cm="1">
        <f t="array" ref="D103:M103">TRANSPOSE(G156:G165)</f>
        <v>40.825018</v>
      </c>
      <c r="E103" s="8">
        <v>40.665193000000002</v>
      </c>
      <c r="F103" s="8">
        <v>40.774481000000002</v>
      </c>
      <c r="G103" s="8">
        <v>41.015836</v>
      </c>
      <c r="H103" s="8">
        <v>41.168837000000003</v>
      </c>
      <c r="I103" s="8">
        <v>41.074688000000002</v>
      </c>
      <c r="J103" s="8">
        <v>40.861165999999997</v>
      </c>
      <c r="K103" s="8">
        <v>40.500073999999998</v>
      </c>
      <c r="L103" s="8">
        <v>40.646135999999998</v>
      </c>
      <c r="M103" s="10">
        <v>40.745818999999997</v>
      </c>
    </row>
    <row r="104" spans="1:13" x14ac:dyDescent="0.2">
      <c r="A104" s="22">
        <v>2</v>
      </c>
      <c r="B104" s="23">
        <v>4</v>
      </c>
      <c r="C104" s="24" t="str">
        <f t="shared" si="2"/>
        <v>CORES,HILOS = 2,4</v>
      </c>
      <c r="D104" s="8" cm="1">
        <f t="array" ref="D104:M104">TRANSPOSE(G166:G175)</f>
        <v>41.655991</v>
      </c>
      <c r="E104" s="8">
        <v>42.414172999999998</v>
      </c>
      <c r="F104" s="8">
        <v>42.265734999999999</v>
      </c>
      <c r="G104" s="8">
        <v>41.910221999999997</v>
      </c>
      <c r="H104" s="8">
        <v>42.310346000000003</v>
      </c>
      <c r="I104" s="8">
        <v>41.811658000000001</v>
      </c>
      <c r="J104" s="8">
        <v>42.068384999999999</v>
      </c>
      <c r="K104" s="8">
        <v>42.337589999999999</v>
      </c>
      <c r="L104" s="8">
        <v>42.359965000000003</v>
      </c>
      <c r="M104" s="10">
        <v>42.392848000000001</v>
      </c>
    </row>
    <row r="105" spans="1:13" x14ac:dyDescent="0.2">
      <c r="A105" s="22">
        <v>2</v>
      </c>
      <c r="B105" s="23">
        <v>8</v>
      </c>
      <c r="C105" s="24" t="str">
        <f t="shared" si="2"/>
        <v>CORES,HILOS = 2,8</v>
      </c>
      <c r="D105" s="8" cm="1">
        <f t="array" ref="D105:M105">TRANSPOSE(G176:G185)</f>
        <v>48.407364000000001</v>
      </c>
      <c r="E105" s="8">
        <v>48.430247999999999</v>
      </c>
      <c r="F105" s="8">
        <v>48.493656999999999</v>
      </c>
      <c r="G105" s="8">
        <v>48.167029999999997</v>
      </c>
      <c r="H105" s="8">
        <v>48.398608000000003</v>
      </c>
      <c r="I105" s="8">
        <v>48.609378999999997</v>
      </c>
      <c r="J105" s="8">
        <v>48.426169999999999</v>
      </c>
      <c r="K105" s="8">
        <v>48.234395999999997</v>
      </c>
      <c r="L105" s="8">
        <v>48.512704999999997</v>
      </c>
      <c r="M105" s="10">
        <v>48.610505000000003</v>
      </c>
    </row>
    <row r="106" spans="1:13" x14ac:dyDescent="0.2">
      <c r="A106" s="26">
        <v>4</v>
      </c>
      <c r="B106" s="27">
        <v>8</v>
      </c>
      <c r="C106" s="25" t="str">
        <f>_xlfn.CONCAT("CORES,HILOS = ",A106,",",B106)</f>
        <v>CORES,HILOS = 4,8</v>
      </c>
      <c r="D106" s="11" cm="1">
        <f t="array" ref="D106:M106">TRANSPOSE(G143:G152)</f>
        <v>44.698763999999997</v>
      </c>
      <c r="E106" s="11">
        <v>44.583809000000002</v>
      </c>
      <c r="F106" s="11">
        <v>44.895107000000003</v>
      </c>
      <c r="G106" s="11">
        <v>44.900767999999999</v>
      </c>
      <c r="H106" s="11">
        <v>44.913569000000003</v>
      </c>
      <c r="I106" s="11">
        <v>45.084952999999999</v>
      </c>
      <c r="J106" s="11">
        <v>44.668244000000001</v>
      </c>
      <c r="K106" s="11">
        <v>45.536588999999999</v>
      </c>
      <c r="L106" s="11">
        <v>44.316319999999997</v>
      </c>
      <c r="M106" s="12">
        <v>44.902501000000001</v>
      </c>
    </row>
    <row r="109" spans="1:13" x14ac:dyDescent="0.2">
      <c r="A109" t="s">
        <v>15</v>
      </c>
      <c r="B109">
        <f>MIN(D101:M106)</f>
        <v>35.684171999999997</v>
      </c>
    </row>
    <row r="110" spans="1:13" x14ac:dyDescent="0.2">
      <c r="A110" t="s">
        <v>16</v>
      </c>
      <c r="B110">
        <f>MAX(D101:M106)</f>
        <v>75.293841</v>
      </c>
    </row>
    <row r="111" spans="1:13" x14ac:dyDescent="0.2">
      <c r="A111" t="s">
        <v>17</v>
      </c>
      <c r="B111">
        <f>AVERAGE(D101:M106)</f>
        <v>48.925278750000004</v>
      </c>
    </row>
    <row r="140" spans="1:7" ht="21" thickBot="1" x14ac:dyDescent="0.3">
      <c r="A140" s="28" t="s">
        <v>13</v>
      </c>
      <c r="B140" s="28"/>
      <c r="C140" s="28"/>
      <c r="D140" s="28"/>
      <c r="E140" s="28"/>
      <c r="F140" s="28"/>
      <c r="G140" s="28"/>
    </row>
    <row r="141" spans="1:7" ht="17" thickTop="1" x14ac:dyDescent="0.2"/>
    <row r="142" spans="1:7" x14ac:dyDescent="0.2">
      <c r="A142" s="2" t="s">
        <v>4</v>
      </c>
      <c r="B142" t="s">
        <v>3</v>
      </c>
      <c r="C142" t="s">
        <v>9</v>
      </c>
      <c r="D142" t="s">
        <v>5</v>
      </c>
      <c r="E142" t="s">
        <v>6</v>
      </c>
      <c r="F142" t="s">
        <v>7</v>
      </c>
      <c r="G142" t="s">
        <v>8</v>
      </c>
    </row>
    <row r="143" spans="1:7" x14ac:dyDescent="0.2">
      <c r="A143" s="2">
        <v>0</v>
      </c>
      <c r="B143">
        <v>8</v>
      </c>
      <c r="C143">
        <v>4</v>
      </c>
      <c r="D143">
        <v>64.984421999999995</v>
      </c>
      <c r="E143">
        <v>44.053939999999997</v>
      </c>
      <c r="F143">
        <v>44.928089</v>
      </c>
      <c r="G143">
        <v>44.698763999999997</v>
      </c>
    </row>
    <row r="144" spans="1:7" x14ac:dyDescent="0.2">
      <c r="A144" s="2">
        <v>1</v>
      </c>
      <c r="B144">
        <v>8</v>
      </c>
      <c r="C144">
        <v>4</v>
      </c>
      <c r="D144">
        <v>55.620578000000002</v>
      </c>
      <c r="E144">
        <v>44.370736000000001</v>
      </c>
      <c r="F144">
        <v>44.545653999999999</v>
      </c>
      <c r="G144">
        <v>44.583809000000002</v>
      </c>
    </row>
    <row r="145" spans="1:7" x14ac:dyDescent="0.2">
      <c r="A145" s="2">
        <v>2</v>
      </c>
      <c r="B145">
        <v>8</v>
      </c>
      <c r="C145">
        <v>4</v>
      </c>
      <c r="D145">
        <v>55.661918</v>
      </c>
      <c r="E145">
        <v>44.535668000000001</v>
      </c>
      <c r="F145">
        <v>44.462161000000002</v>
      </c>
      <c r="G145">
        <v>44.895107000000003</v>
      </c>
    </row>
    <row r="146" spans="1:7" x14ac:dyDescent="0.2">
      <c r="A146" s="2">
        <v>3</v>
      </c>
      <c r="B146">
        <v>8</v>
      </c>
      <c r="C146">
        <v>4</v>
      </c>
      <c r="D146">
        <v>54.752927</v>
      </c>
      <c r="E146">
        <v>44.476588</v>
      </c>
      <c r="F146">
        <v>44.690297000000001</v>
      </c>
      <c r="G146">
        <v>44.900767999999999</v>
      </c>
    </row>
    <row r="147" spans="1:7" x14ac:dyDescent="0.2">
      <c r="A147" s="2">
        <v>4</v>
      </c>
      <c r="B147">
        <v>8</v>
      </c>
      <c r="C147">
        <v>4</v>
      </c>
      <c r="D147">
        <v>54.505668</v>
      </c>
      <c r="E147">
        <v>44.385826000000002</v>
      </c>
      <c r="F147">
        <v>44.586638000000001</v>
      </c>
      <c r="G147">
        <v>44.913569000000003</v>
      </c>
    </row>
    <row r="148" spans="1:7" x14ac:dyDescent="0.2">
      <c r="A148" s="2">
        <v>5</v>
      </c>
      <c r="B148">
        <v>8</v>
      </c>
      <c r="C148">
        <v>4</v>
      </c>
      <c r="D148">
        <v>54.392401999999997</v>
      </c>
      <c r="E148">
        <v>44.394432999999999</v>
      </c>
      <c r="F148">
        <v>44.651632999999997</v>
      </c>
      <c r="G148">
        <v>45.084952999999999</v>
      </c>
    </row>
    <row r="149" spans="1:7" x14ac:dyDescent="0.2">
      <c r="A149" s="2">
        <v>6</v>
      </c>
      <c r="B149">
        <v>8</v>
      </c>
      <c r="C149">
        <v>4</v>
      </c>
      <c r="D149">
        <v>55.704661999999999</v>
      </c>
      <c r="E149">
        <v>44.390270999999998</v>
      </c>
      <c r="F149">
        <v>44.564996000000001</v>
      </c>
      <c r="G149">
        <v>44.668244000000001</v>
      </c>
    </row>
    <row r="150" spans="1:7" x14ac:dyDescent="0.2">
      <c r="A150" s="2">
        <v>7</v>
      </c>
      <c r="B150">
        <v>8</v>
      </c>
      <c r="C150">
        <v>4</v>
      </c>
      <c r="D150">
        <v>56.194651999999998</v>
      </c>
      <c r="E150">
        <v>44.522036</v>
      </c>
      <c r="F150">
        <v>44.611040000000003</v>
      </c>
      <c r="G150">
        <v>45.536588999999999</v>
      </c>
    </row>
    <row r="151" spans="1:7" x14ac:dyDescent="0.2">
      <c r="A151" s="2">
        <v>8</v>
      </c>
      <c r="B151">
        <v>8</v>
      </c>
      <c r="C151">
        <v>4</v>
      </c>
      <c r="D151">
        <v>54.626575000000003</v>
      </c>
      <c r="E151">
        <v>44.332555999999997</v>
      </c>
      <c r="F151">
        <v>44.011172999999999</v>
      </c>
      <c r="G151">
        <v>44.316319999999997</v>
      </c>
    </row>
    <row r="152" spans="1:7" x14ac:dyDescent="0.2">
      <c r="A152" s="2">
        <v>9</v>
      </c>
      <c r="B152">
        <v>8</v>
      </c>
      <c r="C152">
        <v>4</v>
      </c>
      <c r="D152">
        <v>54.614857000000001</v>
      </c>
      <c r="E152">
        <v>44.258799000000003</v>
      </c>
      <c r="F152">
        <v>44.565382999999997</v>
      </c>
      <c r="G152">
        <v>44.902501000000001</v>
      </c>
    </row>
    <row r="155" spans="1:7" x14ac:dyDescent="0.2">
      <c r="A155" s="2" t="s">
        <v>4</v>
      </c>
      <c r="B155" t="s">
        <v>3</v>
      </c>
      <c r="C155" t="s">
        <v>9</v>
      </c>
      <c r="D155" t="s">
        <v>5</v>
      </c>
      <c r="E155" t="s">
        <v>6</v>
      </c>
      <c r="F155" t="s">
        <v>7</v>
      </c>
      <c r="G155" t="s">
        <v>8</v>
      </c>
    </row>
    <row r="156" spans="1:7" x14ac:dyDescent="0.2">
      <c r="A156" s="2">
        <v>0</v>
      </c>
      <c r="B156">
        <v>2</v>
      </c>
      <c r="C156">
        <v>2</v>
      </c>
      <c r="D156" s="5">
        <v>64.775604000000001</v>
      </c>
      <c r="E156" s="5">
        <v>43.176630000000003</v>
      </c>
      <c r="F156" s="5">
        <v>43.237181999999997</v>
      </c>
      <c r="G156" s="5">
        <v>40.825018</v>
      </c>
    </row>
    <row r="157" spans="1:7" x14ac:dyDescent="0.2">
      <c r="A157" s="2">
        <v>1</v>
      </c>
      <c r="B157">
        <v>2</v>
      </c>
      <c r="C157">
        <v>2</v>
      </c>
      <c r="D157" s="5">
        <v>55.910587</v>
      </c>
      <c r="E157" s="5">
        <v>42.511218999999997</v>
      </c>
      <c r="F157" s="5">
        <v>41.43627</v>
      </c>
      <c r="G157" s="5">
        <v>40.665193000000002</v>
      </c>
    </row>
    <row r="158" spans="1:7" x14ac:dyDescent="0.2">
      <c r="A158" s="2">
        <v>2</v>
      </c>
      <c r="B158">
        <v>2</v>
      </c>
      <c r="C158">
        <v>2</v>
      </c>
      <c r="D158" s="5">
        <v>55.827826000000002</v>
      </c>
      <c r="E158" s="5">
        <v>42.252175000000001</v>
      </c>
      <c r="F158" s="5">
        <v>41.317346000000001</v>
      </c>
      <c r="G158" s="5">
        <v>40.774481000000002</v>
      </c>
    </row>
    <row r="159" spans="1:7" x14ac:dyDescent="0.2">
      <c r="A159" s="2">
        <v>3</v>
      </c>
      <c r="B159">
        <v>2</v>
      </c>
      <c r="C159">
        <v>2</v>
      </c>
      <c r="D159" s="5">
        <v>54.888945999999997</v>
      </c>
      <c r="E159" s="5">
        <v>42.705494000000002</v>
      </c>
      <c r="F159" s="5">
        <v>42.527876999999997</v>
      </c>
      <c r="G159" s="5">
        <v>41.015836</v>
      </c>
    </row>
    <row r="160" spans="1:7" x14ac:dyDescent="0.2">
      <c r="A160" s="2">
        <v>4</v>
      </c>
      <c r="B160">
        <v>2</v>
      </c>
      <c r="C160">
        <v>2</v>
      </c>
      <c r="D160" s="5">
        <v>60.795487999999999</v>
      </c>
      <c r="E160" s="5">
        <v>42.850662999999997</v>
      </c>
      <c r="F160" s="5">
        <v>41.669319000000002</v>
      </c>
      <c r="G160" s="5">
        <v>41.168837000000003</v>
      </c>
    </row>
    <row r="161" spans="1:7" x14ac:dyDescent="0.2">
      <c r="A161" s="2">
        <v>5</v>
      </c>
      <c r="B161">
        <v>2</v>
      </c>
      <c r="C161">
        <v>2</v>
      </c>
      <c r="D161" s="5">
        <v>55.924880999999999</v>
      </c>
      <c r="E161" s="5">
        <v>42.499344999999998</v>
      </c>
      <c r="F161" s="5">
        <v>41.668719000000003</v>
      </c>
      <c r="G161" s="5">
        <v>41.074688000000002</v>
      </c>
    </row>
    <row r="162" spans="1:7" x14ac:dyDescent="0.2">
      <c r="A162" s="2">
        <v>6</v>
      </c>
      <c r="B162">
        <v>2</v>
      </c>
      <c r="C162">
        <v>2</v>
      </c>
      <c r="D162" s="5">
        <v>57.710383999999998</v>
      </c>
      <c r="E162" s="5">
        <v>42.316985000000003</v>
      </c>
      <c r="F162" s="5">
        <v>41.616283000000003</v>
      </c>
      <c r="G162" s="5">
        <v>40.861165999999997</v>
      </c>
    </row>
    <row r="163" spans="1:7" x14ac:dyDescent="0.2">
      <c r="A163" s="2">
        <v>7</v>
      </c>
      <c r="B163">
        <v>2</v>
      </c>
      <c r="C163">
        <v>2</v>
      </c>
      <c r="D163" s="5">
        <v>54.005620999999998</v>
      </c>
      <c r="E163" s="5">
        <v>42.472315000000002</v>
      </c>
      <c r="F163" s="5">
        <v>41.368082999999999</v>
      </c>
      <c r="G163" s="5">
        <v>40.500073999999998</v>
      </c>
    </row>
    <row r="164" spans="1:7" x14ac:dyDescent="0.2">
      <c r="A164" s="2">
        <v>8</v>
      </c>
      <c r="B164">
        <v>2</v>
      </c>
      <c r="C164">
        <v>2</v>
      </c>
      <c r="D164" s="5">
        <v>56.157533000000001</v>
      </c>
      <c r="E164" s="5">
        <v>42.383150000000001</v>
      </c>
      <c r="F164" s="5">
        <v>41.492201000000001</v>
      </c>
      <c r="G164" s="5">
        <v>40.646135999999998</v>
      </c>
    </row>
    <row r="165" spans="1:7" x14ac:dyDescent="0.2">
      <c r="A165" s="2">
        <v>9</v>
      </c>
      <c r="B165">
        <v>2</v>
      </c>
      <c r="C165">
        <v>2</v>
      </c>
      <c r="D165" s="5">
        <v>53.679960999999999</v>
      </c>
      <c r="E165" s="5">
        <v>42.307696</v>
      </c>
      <c r="F165" s="5">
        <v>41.264780999999999</v>
      </c>
      <c r="G165" s="5">
        <v>40.745818999999997</v>
      </c>
    </row>
    <row r="166" spans="1:7" x14ac:dyDescent="0.2">
      <c r="A166" s="3">
        <v>10</v>
      </c>
      <c r="B166" s="4">
        <v>4</v>
      </c>
      <c r="C166" s="4">
        <v>2</v>
      </c>
      <c r="D166" s="6">
        <v>56.112735999999998</v>
      </c>
      <c r="E166" s="6">
        <v>41.850709000000002</v>
      </c>
      <c r="F166" s="6">
        <v>42.503447999999999</v>
      </c>
      <c r="G166" s="6">
        <v>41.655991</v>
      </c>
    </row>
    <row r="167" spans="1:7" x14ac:dyDescent="0.2">
      <c r="A167" s="3">
        <v>11</v>
      </c>
      <c r="B167" s="4">
        <v>4</v>
      </c>
      <c r="C167" s="4">
        <v>2</v>
      </c>
      <c r="D167" s="6">
        <v>56.696855999999997</v>
      </c>
      <c r="E167" s="6">
        <v>42.383445999999999</v>
      </c>
      <c r="F167" s="6">
        <v>42.457590000000003</v>
      </c>
      <c r="G167" s="6">
        <v>42.414172999999998</v>
      </c>
    </row>
    <row r="168" spans="1:7" x14ac:dyDescent="0.2">
      <c r="A168" s="3">
        <v>12</v>
      </c>
      <c r="B168" s="4">
        <v>4</v>
      </c>
      <c r="C168" s="4">
        <v>2</v>
      </c>
      <c r="D168" s="6">
        <v>56.690325000000001</v>
      </c>
      <c r="E168" s="6">
        <v>42.327359000000001</v>
      </c>
      <c r="F168" s="6">
        <v>41.888348000000001</v>
      </c>
      <c r="G168" s="6">
        <v>42.265734999999999</v>
      </c>
    </row>
    <row r="169" spans="1:7" x14ac:dyDescent="0.2">
      <c r="A169" s="3">
        <v>13</v>
      </c>
      <c r="B169" s="4">
        <v>4</v>
      </c>
      <c r="C169" s="4">
        <v>2</v>
      </c>
      <c r="D169" s="6">
        <v>56.392412</v>
      </c>
      <c r="E169" s="6">
        <v>42.327696000000003</v>
      </c>
      <c r="F169" s="6">
        <v>42.36656</v>
      </c>
      <c r="G169" s="6">
        <v>41.910221999999997</v>
      </c>
    </row>
    <row r="170" spans="1:7" x14ac:dyDescent="0.2">
      <c r="A170" s="3">
        <v>14</v>
      </c>
      <c r="B170" s="4">
        <v>4</v>
      </c>
      <c r="C170" s="4">
        <v>2</v>
      </c>
      <c r="D170" s="6">
        <v>56.304633000000003</v>
      </c>
      <c r="E170" s="6">
        <v>42.540160999999998</v>
      </c>
      <c r="F170" s="6">
        <v>41.933073999999998</v>
      </c>
      <c r="G170" s="6">
        <v>42.310346000000003</v>
      </c>
    </row>
    <row r="171" spans="1:7" x14ac:dyDescent="0.2">
      <c r="A171" s="3">
        <v>15</v>
      </c>
      <c r="B171" s="4">
        <v>4</v>
      </c>
      <c r="C171" s="4">
        <v>2</v>
      </c>
      <c r="D171" s="6">
        <v>56.568572000000003</v>
      </c>
      <c r="E171" s="6">
        <v>42.340294</v>
      </c>
      <c r="F171" s="6">
        <v>42.249713</v>
      </c>
      <c r="G171" s="6">
        <v>41.811658000000001</v>
      </c>
    </row>
    <row r="172" spans="1:7" x14ac:dyDescent="0.2">
      <c r="A172" s="3">
        <v>16</v>
      </c>
      <c r="B172" s="4">
        <v>4</v>
      </c>
      <c r="C172" s="4">
        <v>2</v>
      </c>
      <c r="D172" s="6">
        <v>56.928134999999997</v>
      </c>
      <c r="E172" s="6">
        <v>42.427446000000003</v>
      </c>
      <c r="F172" s="6">
        <v>41.657539</v>
      </c>
      <c r="G172" s="6">
        <v>42.068384999999999</v>
      </c>
    </row>
    <row r="173" spans="1:7" x14ac:dyDescent="0.2">
      <c r="A173" s="3">
        <v>17</v>
      </c>
      <c r="B173" s="4">
        <v>4</v>
      </c>
      <c r="C173" s="4">
        <v>2</v>
      </c>
      <c r="D173" s="6">
        <v>56.921663000000002</v>
      </c>
      <c r="E173" s="6">
        <v>42.154117999999997</v>
      </c>
      <c r="F173" s="6">
        <v>42.265438000000003</v>
      </c>
      <c r="G173" s="6">
        <v>42.337589999999999</v>
      </c>
    </row>
    <row r="174" spans="1:7" x14ac:dyDescent="0.2">
      <c r="A174" s="3">
        <v>18</v>
      </c>
      <c r="B174" s="4">
        <v>4</v>
      </c>
      <c r="C174" s="4">
        <v>2</v>
      </c>
      <c r="D174" s="6">
        <v>56.461689</v>
      </c>
      <c r="E174" s="6">
        <v>42.354688000000003</v>
      </c>
      <c r="F174" s="6">
        <v>41.602331999999997</v>
      </c>
      <c r="G174" s="6">
        <v>42.359965000000003</v>
      </c>
    </row>
    <row r="175" spans="1:7" x14ac:dyDescent="0.2">
      <c r="A175" s="3">
        <v>19</v>
      </c>
      <c r="B175" s="4">
        <v>4</v>
      </c>
      <c r="C175" s="4">
        <v>2</v>
      </c>
      <c r="D175" s="6">
        <v>53.655408999999999</v>
      </c>
      <c r="E175" s="6">
        <v>42.367972000000002</v>
      </c>
      <c r="F175" s="6">
        <v>41.665199000000001</v>
      </c>
      <c r="G175" s="6">
        <v>42.392848000000001</v>
      </c>
    </row>
    <row r="176" spans="1:7" x14ac:dyDescent="0.2">
      <c r="A176" s="2">
        <v>20</v>
      </c>
      <c r="B176">
        <v>8</v>
      </c>
      <c r="C176">
        <v>2</v>
      </c>
      <c r="D176" s="5">
        <v>56.340603000000002</v>
      </c>
      <c r="E176" s="5">
        <v>48.300330000000002</v>
      </c>
      <c r="F176" s="5">
        <v>48.526623999999998</v>
      </c>
      <c r="G176" s="5">
        <v>48.407364000000001</v>
      </c>
    </row>
    <row r="177" spans="1:7" x14ac:dyDescent="0.2">
      <c r="A177" s="2">
        <v>21</v>
      </c>
      <c r="B177">
        <v>8</v>
      </c>
      <c r="C177">
        <v>2</v>
      </c>
      <c r="D177" s="5">
        <v>56.602527000000002</v>
      </c>
      <c r="E177" s="5">
        <v>48.378694000000003</v>
      </c>
      <c r="F177" s="5">
        <v>48.276353999999998</v>
      </c>
      <c r="G177" s="5">
        <v>48.430247999999999</v>
      </c>
    </row>
    <row r="178" spans="1:7" x14ac:dyDescent="0.2">
      <c r="A178" s="2">
        <v>22</v>
      </c>
      <c r="B178">
        <v>8</v>
      </c>
      <c r="C178">
        <v>2</v>
      </c>
      <c r="D178" s="5">
        <v>56.909654000000003</v>
      </c>
      <c r="E178" s="5">
        <v>48.313862999999998</v>
      </c>
      <c r="F178" s="5">
        <v>48.536608000000001</v>
      </c>
      <c r="G178" s="5">
        <v>48.493656999999999</v>
      </c>
    </row>
    <row r="179" spans="1:7" x14ac:dyDescent="0.2">
      <c r="A179" s="2">
        <v>23</v>
      </c>
      <c r="B179">
        <v>8</v>
      </c>
      <c r="C179">
        <v>2</v>
      </c>
      <c r="D179" s="5">
        <v>56.520432999999997</v>
      </c>
      <c r="E179" s="5">
        <v>48.313130000000001</v>
      </c>
      <c r="F179" s="5">
        <v>48.230015999999999</v>
      </c>
      <c r="G179" s="5">
        <v>48.167029999999997</v>
      </c>
    </row>
    <row r="180" spans="1:7" x14ac:dyDescent="0.2">
      <c r="A180" s="2">
        <v>24</v>
      </c>
      <c r="B180">
        <v>8</v>
      </c>
      <c r="C180">
        <v>2</v>
      </c>
      <c r="D180" s="5">
        <v>56.733002999999997</v>
      </c>
      <c r="E180" s="5">
        <v>48.322699</v>
      </c>
      <c r="F180" s="5">
        <v>48.250366</v>
      </c>
      <c r="G180" s="5">
        <v>48.398608000000003</v>
      </c>
    </row>
    <row r="181" spans="1:7" x14ac:dyDescent="0.2">
      <c r="A181" s="2">
        <v>25</v>
      </c>
      <c r="B181">
        <v>8</v>
      </c>
      <c r="C181">
        <v>2</v>
      </c>
      <c r="D181" s="5">
        <v>56.324477999999999</v>
      </c>
      <c r="E181" s="5">
        <v>48.400644</v>
      </c>
      <c r="F181" s="5">
        <v>48.430678</v>
      </c>
      <c r="G181" s="5">
        <v>48.609378999999997</v>
      </c>
    </row>
    <row r="182" spans="1:7" x14ac:dyDescent="0.2">
      <c r="A182" s="2">
        <v>26</v>
      </c>
      <c r="B182">
        <v>8</v>
      </c>
      <c r="C182">
        <v>2</v>
      </c>
      <c r="D182" s="5">
        <v>56.567697000000003</v>
      </c>
      <c r="E182" s="5">
        <v>48.578369000000002</v>
      </c>
      <c r="F182" s="5">
        <v>48.535424999999996</v>
      </c>
      <c r="G182" s="5">
        <v>48.426169999999999</v>
      </c>
    </row>
    <row r="183" spans="1:7" x14ac:dyDescent="0.2">
      <c r="A183" s="2">
        <v>27</v>
      </c>
      <c r="B183">
        <v>8</v>
      </c>
      <c r="C183">
        <v>2</v>
      </c>
      <c r="D183" s="5">
        <v>56.764961</v>
      </c>
      <c r="E183" s="5">
        <v>48.361170999999999</v>
      </c>
      <c r="F183" s="5">
        <v>48.426456000000002</v>
      </c>
      <c r="G183" s="5">
        <v>48.234395999999997</v>
      </c>
    </row>
    <row r="184" spans="1:7" x14ac:dyDescent="0.2">
      <c r="A184" s="2">
        <v>28</v>
      </c>
      <c r="B184">
        <v>8</v>
      </c>
      <c r="C184">
        <v>2</v>
      </c>
      <c r="D184" s="5">
        <v>56.389381</v>
      </c>
      <c r="E184" s="5">
        <v>48.332926</v>
      </c>
      <c r="F184" s="5">
        <v>48.429718999999999</v>
      </c>
      <c r="G184" s="5">
        <v>48.512704999999997</v>
      </c>
    </row>
    <row r="185" spans="1:7" x14ac:dyDescent="0.2">
      <c r="A185" s="2">
        <v>29</v>
      </c>
      <c r="B185">
        <v>8</v>
      </c>
      <c r="C185">
        <v>2</v>
      </c>
      <c r="D185" s="5">
        <v>56.309069000000001</v>
      </c>
      <c r="E185" s="5">
        <v>48.459198000000001</v>
      </c>
      <c r="F185" s="5">
        <v>48.555126999999999</v>
      </c>
      <c r="G185" s="5">
        <v>48.610505000000003</v>
      </c>
    </row>
    <row r="189" spans="1:7" x14ac:dyDescent="0.2">
      <c r="A189" s="2" t="s">
        <v>4</v>
      </c>
      <c r="B189" t="s">
        <v>3</v>
      </c>
      <c r="C189" t="s">
        <v>9</v>
      </c>
      <c r="D189" t="s">
        <v>5</v>
      </c>
      <c r="E189" t="s">
        <v>6</v>
      </c>
      <c r="F189" t="s">
        <v>7</v>
      </c>
      <c r="G189" t="s">
        <v>8</v>
      </c>
    </row>
    <row r="190" spans="1:7" x14ac:dyDescent="0.2">
      <c r="A190" s="2">
        <v>0</v>
      </c>
      <c r="B190">
        <v>1</v>
      </c>
      <c r="C190">
        <v>1</v>
      </c>
      <c r="D190">
        <v>62.577249000000002</v>
      </c>
      <c r="E190">
        <v>56.857216999999999</v>
      </c>
      <c r="F190">
        <v>47.68038</v>
      </c>
      <c r="G190">
        <v>42.250194</v>
      </c>
    </row>
    <row r="191" spans="1:7" x14ac:dyDescent="0.2">
      <c r="A191" s="2">
        <v>1</v>
      </c>
      <c r="B191">
        <v>1</v>
      </c>
      <c r="C191">
        <v>1</v>
      </c>
      <c r="D191">
        <v>40.4542</v>
      </c>
      <c r="E191">
        <v>39.737304000000002</v>
      </c>
      <c r="F191">
        <v>41.372487</v>
      </c>
      <c r="G191">
        <v>41.384233999999999</v>
      </c>
    </row>
    <row r="192" spans="1:7" x14ac:dyDescent="0.2">
      <c r="A192" s="2">
        <v>2</v>
      </c>
      <c r="B192">
        <v>1</v>
      </c>
      <c r="C192">
        <v>1</v>
      </c>
      <c r="D192">
        <v>41.799365999999999</v>
      </c>
      <c r="E192">
        <v>41.741802</v>
      </c>
      <c r="F192">
        <v>62.233474999999999</v>
      </c>
      <c r="G192">
        <v>51.545301000000002</v>
      </c>
    </row>
    <row r="193" spans="1:7" x14ac:dyDescent="0.2">
      <c r="A193" s="2">
        <v>3</v>
      </c>
      <c r="B193">
        <v>1</v>
      </c>
      <c r="C193">
        <v>1</v>
      </c>
      <c r="D193">
        <v>48.247019000000002</v>
      </c>
      <c r="E193">
        <v>46.694383000000002</v>
      </c>
      <c r="F193">
        <v>46.764988000000002</v>
      </c>
      <c r="G193">
        <v>49.446953000000001</v>
      </c>
    </row>
    <row r="194" spans="1:7" x14ac:dyDescent="0.2">
      <c r="A194" s="2">
        <v>4</v>
      </c>
      <c r="B194">
        <v>1</v>
      </c>
      <c r="C194">
        <v>1</v>
      </c>
      <c r="D194">
        <v>41.945914000000002</v>
      </c>
      <c r="E194">
        <v>45.901954000000003</v>
      </c>
      <c r="F194">
        <v>46.331037000000002</v>
      </c>
      <c r="G194">
        <v>45.297916999999998</v>
      </c>
    </row>
    <row r="195" spans="1:7" x14ac:dyDescent="0.2">
      <c r="A195" s="2">
        <v>5</v>
      </c>
      <c r="B195">
        <v>1</v>
      </c>
      <c r="C195">
        <v>1</v>
      </c>
      <c r="D195">
        <v>43.540640000000003</v>
      </c>
      <c r="E195">
        <v>43.891401999999999</v>
      </c>
      <c r="F195">
        <v>44.363869999999999</v>
      </c>
      <c r="G195">
        <v>42.029632999999997</v>
      </c>
    </row>
    <row r="196" spans="1:7" x14ac:dyDescent="0.2">
      <c r="A196" s="2">
        <v>6</v>
      </c>
      <c r="B196">
        <v>1</v>
      </c>
      <c r="C196">
        <v>1</v>
      </c>
      <c r="D196">
        <v>41.689954999999998</v>
      </c>
      <c r="E196">
        <v>41.808574999999998</v>
      </c>
      <c r="F196">
        <v>42.200569000000002</v>
      </c>
      <c r="G196">
        <v>41.639189999999999</v>
      </c>
    </row>
    <row r="197" spans="1:7" x14ac:dyDescent="0.2">
      <c r="A197" s="2">
        <v>7</v>
      </c>
      <c r="B197">
        <v>1</v>
      </c>
      <c r="C197">
        <v>1</v>
      </c>
      <c r="D197">
        <v>41.626849999999997</v>
      </c>
      <c r="E197">
        <v>38.261794999999999</v>
      </c>
      <c r="F197">
        <v>39.440176000000001</v>
      </c>
      <c r="G197">
        <v>38.355089999999997</v>
      </c>
    </row>
    <row r="198" spans="1:7" x14ac:dyDescent="0.2">
      <c r="A198" s="2">
        <v>8</v>
      </c>
      <c r="B198">
        <v>1</v>
      </c>
      <c r="C198">
        <v>1</v>
      </c>
      <c r="D198">
        <v>37.589880000000001</v>
      </c>
      <c r="E198">
        <v>37.913825000000003</v>
      </c>
      <c r="F198">
        <v>36.945295000000002</v>
      </c>
      <c r="G198">
        <v>35.789758999999997</v>
      </c>
    </row>
    <row r="199" spans="1:7" x14ac:dyDescent="0.2">
      <c r="A199" s="2">
        <v>9</v>
      </c>
      <c r="B199">
        <v>1</v>
      </c>
      <c r="C199">
        <v>1</v>
      </c>
      <c r="D199">
        <v>35.601734</v>
      </c>
      <c r="E199">
        <v>35.532581999999998</v>
      </c>
      <c r="F199">
        <v>35.923085999999998</v>
      </c>
      <c r="G199">
        <v>35.684171999999997</v>
      </c>
    </row>
    <row r="200" spans="1:7" x14ac:dyDescent="0.2">
      <c r="A200" s="3">
        <v>0</v>
      </c>
      <c r="B200" s="4">
        <v>4</v>
      </c>
      <c r="C200" s="4">
        <v>1</v>
      </c>
      <c r="D200" s="4">
        <v>35.231603999999997</v>
      </c>
      <c r="E200" s="4">
        <v>74.509504000000007</v>
      </c>
      <c r="F200" s="4">
        <v>74.027617000000006</v>
      </c>
      <c r="G200" s="4">
        <v>75.067132000000001</v>
      </c>
    </row>
    <row r="201" spans="1:7" x14ac:dyDescent="0.2">
      <c r="A201" s="3">
        <v>1</v>
      </c>
      <c r="B201" s="4">
        <v>4</v>
      </c>
      <c r="C201" s="4">
        <v>1</v>
      </c>
      <c r="D201" s="4">
        <v>35.518058000000003</v>
      </c>
      <c r="E201" s="4">
        <v>74.62303</v>
      </c>
      <c r="F201" s="4">
        <v>75.097048999999998</v>
      </c>
      <c r="G201" s="4">
        <v>74.952022999999997</v>
      </c>
    </row>
    <row r="202" spans="1:7" x14ac:dyDescent="0.2">
      <c r="A202" s="3">
        <v>2</v>
      </c>
      <c r="B202" s="4">
        <v>4</v>
      </c>
      <c r="C202" s="4">
        <v>1</v>
      </c>
      <c r="D202" s="4">
        <v>35.453130000000002</v>
      </c>
      <c r="E202" s="4">
        <v>74.289128000000005</v>
      </c>
      <c r="F202" s="4">
        <v>74.721197000000004</v>
      </c>
      <c r="G202" s="4">
        <v>75.175922999999997</v>
      </c>
    </row>
    <row r="203" spans="1:7" x14ac:dyDescent="0.2">
      <c r="A203" s="3">
        <v>3</v>
      </c>
      <c r="B203" s="4">
        <v>4</v>
      </c>
      <c r="C203" s="4">
        <v>1</v>
      </c>
      <c r="D203" s="4">
        <v>35.742856000000003</v>
      </c>
      <c r="E203" s="4">
        <v>75.017888999999997</v>
      </c>
      <c r="F203" s="4">
        <v>75.613955000000004</v>
      </c>
      <c r="G203" s="4">
        <v>75.106650999999999</v>
      </c>
    </row>
    <row r="204" spans="1:7" x14ac:dyDescent="0.2">
      <c r="A204" s="3">
        <v>4</v>
      </c>
      <c r="B204" s="4">
        <v>4</v>
      </c>
      <c r="C204" s="4">
        <v>1</v>
      </c>
      <c r="D204" s="4">
        <v>35.689016000000002</v>
      </c>
      <c r="E204" s="4">
        <v>75.036052999999995</v>
      </c>
      <c r="F204" s="4">
        <v>75.210762000000003</v>
      </c>
      <c r="G204" s="4">
        <v>75.275645999999995</v>
      </c>
    </row>
    <row r="205" spans="1:7" x14ac:dyDescent="0.2">
      <c r="A205" s="3">
        <v>5</v>
      </c>
      <c r="B205" s="4">
        <v>4</v>
      </c>
      <c r="C205" s="4">
        <v>1</v>
      </c>
      <c r="D205" s="4">
        <v>35.719858000000002</v>
      </c>
      <c r="E205" s="4">
        <v>75.374453000000003</v>
      </c>
      <c r="F205" s="4">
        <v>74.899412999999996</v>
      </c>
      <c r="G205" s="4">
        <v>75.231891000000005</v>
      </c>
    </row>
    <row r="206" spans="1:7" x14ac:dyDescent="0.2">
      <c r="A206" s="3">
        <v>6</v>
      </c>
      <c r="B206" s="4">
        <v>4</v>
      </c>
      <c r="C206" s="4">
        <v>1</v>
      </c>
      <c r="D206" s="4">
        <v>36.477963000000003</v>
      </c>
      <c r="E206" s="4">
        <v>74.811628999999996</v>
      </c>
      <c r="F206" s="4">
        <v>74.000838000000002</v>
      </c>
      <c r="G206" s="4">
        <v>74.672802000000004</v>
      </c>
    </row>
    <row r="207" spans="1:7" x14ac:dyDescent="0.2">
      <c r="A207" s="3">
        <v>7</v>
      </c>
      <c r="B207" s="4">
        <v>4</v>
      </c>
      <c r="C207" s="4">
        <v>1</v>
      </c>
      <c r="D207" s="4">
        <v>35.779815999999997</v>
      </c>
      <c r="E207" s="4">
        <v>74.409054999999995</v>
      </c>
      <c r="F207" s="4">
        <v>74.135845000000003</v>
      </c>
      <c r="G207" s="4">
        <v>75.293841</v>
      </c>
    </row>
    <row r="208" spans="1:7" x14ac:dyDescent="0.2">
      <c r="A208" s="3">
        <v>8</v>
      </c>
      <c r="B208" s="4">
        <v>4</v>
      </c>
      <c r="C208" s="4">
        <v>1</v>
      </c>
      <c r="D208" s="4">
        <v>35.424697999999999</v>
      </c>
      <c r="E208" s="4">
        <v>74.362502000000006</v>
      </c>
      <c r="F208" s="4">
        <v>74.195323000000002</v>
      </c>
      <c r="G208" s="4">
        <v>74.131162000000003</v>
      </c>
    </row>
    <row r="209" spans="1:7" x14ac:dyDescent="0.2">
      <c r="A209" s="3">
        <v>9</v>
      </c>
      <c r="B209" s="4">
        <v>4</v>
      </c>
      <c r="C209" s="4">
        <v>1</v>
      </c>
      <c r="D209" s="4">
        <v>35.326073000000001</v>
      </c>
      <c r="E209" s="4">
        <v>74.152163000000002</v>
      </c>
      <c r="F209" s="4">
        <v>74.091245999999998</v>
      </c>
      <c r="G209" s="4">
        <v>74.592364000000003</v>
      </c>
    </row>
  </sheetData>
  <mergeCells count="1">
    <mergeCell ref="A140:G140"/>
  </mergeCells>
  <conditionalFormatting sqref="D5:M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63BE7B"/>
        <color rgb="FFFCFCFF"/>
      </colorScale>
    </cfRule>
  </conditionalFormatting>
  <conditionalFormatting sqref="D36:M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8:M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1:M10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34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2022-04-28T23:38:48Z</cp:lastPrinted>
  <dcterms:created xsi:type="dcterms:W3CDTF">2022-04-25T04:41:35Z</dcterms:created>
  <dcterms:modified xsi:type="dcterms:W3CDTF">2022-04-29T00:58:51Z</dcterms:modified>
</cp:coreProperties>
</file>