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7EC0344C-D18A-4E2D-85F7-E1E5B79EE0ED}" xr6:coauthVersionLast="47" xr6:coauthVersionMax="47" xr10:uidLastSave="{00000000-0000-0000-0000-000000000000}"/>
  <bookViews>
    <workbookView xWindow="1140" yWindow="1092" windowWidth="21624" windowHeight="11244" tabRatio="707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H90" i="1"/>
  <c r="G70" i="1"/>
  <c r="H70" i="1"/>
  <c r="G50" i="1"/>
  <c r="H50" i="1"/>
  <c r="G28" i="1"/>
  <c r="H28" i="1"/>
  <c r="D6" i="4"/>
  <c r="E6" i="4"/>
  <c r="D7" i="4"/>
  <c r="E7" i="4"/>
  <c r="D8" i="4"/>
  <c r="E8" i="4"/>
  <c r="D9" i="4"/>
  <c r="E9" i="4"/>
  <c r="D5" i="4"/>
  <c r="E5" i="4"/>
  <c r="D4" i="4"/>
  <c r="E4" i="4"/>
  <c r="D3" i="4"/>
  <c r="E3" i="4"/>
  <c r="D2" i="4"/>
  <c r="E2" i="4"/>
  <c r="H89" i="1" l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G60" i="1"/>
  <c r="H60" i="1"/>
  <c r="G59" i="1"/>
  <c r="H59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G3" i="1"/>
  <c r="H3" i="1"/>
  <c r="G2" i="1"/>
  <c r="H2" i="1"/>
  <c r="G4" i="1"/>
  <c r="H4" i="1"/>
  <c r="E37" i="4"/>
  <c r="D37" i="4"/>
  <c r="E36" i="4"/>
  <c r="D36" i="4"/>
  <c r="E35" i="4"/>
  <c r="D35" i="4"/>
  <c r="E34" i="4"/>
  <c r="D34" i="4"/>
  <c r="E33" i="4"/>
  <c r="D33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32" i="4"/>
  <c r="D32" i="4"/>
  <c r="E38" i="4"/>
  <c r="D38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<sst xmlns="http://schemas.openxmlformats.org/spreadsheetml/2006/main" count="506" uniqueCount="223">
  <si>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</si>
  <si>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</si>
  <si>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</si>
  <si>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</si>
  <si>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</si>
  <si>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</si>
  <si>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</si>
  <si>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</si>
  <si>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</si>
  <si>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</si>
  <si>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</si>
  <si>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</si>
  <si>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</si>
  <si>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</si>
  <si>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</si>
  <si>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</si>
  <si>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</si>
  <si>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</si>
  <si>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</si>
  <si>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</si>
  <si>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</si>
  <si>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</si>
  <si>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</si>
  <si>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</si>
  <si>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</si>
  <si>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</si>
  <si>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</si>
  <si>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</si>
  <si>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</si>
  <si>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</si>
  <si>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</si>
  <si>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</si>
  <si>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</si>
  <si>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</si>
  <si>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</si>
  <si>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</si>
  <si>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</si>
  <si>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</si>
  <si>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</si>
  <si>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</si>
  <si>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</si>
  <si>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</si>
  <si>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</si>
  <si>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</si>
  <si>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</si>
  <si>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</si>
  <si>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</si>
  <si>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</si>
  <si>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</si>
  <si>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</si>
  <si>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</si>
  <si>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</si>
  <si>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</si>
  <si>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</si>
  <si>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</si>
  <si>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</si>
  <si>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</si>
  <si>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</si>
  <si>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</si>
  <si>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</si>
  <si>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</si>
  <si>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</si>
  <si>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</si>
  <si>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</si>
  <si>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</si>
  <si>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</si>
  <si>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</si>
  <si>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</si>
  <si>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</si>
  <si>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</si>
  <si>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</si>
  <si>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</si>
  <si>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</si>
  <si>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</si>
  <si>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</si>
  <si>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</si>
  <si>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</si>
  <si>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</si>
  <si>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</si>
  <si>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</si>
  <si>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</si>
  <si>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</si>
  <si>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</si>
  <si>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</si>
  <si>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</si>
  <si>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</si>
  <si>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</si>
  <si>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</si>
  <si>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</si>
  <si>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</si>
  <si>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</si>
  <si>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</si>
  <si>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</si>
  <si>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</si>
  <si>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</si>
  <si>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</si>
  <si>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</si>
  <si>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</si>
  <si>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</si>
  <si>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</si>
  <si>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</si>
  <si>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</si>
  <si>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</si>
  <si>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</si>
  <si>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</si>
  <si>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</si>
  <si>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</si>
  <si>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</si>
  <si>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</si>
  <si>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</si>
  <si>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</si>
  <si>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</si>
  <si>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</si>
  <si>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</si>
  <si>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</si>
  <si>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</si>
  <si>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</si>
  <si>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</si>
  <si>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</si>
  <si>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</si>
  <si>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</si>
  <si>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</si>
  <si>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</si>
  <si>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</si>
  <si>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</si>
  <si>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</si>
  <si>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</si>
  <si>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</si>
  <si>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</si>
  <si>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</si>
  <si>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</si>
  <si>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</si>
  <si>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</si>
  <si>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</si>
  <si>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</si>
  <si>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</si>
  <si>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</si>
  <si>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</si>
  <si>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</si>
  <si>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</si>
  <si>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</si>
  <si>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</si>
  <si>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</si>
  <si>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</si>
  <si>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</si>
  <si>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</si>
  <si>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</si>
  <si>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</si>
  <si>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</si>
  <si>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</si>
  <si>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</si>
  <si>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</si>
  <si>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</si>
  <si>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</si>
  <si>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</si>
  <si>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</si>
  <si>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</si>
  <si>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</si>
  <si>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</si>
  <si>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</si>
  <si>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</si>
  <si>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</si>
  <si>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</si>
  <si>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</si>
  <si>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</si>
  <si>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</si>
  <si>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</si>
  <si>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</si>
  <si>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</si>
  <si>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</si>
  <si>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</si>
  <si>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</si>
  <si>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</si>
  <si>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</si>
  <si>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</si>
  <si>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</si>
  <si>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</si>
  <si>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</si>
  <si>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</si>
  <si>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</si>
  <si>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</si>
  <si>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</si>
  <si>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</si>
  <si>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</si>
  <si>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</si>
  <si>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</si>
  <si>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</si>
  <si>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</si>
  <si>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</si>
  <si>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</si>
  <si>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</si>
  <si>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</si>
  <si>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</si>
  <si>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</si>
  <si>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</si>
  <si>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</si>
  <si>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</si>
  <si>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</si>
  <si>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</si>
  <si>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</si>
  <si>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</si>
  <si>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</si>
  <si>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</si>
  <si>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</si>
  <si>
    <t>VarioPak</t>
  </si>
  <si>
    <t>Pouch Packer1</t>
  </si>
  <si>
    <t>Pouch Packer2</t>
  </si>
  <si>
    <t>Pouch Packer3</t>
  </si>
  <si>
    <t>Pouch Packer4</t>
  </si>
  <si>
    <t>Pouch Packer5</t>
  </si>
  <si>
    <t>Pouch Packer6</t>
  </si>
  <si>
    <t>Bott Supp Ht Rlf 1</t>
  </si>
  <si>
    <t>Bott Supp Ht Rlf 2</t>
  </si>
  <si>
    <t>Filler Sweep 1</t>
  </si>
  <si>
    <t>Filler Sweep 2</t>
  </si>
  <si>
    <t>Carton Aid 1</t>
  </si>
  <si>
    <t>Carton Aid 2</t>
  </si>
  <si>
    <t>Packer Ht Brk</t>
  </si>
  <si>
    <t>Keg</t>
  </si>
  <si>
    <t>E De Veyra Sat</t>
  </si>
  <si>
    <t>E De Veyra Sun</t>
  </si>
  <si>
    <t>Z Cook Sat</t>
  </si>
  <si>
    <t>Z Cook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</si>
</sst>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  <xf numFmtId="0" fontId="0" fillId="0" borderId="0" xfId="0" applyFont="1"/>
    <xf numFmtId="0" fontId="5" fillId="0" borderId="0" xfId="0" applyFont="1" applyFill="1" applyAlignment="1">
      <alignment horizontal="left" vertical="top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8" totalsRowShown="0">
  <autoFilter ref="A1:G38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90" totalsRowShown="0" headerRowDxfId="13" dataDxfId="12">
  <autoFilter ref="A1:I90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68" totalsRowShown="0" dataDxfId="2">
  <autoFilter ref="A1:B68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8"/>
  <sheetViews>
    <sheetView tabSelected="1" zoomScale="115" zoomScaleNormal="115" workbookViewId="0">
      <selection activeCell="G33" sqref="G33"/>
    </sheetView>
  </sheetViews>
  <sheetFormatPr defaultRowHeight="14.4" x14ac:dyDescent="0.3"/>
  <cols>
    <col min="1" max="1" width="10.6640625" customWidth="1"/>
    <col min="2" max="2" width="9.88671875" customWidth="1"/>
    <col min="3" max="3" width="14.88671875" customWidth="1"/>
    <col min="4" max="4" width="22" customWidth="1"/>
    <col min="5" max="6" width="16" customWidth="1"/>
  </cols>
  <sheetData>
    <row r="1" spans="1:7" x14ac:dyDescent="0.3">
      <c r="A1" t="s">
        <v>21</v>
      </c>
      <c r="B1" t="s">
        <v>121</v>
      </c>
      <c r="C1" t="s">
        <v>122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3">
      <c r="A2">
        <v>10</v>
      </c>
      <c r="B2">
        <v>12</v>
      </c>
      <c r="C2" t="s">
        <v>211</v>
      </c>
      <c r="D2" s="14" t="str">
        <f>_xlfn.CONCAT(VLOOKUP(All_Slots[[#This Row],[Start Slot]],[1]Slot_Legend!$A$2:$C$25,2,FALSE)," / ", VLOOKUP(All_Slots[[#This Row],[Start Slot]],[1]Slot_Legend!$A$2:$C$25,3,FALSE))</f>
        <v>Sat / 11a-3p</v>
      </c>
      <c r="E2" s="14" t="str">
        <f>_xlfn.CONCAT(VLOOKUP(All_Slots[[#This Row],[End Slot]],[1]Slot_Legend!$A$2:$C$25,2,FALSE)," / ", VLOOKUP(All_Slots[[#This Row],[End Slot]],[1]Slot_Legend!$A$2:$C$25,3,FALSE))</f>
        <v>Sat / 7p-11p</v>
      </c>
      <c r="F2" s="9"/>
      <c r="G2">
        <v>1</v>
      </c>
    </row>
    <row r="3" spans="1:7" x14ac:dyDescent="0.3">
      <c r="A3">
        <v>10</v>
      </c>
      <c r="B3">
        <v>12</v>
      </c>
      <c r="C3" t="s">
        <v>212</v>
      </c>
      <c r="D3" s="14" t="str">
        <f>_xlfn.CONCAT(VLOOKUP(All_Slots[[#This Row],[Start Slot]],[1]Slot_Legend!$A$2:$C$25,2,FALSE)," / ", VLOOKUP(All_Slots[[#This Row],[Start Slot]],[1]Slot_Legend!$A$2:$C$25,3,FALSE))</f>
        <v>Sat / 11a-3p</v>
      </c>
      <c r="E3" s="14" t="str">
        <f>_xlfn.CONCAT(VLOOKUP(All_Slots[[#This Row],[End Slot]],[1]Slot_Legend!$A$2:$C$25,2,FALSE)," / ", VLOOKUP(All_Slots[[#This Row],[End Slot]],[1]Slot_Legend!$A$2:$C$25,3,FALSE))</f>
        <v>Sat / 7p-11p</v>
      </c>
      <c r="F3" s="9"/>
      <c r="G3">
        <v>1</v>
      </c>
    </row>
    <row r="4" spans="1:7" x14ac:dyDescent="0.3">
      <c r="A4">
        <v>10</v>
      </c>
      <c r="B4">
        <v>12</v>
      </c>
      <c r="C4" s="15" t="s">
        <v>213</v>
      </c>
      <c r="D4" s="14" t="str">
        <f>_xlfn.CONCAT(VLOOKUP(All_Slots[[#This Row],[Start Slot]],[1]Slot_Legend!$A$2:$C$25,2,FALSE)," / ", VLOOKUP(All_Slots[[#This Row],[Start Slot]],[1]Slot_Legend!$A$2:$C$25,3,FALSE))</f>
        <v>Sat / 11a-3p</v>
      </c>
      <c r="E4" s="14" t="str">
        <f>_xlfn.CONCAT(VLOOKUP(All_Slots[[#This Row],[End Slot]],[1]Slot_Legend!$A$2:$C$25,2,FALSE)," / ", VLOOKUP(All_Slots[[#This Row],[End Slot]],[1]Slot_Legend!$A$2:$C$25,3,FALSE))</f>
        <v>Sat / 7p-11p</v>
      </c>
      <c r="F4" s="9"/>
      <c r="G4">
        <v>1</v>
      </c>
    </row>
    <row r="5" spans="1:7" x14ac:dyDescent="0.3">
      <c r="A5">
        <v>10</v>
      </c>
      <c r="B5">
        <v>12</v>
      </c>
      <c r="C5" s="15" t="s">
        <v>217</v>
      </c>
      <c r="D5" s="14" t="str">
        <f>_xlfn.CONCAT(VLOOKUP(All_Slots[[#This Row],[Start Slot]],[1]Slot_Legend!$A$2:$C$25,2,FALSE)," / ", VLOOKUP(All_Slots[[#This Row],[Start Slot]],[1]Slot_Legend!$A$2:$C$25,3,FALSE))</f>
        <v>Sat / 11a-3p</v>
      </c>
      <c r="E5" s="14" t="str">
        <f>_xlfn.CONCAT(VLOOKUP(All_Slots[[#This Row],[End Slot]],[1]Slot_Legend!$A$2:$C$25,2,FALSE)," / ", VLOOKUP(All_Slots[[#This Row],[End Slot]],[1]Slot_Legend!$A$2:$C$25,3,FALSE))</f>
        <v>Sat / 7p-11p</v>
      </c>
      <c r="F5" s="9"/>
      <c r="G5">
        <v>1</v>
      </c>
    </row>
    <row r="6" spans="1:7" x14ac:dyDescent="0.3">
      <c r="A6">
        <v>16</v>
      </c>
      <c r="B6">
        <v>19</v>
      </c>
      <c r="C6" t="s">
        <v>211</v>
      </c>
      <c r="D6" s="14" t="str">
        <f>_xlfn.CONCAT(VLOOKUP(All_Slots[[#This Row],[Start Slot]],[1]Slot_Legend!$A$2:$C$25,2,FALSE)," / ", VLOOKUP(All_Slots[[#This Row],[Start Slot]],[1]Slot_Legend!$A$2:$C$25,3,FALSE))</f>
        <v>Sun / 11a-3p</v>
      </c>
      <c r="E6" s="14" t="str">
        <f>_xlfn.CONCAT(VLOOKUP(All_Slots[[#This Row],[End Slot]],[1]Slot_Legend!$A$2:$C$25,2,FALSE)," / ", VLOOKUP(All_Slots[[#This Row],[End Slot]],[1]Slot_Legend!$A$2:$C$25,3,FALSE))</f>
        <v>Mon / 11p(Sun)-3a(Mon)</v>
      </c>
      <c r="F6" s="9"/>
      <c r="G6">
        <v>1</v>
      </c>
    </row>
    <row r="7" spans="1:7" x14ac:dyDescent="0.3">
      <c r="A7">
        <v>16</v>
      </c>
      <c r="B7">
        <v>19</v>
      </c>
      <c r="C7" t="s">
        <v>212</v>
      </c>
      <c r="D7" s="14" t="str">
        <f>_xlfn.CONCAT(VLOOKUP(All_Slots[[#This Row],[Start Slot]],[1]Slot_Legend!$A$2:$C$25,2,FALSE)," / ", VLOOKUP(All_Slots[[#This Row],[Start Slot]],[1]Slot_Legend!$A$2:$C$25,3,FALSE))</f>
        <v>Sun / 11a-3p</v>
      </c>
      <c r="E7" s="14" t="str">
        <f>_xlfn.CONCAT(VLOOKUP(All_Slots[[#This Row],[End Slot]],[1]Slot_Legend!$A$2:$C$25,2,FALSE)," / ", VLOOKUP(All_Slots[[#This Row],[End Slot]],[1]Slot_Legend!$A$2:$C$25,3,FALSE))</f>
        <v>Mon / 11p(Sun)-3a(Mon)</v>
      </c>
      <c r="F7" s="9"/>
      <c r="G7">
        <v>1</v>
      </c>
    </row>
    <row r="8" spans="1:7" x14ac:dyDescent="0.3">
      <c r="A8">
        <v>16</v>
      </c>
      <c r="B8">
        <v>19</v>
      </c>
      <c r="C8" s="15" t="s">
        <v>213</v>
      </c>
      <c r="D8" s="14" t="str">
        <f>_xlfn.CONCAT(VLOOKUP(All_Slots[[#This Row],[Start Slot]],[1]Slot_Legend!$A$2:$C$25,2,FALSE)," / ", VLOOKUP(All_Slots[[#This Row],[Start Slot]],[1]Slot_Legend!$A$2:$C$25,3,FALSE))</f>
        <v>Sun / 11a-3p</v>
      </c>
      <c r="E8" s="14" t="str">
        <f>_xlfn.CONCAT(VLOOKUP(All_Slots[[#This Row],[End Slot]],[1]Slot_Legend!$A$2:$C$25,2,FALSE)," / ", VLOOKUP(All_Slots[[#This Row],[End Slot]],[1]Slot_Legend!$A$2:$C$25,3,FALSE))</f>
        <v>Mon / 11p(Sun)-3a(Mon)</v>
      </c>
      <c r="F8" s="9"/>
      <c r="G8">
        <v>1</v>
      </c>
    </row>
    <row r="9" spans="1:7" x14ac:dyDescent="0.3">
      <c r="A9">
        <v>16</v>
      </c>
      <c r="B9">
        <v>19</v>
      </c>
      <c r="C9" s="15" t="s">
        <v>217</v>
      </c>
      <c r="D9" s="14" t="str">
        <f>_xlfn.CONCAT(VLOOKUP(All_Slots[[#This Row],[Start Slot]],[1]Slot_Legend!$A$2:$C$25,2,FALSE)," / ", VLOOKUP(All_Slots[[#This Row],[Start Slot]],[1]Slot_Legend!$A$2:$C$25,3,FALSE))</f>
        <v>Sun / 11a-3p</v>
      </c>
      <c r="E9" s="14" t="str">
        <f>_xlfn.CONCAT(VLOOKUP(All_Slots[[#This Row],[End Slot]],[1]Slot_Legend!$A$2:$C$25,2,FALSE)," / ", VLOOKUP(All_Slots[[#This Row],[End Slot]],[1]Slot_Legend!$A$2:$C$25,3,FALSE))</f>
        <v>Mon / 11p(Sun)-3a(Mon)</v>
      </c>
      <c r="F9" s="9"/>
      <c r="G9">
        <v>1</v>
      </c>
    </row>
    <row r="10" spans="1:7" x14ac:dyDescent="0.3">
      <c r="A10">
        <v>1</v>
      </c>
      <c r="B10">
        <v>24</v>
      </c>
      <c r="C10" t="s">
        <v>3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1</v>
      </c>
    </row>
    <row r="11" spans="1:7" x14ac:dyDescent="0.3">
      <c r="A11">
        <v>1</v>
      </c>
      <c r="B11">
        <v>24</v>
      </c>
      <c r="C11" t="s">
        <v>73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1</v>
      </c>
    </row>
    <row r="12" spans="1:7" x14ac:dyDescent="0.3">
      <c r="A12">
        <v>1</v>
      </c>
      <c r="B12">
        <v>24</v>
      </c>
      <c r="C12" t="s">
        <v>26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1</v>
      </c>
    </row>
    <row r="13" spans="1:7" x14ac:dyDescent="0.3">
      <c r="A13">
        <v>1</v>
      </c>
      <c r="B13">
        <v>24</v>
      </c>
      <c r="C13" t="s">
        <v>125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1</v>
      </c>
    </row>
    <row r="14" spans="1:7" x14ac:dyDescent="0.3">
      <c r="A14">
        <v>1</v>
      </c>
      <c r="B14">
        <v>24</v>
      </c>
      <c r="C14" t="s">
        <v>126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1</v>
      </c>
    </row>
    <row r="15" spans="1:7" x14ac:dyDescent="0.3">
      <c r="A15">
        <v>1</v>
      </c>
      <c r="B15">
        <v>24</v>
      </c>
      <c r="C15" t="s">
        <v>74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1</v>
      </c>
    </row>
    <row r="16" spans="1:7" x14ac:dyDescent="0.3">
      <c r="A16">
        <v>1</v>
      </c>
      <c r="B16">
        <v>24</v>
      </c>
      <c r="C16" t="s">
        <v>75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1</v>
      </c>
    </row>
    <row r="17" spans="1:7" x14ac:dyDescent="0.3">
      <c r="A17">
        <v>1</v>
      </c>
      <c r="B17">
        <v>24</v>
      </c>
      <c r="C17" t="s">
        <v>76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1</v>
      </c>
    </row>
    <row r="18" spans="1:7" x14ac:dyDescent="0.3">
      <c r="A18">
        <v>1</v>
      </c>
      <c r="B18">
        <v>24</v>
      </c>
      <c r="C18" t="s">
        <v>77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1</v>
      </c>
    </row>
    <row r="19" spans="1:7" x14ac:dyDescent="0.3">
      <c r="A19">
        <v>1</v>
      </c>
      <c r="B19">
        <v>24</v>
      </c>
      <c r="C19" t="s">
        <v>80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1</v>
      </c>
    </row>
    <row r="20" spans="1:7" x14ac:dyDescent="0.3">
      <c r="A20">
        <v>1</v>
      </c>
      <c r="B20">
        <v>24</v>
      </c>
      <c r="C20" t="s">
        <v>83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1</v>
      </c>
    </row>
    <row r="21" spans="1:7" x14ac:dyDescent="0.3">
      <c r="A21">
        <v>1</v>
      </c>
      <c r="B21">
        <v>24</v>
      </c>
      <c r="C21" t="s">
        <v>49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1</v>
      </c>
    </row>
    <row r="22" spans="1:7" x14ac:dyDescent="0.3">
      <c r="A22">
        <v>1</v>
      </c>
      <c r="B22">
        <v>24</v>
      </c>
      <c r="C22" t="s">
        <v>84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1</v>
      </c>
    </row>
    <row r="23" spans="1:7" x14ac:dyDescent="0.3">
      <c r="A23">
        <v>1</v>
      </c>
      <c r="B23">
        <v>24</v>
      </c>
      <c r="C23" t="s">
        <v>81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1</v>
      </c>
    </row>
    <row r="24" spans="1:7" x14ac:dyDescent="0.3">
      <c r="A24">
        <v>1</v>
      </c>
      <c r="B24">
        <v>24</v>
      </c>
      <c r="C24" t="s">
        <v>82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1</v>
      </c>
    </row>
    <row r="25" spans="1:7" x14ac:dyDescent="0.3">
      <c r="A25">
        <v>1</v>
      </c>
      <c r="B25">
        <v>24</v>
      </c>
      <c r="C25" t="s">
        <v>78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G25">
        <v>1</v>
      </c>
    </row>
    <row r="26" spans="1:7" x14ac:dyDescent="0.3">
      <c r="A26">
        <v>1</v>
      </c>
      <c r="B26">
        <v>24</v>
      </c>
      <c r="C26" t="s">
        <v>85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1</v>
      </c>
    </row>
    <row r="27" spans="1:7" x14ac:dyDescent="0.3">
      <c r="A27">
        <v>1</v>
      </c>
      <c r="B27">
        <v>24</v>
      </c>
      <c r="C27" s="10" t="s">
        <v>106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1</v>
      </c>
    </row>
    <row r="28" spans="1:7" x14ac:dyDescent="0.3">
      <c r="A28">
        <v>1</v>
      </c>
      <c r="B28">
        <v>24</v>
      </c>
      <c r="C28" s="10" t="s">
        <v>108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1</v>
      </c>
    </row>
    <row r="29" spans="1:7" x14ac:dyDescent="0.3">
      <c r="A29">
        <v>1</v>
      </c>
      <c r="B29">
        <v>24</v>
      </c>
      <c r="C29" s="10" t="s">
        <v>111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1</v>
      </c>
    </row>
    <row r="30" spans="1:7" x14ac:dyDescent="0.3">
      <c r="A30">
        <v>1</v>
      </c>
      <c r="B30">
        <v>24</v>
      </c>
      <c r="C30" s="10" t="s">
        <v>127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1</v>
      </c>
    </row>
    <row r="31" spans="1:7" x14ac:dyDescent="0.3">
      <c r="A31">
        <v>1</v>
      </c>
      <c r="B31">
        <v>24</v>
      </c>
      <c r="C31" s="10" t="s">
        <v>105</v>
      </c>
      <c r="D31" t="str">
        <f>_xlfn.CONCAT(VLOOKUP(All_Slots[[#This Row],[Start Slot]],[1]Slot_Legend!$A$2:$C$25,2,FALSE)," / ", VLOOKUP(All_Slots[[#This Row],[Start Slot]],[1]Slot_Legend!$A$2:$C$25,3,FALSE))</f>
        <v>Fri / 11p(Thurs)-3a(Fri)</v>
      </c>
      <c r="E31" t="str">
        <f>_xlfn.CONCAT(VLOOKUP(All_Slots[[#This Row],[End Slot]],[1]Slot_Legend!$A$2:$C$25,2,FALSE)," / ", VLOOKUP(All_Slots[[#This Row],[End Slot]],[1]Slot_Legend!$A$2:$C$25,3,FALSE))</f>
        <v>Mon / 7p-11p</v>
      </c>
      <c r="G31">
        <v>1</v>
      </c>
    </row>
    <row r="32" spans="1:7" x14ac:dyDescent="0.3">
      <c r="A32">
        <v>1</v>
      </c>
      <c r="B32">
        <v>24</v>
      </c>
      <c r="C32" t="s">
        <v>204</v>
      </c>
      <c r="D32" t="str">
        <f>_xlfn.CONCAT(VLOOKUP(All_Slots[[#This Row],[Start Slot]],[1]Slot_Legend!$A$2:$C$25,2,FALSE)," / ", VLOOKUP(All_Slots[[#This Row],[Start Slot]],[1]Slot_Legend!$A$2:$C$25,3,FALSE))</f>
        <v>Fri / 11p(Thurs)-3a(Fri)</v>
      </c>
      <c r="E32" t="str">
        <f>_xlfn.CONCAT(VLOOKUP(All_Slots[[#This Row],[End Slot]],[1]Slot_Legend!$A$2:$C$25,2,FALSE)," / ", VLOOKUP(All_Slots[[#This Row],[End Slot]],[1]Slot_Legend!$A$2:$C$25,3,FALSE))</f>
        <v>Mon / 7p-11p</v>
      </c>
      <c r="F32" t="s">
        <v>124</v>
      </c>
      <c r="G32">
        <v>0</v>
      </c>
    </row>
    <row r="33" spans="1:7" x14ac:dyDescent="0.3">
      <c r="A33">
        <v>1</v>
      </c>
      <c r="B33">
        <v>24</v>
      </c>
      <c r="C33" s="10" t="s">
        <v>118</v>
      </c>
      <c r="D33" t="str">
        <f>_xlfn.CONCAT(VLOOKUP(All_Slots[[#This Row],[Start Slot]],[1]Slot_Legend!$A$2:$C$25,2,FALSE)," / ", VLOOKUP(All_Slots[[#This Row],[Start Slot]],[1]Slot_Legend!$A$2:$C$25,3,FALSE))</f>
        <v>Fri / 11p(Thurs)-3a(Fri)</v>
      </c>
      <c r="E33" t="str">
        <f>_xlfn.CONCAT(VLOOKUP(All_Slots[[#This Row],[End Slot]],[1]Slot_Legend!$A$2:$C$25,2,FALSE)," / ", VLOOKUP(All_Slots[[#This Row],[End Slot]],[1]Slot_Legend!$A$2:$C$25,3,FALSE))</f>
        <v>Mon / 7p-11p</v>
      </c>
      <c r="G33">
        <v>1</v>
      </c>
    </row>
    <row r="34" spans="1:7" x14ac:dyDescent="0.3">
      <c r="A34">
        <v>1</v>
      </c>
      <c r="B34">
        <v>24</v>
      </c>
      <c r="C34" s="10" t="s">
        <v>113</v>
      </c>
      <c r="D34" t="str">
        <f>_xlfn.CONCAT(VLOOKUP(All_Slots[[#This Row],[Start Slot]],[1]Slot_Legend!$A$2:$C$25,2,FALSE)," / ", VLOOKUP(All_Slots[[#This Row],[Start Slot]],[1]Slot_Legend!$A$2:$C$25,3,FALSE))</f>
        <v>Fri / 11p(Thurs)-3a(Fri)</v>
      </c>
      <c r="E34" t="str">
        <f>_xlfn.CONCAT(VLOOKUP(All_Slots[[#This Row],[End Slot]],[1]Slot_Legend!$A$2:$C$25,2,FALSE)," / ", VLOOKUP(All_Slots[[#This Row],[End Slot]],[1]Slot_Legend!$A$2:$C$25,3,FALSE))</f>
        <v>Mon / 7p-11p</v>
      </c>
      <c r="G34">
        <v>1</v>
      </c>
    </row>
    <row r="35" spans="1:7" x14ac:dyDescent="0.3">
      <c r="A35">
        <v>1</v>
      </c>
      <c r="B35">
        <v>24</v>
      </c>
      <c r="C35" s="10" t="s">
        <v>128</v>
      </c>
      <c r="D35" t="str">
        <f>_xlfn.CONCAT(VLOOKUP(All_Slots[[#This Row],[Start Slot]],[1]Slot_Legend!$A$2:$C$25,2,FALSE)," / ", VLOOKUP(All_Slots[[#This Row],[Start Slot]],[1]Slot_Legend!$A$2:$C$25,3,FALSE))</f>
        <v>Fri / 11p(Thurs)-3a(Fri)</v>
      </c>
      <c r="E35" t="str">
        <f>_xlfn.CONCAT(VLOOKUP(All_Slots[[#This Row],[End Slot]],[1]Slot_Legend!$A$2:$C$25,2,FALSE)," / ", VLOOKUP(All_Slots[[#This Row],[End Slot]],[1]Slot_Legend!$A$2:$C$25,3,FALSE))</f>
        <v>Mon / 7p-11p</v>
      </c>
      <c r="G35">
        <v>1</v>
      </c>
    </row>
    <row r="36" spans="1:7" x14ac:dyDescent="0.3">
      <c r="A36">
        <v>1</v>
      </c>
      <c r="B36">
        <v>24</v>
      </c>
      <c r="C36" s="10" t="s">
        <v>115</v>
      </c>
      <c r="D36" t="str">
        <f>_xlfn.CONCAT(VLOOKUP(All_Slots[[#This Row],[Start Slot]],[1]Slot_Legend!$A$2:$C$25,2,FALSE)," / ", VLOOKUP(All_Slots[[#This Row],[Start Slot]],[1]Slot_Legend!$A$2:$C$25,3,FALSE))</f>
        <v>Fri / 11p(Thurs)-3a(Fri)</v>
      </c>
      <c r="E36" t="str">
        <f>_xlfn.CONCAT(VLOOKUP(All_Slots[[#This Row],[End Slot]],[1]Slot_Legend!$A$2:$C$25,2,FALSE)," / ", VLOOKUP(All_Slots[[#This Row],[End Slot]],[1]Slot_Legend!$A$2:$C$25,3,FALSE))</f>
        <v>Mon / 7p-11p</v>
      </c>
      <c r="G36">
        <v>1</v>
      </c>
    </row>
    <row r="37" spans="1:7" x14ac:dyDescent="0.3">
      <c r="A37">
        <v>1</v>
      </c>
      <c r="B37">
        <v>24</v>
      </c>
      <c r="C37" s="10" t="s">
        <v>116</v>
      </c>
      <c r="D37" t="str">
        <f>_xlfn.CONCAT(VLOOKUP(All_Slots[[#This Row],[Start Slot]],[1]Slot_Legend!$A$2:$C$25,2,FALSE)," / ", VLOOKUP(All_Slots[[#This Row],[Start Slot]],[1]Slot_Legend!$A$2:$C$25,3,FALSE))</f>
        <v>Fri / 11p(Thurs)-3a(Fri)</v>
      </c>
      <c r="E37" t="str">
        <f>_xlfn.CONCAT(VLOOKUP(All_Slots[[#This Row],[End Slot]],[1]Slot_Legend!$A$2:$C$25,2,FALSE)," / ", VLOOKUP(All_Slots[[#This Row],[End Slot]],[1]Slot_Legend!$A$2:$C$25,3,FALSE))</f>
        <v>Mon / 7p-11p</v>
      </c>
      <c r="G37">
        <v>1</v>
      </c>
    </row>
    <row r="38" spans="1:7" x14ac:dyDescent="0.3">
      <c r="A38">
        <v>13</v>
      </c>
      <c r="B38">
        <v>18</v>
      </c>
      <c r="C38" t="s">
        <v>123</v>
      </c>
      <c r="D38" t="str">
        <f>_xlfn.CONCAT(VLOOKUP(All_Slots[[#This Row],[Start Slot]],[1]Slot_Legend!$A$2:$C$25,2,FALSE)," / ", VLOOKUP(All_Slots[[#This Row],[Start Slot]],[1]Slot_Legend!$A$2:$C$25,3,FALSE))</f>
        <v>Sun / 11p(Sat)-3a(Sun)</v>
      </c>
      <c r="E38" t="str">
        <f>_xlfn.CONCAT(VLOOKUP(All_Slots[[#This Row],[End Slot]],[1]Slot_Legend!$A$2:$C$25,2,FALSE)," / ", VLOOKUP(All_Slots[[#This Row],[End Slot]],[1]Slot_Legend!$A$2:$C$25,3,FALSE))</f>
        <v>Sun / 7p-11p</v>
      </c>
      <c r="F38" t="s">
        <v>218</v>
      </c>
      <c r="G38">
        <v>1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zoomScaleNormal="100" workbookViewId="0">
      <selection activeCell="A91" sqref="A91"/>
    </sheetView>
  </sheetViews>
  <sheetFormatPr defaultRowHeight="14.4" x14ac:dyDescent="0.3"/>
  <cols>
    <col min="1" max="1" width="9.33203125" customWidth="1"/>
    <col min="2" max="2" width="11.109375" customWidth="1"/>
    <col min="3" max="3" width="10.6640625" customWidth="1"/>
    <col min="4" max="4" width="10.33203125" customWidth="1"/>
    <col min="5" max="5" width="9.6640625" bestFit="1" customWidth="1"/>
    <col min="6" max="6" width="17.5546875" customWidth="1"/>
    <col min="7" max="7" width="15.5546875" customWidth="1"/>
    <col min="8" max="8" width="17.33203125" customWidth="1"/>
    <col min="9" max="9" width="103.33203125" customWidth="1"/>
  </cols>
  <sheetData>
    <row r="1" spans="1:9" x14ac:dyDescent="0.3">
      <c r="A1" s="1" t="s">
        <v>27</v>
      </c>
      <c r="B1" s="1" t="s">
        <v>0</v>
      </c>
      <c r="C1" s="1" t="s">
        <v>21</v>
      </c>
      <c r="D1" s="1" t="s">
        <v>92</v>
      </c>
      <c r="E1" s="1" t="s">
        <v>1</v>
      </c>
      <c r="F1" s="1" t="s">
        <v>91</v>
      </c>
      <c r="G1" s="1" t="s">
        <v>22</v>
      </c>
      <c r="H1" s="1" t="s">
        <v>23</v>
      </c>
      <c r="I1" s="1" t="s">
        <v>24</v>
      </c>
    </row>
    <row r="2" spans="1:9" x14ac:dyDescent="0.3">
      <c r="A2" s="2">
        <v>0</v>
      </c>
      <c r="B2" s="2" t="s">
        <v>140</v>
      </c>
      <c r="C2" s="2">
        <v>7</v>
      </c>
      <c r="D2" s="2">
        <v>8</v>
      </c>
      <c r="E2" s="2">
        <v>1234567</v>
      </c>
      <c r="F2" s="2" t="s">
        <v>106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142</v>
      </c>
    </row>
    <row r="3" spans="1:9" x14ac:dyDescent="0.3">
      <c r="A3" s="2">
        <v>0</v>
      </c>
      <c r="B3" s="2" t="s">
        <v>141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144</v>
      </c>
    </row>
    <row r="4" spans="1:9" x14ac:dyDescent="0.3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143</v>
      </c>
    </row>
    <row r="5" spans="1:9" x14ac:dyDescent="0.3">
      <c r="A5" s="2">
        <v>1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3">
      <c r="A6" s="2">
        <v>1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3">
      <c r="A7" s="2">
        <v>1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3">
      <c r="A8" s="2">
        <v>1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94</v>
      </c>
    </row>
    <row r="9" spans="1:9" x14ac:dyDescent="0.3">
      <c r="A9" s="2">
        <v>1</v>
      </c>
      <c r="B9" s="2" t="s">
        <v>4</v>
      </c>
      <c r="C9" s="2">
        <v>7</v>
      </c>
      <c r="D9" s="2">
        <v>9</v>
      </c>
      <c r="E9" s="7">
        <v>7104444</v>
      </c>
      <c r="F9" s="7" t="s">
        <v>125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93</v>
      </c>
    </row>
    <row r="10" spans="1:9" x14ac:dyDescent="0.3">
      <c r="A10" s="2">
        <v>1</v>
      </c>
      <c r="B10" s="2" t="s">
        <v>4</v>
      </c>
      <c r="C10" s="2">
        <v>7</v>
      </c>
      <c r="D10" s="2">
        <v>9</v>
      </c>
      <c r="E10" s="7">
        <v>7401166</v>
      </c>
      <c r="F10" s="7" t="s">
        <v>126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95</v>
      </c>
    </row>
    <row r="11" spans="1:9" x14ac:dyDescent="0.3">
      <c r="A11" s="2">
        <v>1</v>
      </c>
      <c r="B11" s="2" t="s">
        <v>4</v>
      </c>
      <c r="C11" s="2">
        <v>7</v>
      </c>
      <c r="D11" s="2">
        <v>9</v>
      </c>
      <c r="E11" s="7">
        <v>7096593</v>
      </c>
      <c r="F11" s="7" t="s">
        <v>74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96</v>
      </c>
    </row>
    <row r="12" spans="1:9" x14ac:dyDescent="0.3">
      <c r="A12" s="2">
        <v>1</v>
      </c>
      <c r="B12" s="2" t="s">
        <v>4</v>
      </c>
      <c r="C12" s="2">
        <v>7</v>
      </c>
      <c r="D12" s="2">
        <v>9</v>
      </c>
      <c r="E12" s="7">
        <v>7095864</v>
      </c>
      <c r="F12" s="7" t="s">
        <v>75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97</v>
      </c>
    </row>
    <row r="13" spans="1:9" x14ac:dyDescent="0.3">
      <c r="A13" s="2">
        <v>1</v>
      </c>
      <c r="B13" s="2" t="s">
        <v>4</v>
      </c>
      <c r="C13" s="2">
        <v>7</v>
      </c>
      <c r="D13" s="2">
        <v>9</v>
      </c>
      <c r="E13" s="7">
        <v>7097996</v>
      </c>
      <c r="F13" s="7" t="s">
        <v>76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98</v>
      </c>
    </row>
    <row r="14" spans="1:9" x14ac:dyDescent="0.3">
      <c r="A14" s="2">
        <v>1</v>
      </c>
      <c r="B14" s="2" t="s">
        <v>4</v>
      </c>
      <c r="C14" s="2">
        <v>7</v>
      </c>
      <c r="D14" s="2">
        <v>9</v>
      </c>
      <c r="E14" s="7">
        <v>7093500</v>
      </c>
      <c r="F14" s="7" t="s">
        <v>77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99</v>
      </c>
    </row>
    <row r="15" spans="1:9" x14ac:dyDescent="0.3">
      <c r="A15" s="2">
        <v>1</v>
      </c>
      <c r="B15" s="2" t="s">
        <v>4</v>
      </c>
      <c r="C15" s="2">
        <v>7</v>
      </c>
      <c r="D15" s="2">
        <v>9</v>
      </c>
      <c r="E15" s="7">
        <v>7400330</v>
      </c>
      <c r="F15" s="7" t="s">
        <v>83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100</v>
      </c>
    </row>
    <row r="16" spans="1:9" x14ac:dyDescent="0.3">
      <c r="A16" s="2">
        <v>1</v>
      </c>
      <c r="B16" s="2" t="s">
        <v>4</v>
      </c>
      <c r="C16" s="2">
        <v>7</v>
      </c>
      <c r="D16" s="2">
        <v>9</v>
      </c>
      <c r="E16" s="7">
        <v>7096286</v>
      </c>
      <c r="F16" s="7" t="s">
        <v>78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101</v>
      </c>
    </row>
    <row r="17" spans="1:9" x14ac:dyDescent="0.3">
      <c r="A17" s="2">
        <v>1</v>
      </c>
      <c r="B17" s="2" t="s">
        <v>4</v>
      </c>
      <c r="C17" s="2">
        <v>7</v>
      </c>
      <c r="D17" s="2">
        <v>9</v>
      </c>
      <c r="E17" s="7">
        <v>7401878</v>
      </c>
      <c r="F17" s="7" t="s">
        <v>82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102</v>
      </c>
    </row>
    <row r="18" spans="1:9" x14ac:dyDescent="0.3">
      <c r="A18" s="2">
        <v>1</v>
      </c>
      <c r="B18" s="2" t="s">
        <v>4</v>
      </c>
      <c r="C18" s="2">
        <v>7</v>
      </c>
      <c r="D18" s="2">
        <v>9</v>
      </c>
      <c r="E18" s="7">
        <v>7095136</v>
      </c>
      <c r="F18" s="7" t="s">
        <v>85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103</v>
      </c>
    </row>
    <row r="19" spans="1:9" x14ac:dyDescent="0.3">
      <c r="A19" s="2">
        <v>1</v>
      </c>
      <c r="B19" s="2" t="s">
        <v>4</v>
      </c>
      <c r="C19" s="2">
        <v>7</v>
      </c>
      <c r="D19" s="2">
        <v>9</v>
      </c>
      <c r="E19" s="7">
        <v>7094183</v>
      </c>
      <c r="F19" s="7" t="s">
        <v>105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104</v>
      </c>
    </row>
    <row r="20" spans="1:9" x14ac:dyDescent="0.3">
      <c r="A20" s="2">
        <v>1</v>
      </c>
      <c r="B20" s="2" t="s">
        <v>4</v>
      </c>
      <c r="C20" s="2">
        <v>7</v>
      </c>
      <c r="D20" s="2">
        <v>9</v>
      </c>
      <c r="E20" s="7">
        <v>7077415</v>
      </c>
      <c r="F20" s="7" t="s">
        <v>106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107</v>
      </c>
    </row>
    <row r="21" spans="1:9" x14ac:dyDescent="0.3">
      <c r="A21" s="2">
        <v>1</v>
      </c>
      <c r="B21" s="2" t="s">
        <v>4</v>
      </c>
      <c r="C21" s="2">
        <v>7</v>
      </c>
      <c r="D21" s="2">
        <v>9</v>
      </c>
      <c r="E21" s="7">
        <v>7090966</v>
      </c>
      <c r="F21" s="7" t="s">
        <v>108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109</v>
      </c>
    </row>
    <row r="22" spans="1:9" x14ac:dyDescent="0.3">
      <c r="A22" s="2">
        <v>1</v>
      </c>
      <c r="B22" s="2" t="s">
        <v>4</v>
      </c>
      <c r="C22" s="2">
        <v>7</v>
      </c>
      <c r="D22" s="2">
        <v>9</v>
      </c>
      <c r="E22" s="8">
        <v>7403058</v>
      </c>
      <c r="F22" s="7" t="s">
        <v>127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110</v>
      </c>
    </row>
    <row r="23" spans="1:9" x14ac:dyDescent="0.3">
      <c r="A23" s="2">
        <v>1</v>
      </c>
      <c r="B23" s="2" t="s">
        <v>4</v>
      </c>
      <c r="C23" s="2">
        <v>7</v>
      </c>
      <c r="D23" s="2">
        <v>9</v>
      </c>
      <c r="E23" s="7">
        <v>7077878</v>
      </c>
      <c r="F23" s="7" t="s">
        <v>111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112</v>
      </c>
    </row>
    <row r="24" spans="1:9" x14ac:dyDescent="0.3">
      <c r="A24" s="2">
        <v>1</v>
      </c>
      <c r="B24" s="2" t="s">
        <v>4</v>
      </c>
      <c r="C24" s="2">
        <v>7</v>
      </c>
      <c r="D24" s="2">
        <v>9</v>
      </c>
      <c r="E24" s="7">
        <v>7099948</v>
      </c>
      <c r="F24" s="7" t="s">
        <v>113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114</v>
      </c>
    </row>
    <row r="25" spans="1:9" x14ac:dyDescent="0.3">
      <c r="A25" s="2">
        <v>1</v>
      </c>
      <c r="B25" s="2" t="s">
        <v>4</v>
      </c>
      <c r="C25" s="2">
        <v>7</v>
      </c>
      <c r="D25" s="2">
        <v>9</v>
      </c>
      <c r="E25" s="7">
        <v>7403656</v>
      </c>
      <c r="F25" s="7" t="s">
        <v>115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117</v>
      </c>
    </row>
    <row r="26" spans="1:9" x14ac:dyDescent="0.3">
      <c r="A26" s="2">
        <v>1</v>
      </c>
      <c r="B26" s="2" t="s">
        <v>4</v>
      </c>
      <c r="C26" s="2">
        <v>7</v>
      </c>
      <c r="D26" s="2">
        <v>9</v>
      </c>
      <c r="E26" s="7">
        <v>7104560</v>
      </c>
      <c r="F26" s="7" t="s">
        <v>118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119</v>
      </c>
    </row>
    <row r="27" spans="1:9" x14ac:dyDescent="0.3">
      <c r="A27" s="2">
        <v>1</v>
      </c>
      <c r="B27" s="2" t="s">
        <v>4</v>
      </c>
      <c r="C27" s="2">
        <v>7</v>
      </c>
      <c r="D27" s="2">
        <v>9</v>
      </c>
      <c r="E27" s="7">
        <v>7403267</v>
      </c>
      <c r="F27" s="7" t="s">
        <v>116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120</v>
      </c>
    </row>
    <row r="28" spans="1:9" x14ac:dyDescent="0.3">
      <c r="A28" s="2">
        <v>1</v>
      </c>
      <c r="B28" s="2" t="s">
        <v>4</v>
      </c>
      <c r="C28" s="2">
        <v>7</v>
      </c>
      <c r="D28" s="2">
        <v>9</v>
      </c>
      <c r="E28" s="7">
        <v>7104857</v>
      </c>
      <c r="F28" s="7" t="s">
        <v>84</v>
      </c>
      <c r="G28" s="7" t="str">
        <f>_xlfn.CONCAT(VLOOKUP(Assignment_List!C28,Slot_Legend!$A$2:$C$25,2,FALSE)," / ", VLOOKUP(Assignment_List!C28,Slot_Legend!$A$2:$C$25,3,FALSE))</f>
        <v>Sat / 11p(Fri)-3a(Sat)</v>
      </c>
      <c r="H28" s="7" t="str">
        <f>_xlfn.CONCAT(VLOOKUP(Assignment_List!D28,Slot_Legend!$A$2:$C$25,2,FALSE)," / ", VLOOKUP(Assignment_List!D28,Slot_Legend!$A$2:$C$25,3,FALSE))</f>
        <v>Sat / 7a-11a</v>
      </c>
      <c r="I28" s="7" t="s">
        <v>219</v>
      </c>
    </row>
    <row r="29" spans="1:9" x14ac:dyDescent="0.3">
      <c r="A29" s="2">
        <v>1</v>
      </c>
      <c r="B29" s="2" t="s">
        <v>4</v>
      </c>
      <c r="C29" s="2">
        <v>13</v>
      </c>
      <c r="D29" s="2">
        <v>15</v>
      </c>
      <c r="E29" s="2">
        <v>7402632</v>
      </c>
      <c r="F29" s="2" t="s">
        <v>3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145</v>
      </c>
    </row>
    <row r="30" spans="1:9" x14ac:dyDescent="0.3">
      <c r="A30" s="2">
        <v>1</v>
      </c>
      <c r="B30" s="2" t="s">
        <v>4</v>
      </c>
      <c r="C30" s="2">
        <v>13</v>
      </c>
      <c r="D30" s="2">
        <v>15</v>
      </c>
      <c r="E30" s="2">
        <v>7400336</v>
      </c>
      <c r="F30" s="2" t="s">
        <v>26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2" t="s">
        <v>146</v>
      </c>
    </row>
    <row r="31" spans="1:9" x14ac:dyDescent="0.3">
      <c r="A31" s="2">
        <v>1</v>
      </c>
      <c r="B31" s="2" t="s">
        <v>4</v>
      </c>
      <c r="C31" s="2">
        <v>13</v>
      </c>
      <c r="D31" s="2">
        <v>15</v>
      </c>
      <c r="E31" s="7">
        <v>7104444</v>
      </c>
      <c r="F31" s="7" t="s">
        <v>125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147</v>
      </c>
    </row>
    <row r="32" spans="1:9" x14ac:dyDescent="0.3">
      <c r="A32" s="2">
        <v>1</v>
      </c>
      <c r="B32" s="2" t="s">
        <v>4</v>
      </c>
      <c r="C32" s="2">
        <v>13</v>
      </c>
      <c r="D32" s="2">
        <v>15</v>
      </c>
      <c r="E32" s="7">
        <v>7401166</v>
      </c>
      <c r="F32" s="7" t="s">
        <v>126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148</v>
      </c>
    </row>
    <row r="33" spans="1:9" x14ac:dyDescent="0.3">
      <c r="A33" s="2">
        <v>1</v>
      </c>
      <c r="B33" s="2" t="s">
        <v>4</v>
      </c>
      <c r="C33" s="2">
        <v>13</v>
      </c>
      <c r="D33" s="2">
        <v>15</v>
      </c>
      <c r="E33" s="7">
        <v>7096593</v>
      </c>
      <c r="F33" s="7" t="s">
        <v>74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149</v>
      </c>
    </row>
    <row r="34" spans="1:9" x14ac:dyDescent="0.3">
      <c r="A34" s="2">
        <v>1</v>
      </c>
      <c r="B34" s="2" t="s">
        <v>4</v>
      </c>
      <c r="C34" s="2">
        <v>13</v>
      </c>
      <c r="D34" s="2">
        <v>15</v>
      </c>
      <c r="E34" s="7">
        <v>7095864</v>
      </c>
      <c r="F34" s="7" t="s">
        <v>75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150</v>
      </c>
    </row>
    <row r="35" spans="1:9" x14ac:dyDescent="0.3">
      <c r="A35" s="2">
        <v>1</v>
      </c>
      <c r="B35" s="2" t="s">
        <v>4</v>
      </c>
      <c r="C35" s="2">
        <v>13</v>
      </c>
      <c r="D35" s="2">
        <v>15</v>
      </c>
      <c r="E35" s="7">
        <v>7097996</v>
      </c>
      <c r="F35" s="7" t="s">
        <v>76</v>
      </c>
      <c r="G35" s="2" t="str">
        <f>_xlfn.CONCAT(VLOOKUP(Assignment_List!C35,Slot_Legend!$A$2:$C$25,2,FALSE)," / ", VLOOKUP(Assignment_List!C35,Slot_Legend!$A$2:$C$25,3,FALSE))</f>
        <v>Sun / 11p(Sat)-3a(Sun)</v>
      </c>
      <c r="H35" s="2" t="str">
        <f>_xlfn.CONCAT(VLOOKUP(Assignment_List!D35,Slot_Legend!$A$2:$C$25,2,FALSE)," / ", VLOOKUP(Assignment_List!D35,Slot_Legend!$A$2:$C$25,3,FALSE))</f>
        <v>Sun / 7a-11a</v>
      </c>
      <c r="I35" s="7" t="s">
        <v>151</v>
      </c>
    </row>
    <row r="36" spans="1:9" x14ac:dyDescent="0.3">
      <c r="A36" s="2">
        <v>1</v>
      </c>
      <c r="B36" s="2" t="s">
        <v>4</v>
      </c>
      <c r="C36" s="2">
        <v>13</v>
      </c>
      <c r="D36" s="2">
        <v>15</v>
      </c>
      <c r="E36" s="7">
        <v>7093500</v>
      </c>
      <c r="F36" s="7" t="s">
        <v>77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152</v>
      </c>
    </row>
    <row r="37" spans="1:9" x14ac:dyDescent="0.3">
      <c r="A37" s="2">
        <v>1</v>
      </c>
      <c r="B37" s="2" t="s">
        <v>4</v>
      </c>
      <c r="C37" s="2">
        <v>13</v>
      </c>
      <c r="D37" s="2">
        <v>15</v>
      </c>
      <c r="E37" s="7">
        <v>7400330</v>
      </c>
      <c r="F37" s="7" t="s">
        <v>83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153</v>
      </c>
    </row>
    <row r="38" spans="1:9" x14ac:dyDescent="0.3">
      <c r="A38" s="2">
        <v>1</v>
      </c>
      <c r="B38" s="2" t="s">
        <v>4</v>
      </c>
      <c r="C38" s="2">
        <v>13</v>
      </c>
      <c r="D38" s="2">
        <v>15</v>
      </c>
      <c r="E38" s="7">
        <v>7096286</v>
      </c>
      <c r="F38" s="7" t="s">
        <v>78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154</v>
      </c>
    </row>
    <row r="39" spans="1:9" x14ac:dyDescent="0.3">
      <c r="A39" s="2">
        <v>1</v>
      </c>
      <c r="B39" s="2" t="s">
        <v>4</v>
      </c>
      <c r="C39" s="2">
        <v>13</v>
      </c>
      <c r="D39" s="2">
        <v>15</v>
      </c>
      <c r="E39" s="7">
        <v>7401878</v>
      </c>
      <c r="F39" s="7" t="s">
        <v>82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155</v>
      </c>
    </row>
    <row r="40" spans="1:9" x14ac:dyDescent="0.3">
      <c r="A40" s="2">
        <v>1</v>
      </c>
      <c r="B40" s="2" t="s">
        <v>4</v>
      </c>
      <c r="C40" s="2">
        <v>13</v>
      </c>
      <c r="D40" s="2">
        <v>15</v>
      </c>
      <c r="E40" s="7">
        <v>7095136</v>
      </c>
      <c r="F40" s="7" t="s">
        <v>85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156</v>
      </c>
    </row>
    <row r="41" spans="1:9" x14ac:dyDescent="0.3">
      <c r="A41" s="2">
        <v>1</v>
      </c>
      <c r="B41" s="2" t="s">
        <v>4</v>
      </c>
      <c r="C41" s="2">
        <v>13</v>
      </c>
      <c r="D41" s="2">
        <v>15</v>
      </c>
      <c r="E41" s="7">
        <v>7094183</v>
      </c>
      <c r="F41" s="7" t="s">
        <v>105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157</v>
      </c>
    </row>
    <row r="42" spans="1:9" x14ac:dyDescent="0.3">
      <c r="A42" s="2">
        <v>1</v>
      </c>
      <c r="B42" s="2" t="s">
        <v>4</v>
      </c>
      <c r="C42" s="2">
        <v>13</v>
      </c>
      <c r="D42" s="2">
        <v>15</v>
      </c>
      <c r="E42" s="7">
        <v>7077415</v>
      </c>
      <c r="F42" s="7" t="s">
        <v>106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158</v>
      </c>
    </row>
    <row r="43" spans="1:9" x14ac:dyDescent="0.3">
      <c r="A43" s="2">
        <v>1</v>
      </c>
      <c r="B43" s="2" t="s">
        <v>4</v>
      </c>
      <c r="C43" s="2">
        <v>13</v>
      </c>
      <c r="D43" s="2">
        <v>15</v>
      </c>
      <c r="E43" s="7">
        <v>7090966</v>
      </c>
      <c r="F43" s="7" t="s">
        <v>108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159</v>
      </c>
    </row>
    <row r="44" spans="1:9" x14ac:dyDescent="0.3">
      <c r="A44" s="2">
        <v>1</v>
      </c>
      <c r="B44" s="2" t="s">
        <v>4</v>
      </c>
      <c r="C44" s="2">
        <v>13</v>
      </c>
      <c r="D44" s="2">
        <v>15</v>
      </c>
      <c r="E44" s="13">
        <v>7403058</v>
      </c>
      <c r="F44" s="7" t="s">
        <v>127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160</v>
      </c>
    </row>
    <row r="45" spans="1:9" x14ac:dyDescent="0.3">
      <c r="A45" s="2">
        <v>1</v>
      </c>
      <c r="B45" s="2" t="s">
        <v>4</v>
      </c>
      <c r="C45" s="2">
        <v>13</v>
      </c>
      <c r="D45" s="2">
        <v>15</v>
      </c>
      <c r="E45" s="7">
        <v>7077878</v>
      </c>
      <c r="F45" s="7" t="s">
        <v>111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161</v>
      </c>
    </row>
    <row r="46" spans="1:9" x14ac:dyDescent="0.3">
      <c r="A46" s="2">
        <v>1</v>
      </c>
      <c r="B46" s="2" t="s">
        <v>4</v>
      </c>
      <c r="C46" s="2">
        <v>13</v>
      </c>
      <c r="D46" s="2">
        <v>15</v>
      </c>
      <c r="E46" s="7">
        <v>7099948</v>
      </c>
      <c r="F46" s="7" t="s">
        <v>113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162</v>
      </c>
    </row>
    <row r="47" spans="1:9" x14ac:dyDescent="0.3">
      <c r="A47" s="2">
        <v>1</v>
      </c>
      <c r="B47" s="2" t="s">
        <v>4</v>
      </c>
      <c r="C47" s="2">
        <v>13</v>
      </c>
      <c r="D47" s="2">
        <v>15</v>
      </c>
      <c r="E47" s="7">
        <v>7403656</v>
      </c>
      <c r="F47" s="7" t="s">
        <v>115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163</v>
      </c>
    </row>
    <row r="48" spans="1:9" x14ac:dyDescent="0.3">
      <c r="A48" s="2">
        <v>1</v>
      </c>
      <c r="B48" s="2" t="s">
        <v>4</v>
      </c>
      <c r="C48" s="2">
        <v>13</v>
      </c>
      <c r="D48" s="2">
        <v>15</v>
      </c>
      <c r="E48" s="7">
        <v>7104560</v>
      </c>
      <c r="F48" s="7" t="s">
        <v>118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164</v>
      </c>
    </row>
    <row r="49" spans="1:9" x14ac:dyDescent="0.3">
      <c r="A49" s="2">
        <v>1</v>
      </c>
      <c r="B49" s="2" t="s">
        <v>4</v>
      </c>
      <c r="C49" s="2">
        <v>13</v>
      </c>
      <c r="D49" s="2">
        <v>15</v>
      </c>
      <c r="E49" s="7">
        <v>7403267</v>
      </c>
      <c r="F49" s="7" t="s">
        <v>116</v>
      </c>
      <c r="G49" s="7" t="str">
        <f>_xlfn.CONCAT(VLOOKUP(Assignment_List!C49,Slot_Legend!$A$2:$C$25,2,FALSE)," / ", VLOOKUP(Assignment_List!C49,Slot_Legend!$A$2:$C$25,3,FALSE))</f>
        <v>Sun / 11p(Sat)-3a(Sun)</v>
      </c>
      <c r="H49" s="7" t="str">
        <f>_xlfn.CONCAT(VLOOKUP(Assignment_List!D49,Slot_Legend!$A$2:$C$25,2,FALSE)," / ", VLOOKUP(Assignment_List!D49,Slot_Legend!$A$2:$C$25,3,FALSE))</f>
        <v>Sun / 7a-11a</v>
      </c>
      <c r="I49" s="7" t="s">
        <v>165</v>
      </c>
    </row>
    <row r="50" spans="1:9" x14ac:dyDescent="0.3">
      <c r="A50" s="2">
        <v>1</v>
      </c>
      <c r="B50" s="2" t="s">
        <v>4</v>
      </c>
      <c r="C50" s="2">
        <v>13</v>
      </c>
      <c r="D50" s="2">
        <v>15</v>
      </c>
      <c r="E50" s="7">
        <v>7104857</v>
      </c>
      <c r="F50" s="7" t="s">
        <v>84</v>
      </c>
      <c r="G50" s="7" t="str">
        <f>_xlfn.CONCAT(VLOOKUP(Assignment_List!C50,Slot_Legend!$A$2:$C$25,2,FALSE)," / ", VLOOKUP(Assignment_List!C50,Slot_Legend!$A$2:$C$25,3,FALSE))</f>
        <v>Sun / 11p(Sat)-3a(Sun)</v>
      </c>
      <c r="H50" s="7" t="str">
        <f>_xlfn.CONCAT(VLOOKUP(Assignment_List!D50,Slot_Legend!$A$2:$C$25,2,FALSE)," / ", VLOOKUP(Assignment_List!D50,Slot_Legend!$A$2:$C$25,3,FALSE))</f>
        <v>Sun / 7a-11a</v>
      </c>
      <c r="I50" s="7" t="s">
        <v>220</v>
      </c>
    </row>
    <row r="51" spans="1:9" x14ac:dyDescent="0.3">
      <c r="A51" s="2">
        <v>1</v>
      </c>
      <c r="B51" s="2" t="s">
        <v>4</v>
      </c>
      <c r="C51" s="2">
        <v>10</v>
      </c>
      <c r="D51" s="2">
        <v>12</v>
      </c>
      <c r="E51" s="2">
        <v>7403368</v>
      </c>
      <c r="F51" s="2" t="s">
        <v>3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166</v>
      </c>
    </row>
    <row r="52" spans="1:9" x14ac:dyDescent="0.3">
      <c r="A52" s="2">
        <v>1</v>
      </c>
      <c r="B52" s="2" t="s">
        <v>4</v>
      </c>
      <c r="C52" s="2">
        <v>10</v>
      </c>
      <c r="D52" s="2">
        <v>12</v>
      </c>
      <c r="E52" s="2">
        <v>7403455</v>
      </c>
      <c r="F52" s="2" t="s">
        <v>26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167</v>
      </c>
    </row>
    <row r="53" spans="1:9" x14ac:dyDescent="0.3">
      <c r="A53" s="2">
        <v>1</v>
      </c>
      <c r="B53" s="2" t="s">
        <v>4</v>
      </c>
      <c r="C53" s="2">
        <v>10</v>
      </c>
      <c r="D53" s="2">
        <v>12</v>
      </c>
      <c r="E53" s="7">
        <v>7104178</v>
      </c>
      <c r="F53" s="7" t="s">
        <v>125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168</v>
      </c>
    </row>
    <row r="54" spans="1:9" x14ac:dyDescent="0.3">
      <c r="A54" s="2">
        <v>1</v>
      </c>
      <c r="B54" s="2" t="s">
        <v>4</v>
      </c>
      <c r="C54" s="2">
        <v>10</v>
      </c>
      <c r="D54" s="2">
        <v>12</v>
      </c>
      <c r="E54" s="7">
        <v>7096844</v>
      </c>
      <c r="F54" s="7" t="s">
        <v>126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169</v>
      </c>
    </row>
    <row r="55" spans="1:9" x14ac:dyDescent="0.3">
      <c r="A55" s="2">
        <v>1</v>
      </c>
      <c r="B55" s="2" t="s">
        <v>4</v>
      </c>
      <c r="C55" s="2">
        <v>10</v>
      </c>
      <c r="D55" s="2">
        <v>12</v>
      </c>
      <c r="E55" s="7">
        <v>7401165</v>
      </c>
      <c r="F55" s="7" t="s">
        <v>74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170</v>
      </c>
    </row>
    <row r="56" spans="1:9" x14ac:dyDescent="0.3">
      <c r="A56" s="2">
        <v>1</v>
      </c>
      <c r="B56" s="2" t="s">
        <v>4</v>
      </c>
      <c r="C56" s="2">
        <v>10</v>
      </c>
      <c r="D56" s="2">
        <v>12</v>
      </c>
      <c r="E56" s="7">
        <v>7401949</v>
      </c>
      <c r="F56" s="7" t="s">
        <v>75</v>
      </c>
      <c r="G56" s="2" t="str">
        <f>_xlfn.CONCAT(VLOOKUP(Assignment_List!C56,Slot_Legend!$A$2:$C$25,2,FALSE)," / ", VLOOKUP(Assignment_List!C56,Slot_Legend!$A$2:$C$25,3,FALSE))</f>
        <v>Sat / 11a-3p</v>
      </c>
      <c r="H56" s="2" t="str">
        <f>_xlfn.CONCAT(VLOOKUP(Assignment_List!D56,Slot_Legend!$A$2:$C$25,2,FALSE)," / ", VLOOKUP(Assignment_List!D56,Slot_Legend!$A$2:$C$25,3,FALSE))</f>
        <v>Sat / 7p-11p</v>
      </c>
      <c r="I56" s="7" t="s">
        <v>171</v>
      </c>
    </row>
    <row r="57" spans="1:9" x14ac:dyDescent="0.3">
      <c r="A57" s="2">
        <v>1</v>
      </c>
      <c r="B57" s="2" t="s">
        <v>4</v>
      </c>
      <c r="C57" s="2">
        <v>10</v>
      </c>
      <c r="D57" s="2">
        <v>12</v>
      </c>
      <c r="E57" s="7">
        <v>7401950</v>
      </c>
      <c r="F57" s="7" t="s">
        <v>76</v>
      </c>
      <c r="G57" s="2" t="str">
        <f>_xlfn.CONCAT(VLOOKUP(Assignment_List!C57,Slot_Legend!$A$2:$C$25,2,FALSE)," / ", VLOOKUP(Assignment_List!C57,Slot_Legend!$A$2:$C$25,3,FALSE))</f>
        <v>Sat / 11a-3p</v>
      </c>
      <c r="H57" s="2" t="str">
        <f>_xlfn.CONCAT(VLOOKUP(Assignment_List!D57,Slot_Legend!$A$2:$C$25,2,FALSE)," / ", VLOOKUP(Assignment_List!D57,Slot_Legend!$A$2:$C$25,3,FALSE))</f>
        <v>Sat / 7p-11p</v>
      </c>
      <c r="I57" s="7" t="s">
        <v>172</v>
      </c>
    </row>
    <row r="58" spans="1:9" x14ac:dyDescent="0.3">
      <c r="A58" s="2">
        <v>1</v>
      </c>
      <c r="B58" s="2" t="s">
        <v>4</v>
      </c>
      <c r="C58" s="2">
        <v>10</v>
      </c>
      <c r="D58" s="2">
        <v>12</v>
      </c>
      <c r="E58" s="7">
        <v>7095749</v>
      </c>
      <c r="F58" s="7" t="s">
        <v>83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173</v>
      </c>
    </row>
    <row r="59" spans="1:9" x14ac:dyDescent="0.3">
      <c r="A59" s="2">
        <v>1</v>
      </c>
      <c r="B59" s="2" t="s">
        <v>4</v>
      </c>
      <c r="C59" s="2">
        <v>10</v>
      </c>
      <c r="D59" s="2">
        <v>12</v>
      </c>
      <c r="E59" s="7">
        <v>7091824</v>
      </c>
      <c r="F59" t="s">
        <v>49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174</v>
      </c>
    </row>
    <row r="60" spans="1:9" x14ac:dyDescent="0.3">
      <c r="A60" s="2">
        <v>1</v>
      </c>
      <c r="B60" s="2" t="s">
        <v>4</v>
      </c>
      <c r="C60" s="2">
        <v>10</v>
      </c>
      <c r="D60" s="2">
        <v>12</v>
      </c>
      <c r="E60" s="7">
        <v>7402915</v>
      </c>
      <c r="F60" s="7" t="s">
        <v>81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175</v>
      </c>
    </row>
    <row r="61" spans="1:9" x14ac:dyDescent="0.3">
      <c r="A61" s="2">
        <v>1</v>
      </c>
      <c r="B61" s="2" t="s">
        <v>4</v>
      </c>
      <c r="C61" s="2">
        <v>10</v>
      </c>
      <c r="D61" s="2">
        <v>12</v>
      </c>
      <c r="E61" s="7">
        <v>7051907</v>
      </c>
      <c r="F61" s="7" t="s">
        <v>78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177</v>
      </c>
    </row>
    <row r="62" spans="1:9" x14ac:dyDescent="0.3">
      <c r="A62" s="2">
        <v>1</v>
      </c>
      <c r="B62" s="2" t="s">
        <v>4</v>
      </c>
      <c r="C62" s="2">
        <v>10</v>
      </c>
      <c r="D62" s="2">
        <v>12</v>
      </c>
      <c r="E62" s="7">
        <v>7400976</v>
      </c>
      <c r="F62" s="7" t="s">
        <v>82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176</v>
      </c>
    </row>
    <row r="63" spans="1:9" x14ac:dyDescent="0.3">
      <c r="A63" s="2">
        <v>1</v>
      </c>
      <c r="B63" s="2" t="s">
        <v>4</v>
      </c>
      <c r="C63" s="2">
        <v>10</v>
      </c>
      <c r="D63" s="2">
        <v>12</v>
      </c>
      <c r="E63" s="7">
        <v>7400954</v>
      </c>
      <c r="F63" s="7" t="s">
        <v>105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178</v>
      </c>
    </row>
    <row r="64" spans="1:9" x14ac:dyDescent="0.3">
      <c r="A64" s="2">
        <v>1</v>
      </c>
      <c r="B64" s="2" t="s">
        <v>4</v>
      </c>
      <c r="C64" s="2">
        <v>10</v>
      </c>
      <c r="D64" s="2">
        <v>12</v>
      </c>
      <c r="E64" s="7">
        <v>7051890</v>
      </c>
      <c r="F64" s="7" t="s">
        <v>106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179</v>
      </c>
    </row>
    <row r="65" spans="1:9" x14ac:dyDescent="0.3">
      <c r="A65" s="2">
        <v>1</v>
      </c>
      <c r="B65" s="2" t="s">
        <v>4</v>
      </c>
      <c r="C65" s="2">
        <v>10</v>
      </c>
      <c r="D65" s="2">
        <v>12</v>
      </c>
      <c r="E65" s="7">
        <v>7051891</v>
      </c>
      <c r="F65" s="7" t="s">
        <v>108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180</v>
      </c>
    </row>
    <row r="66" spans="1:9" x14ac:dyDescent="0.3">
      <c r="A66" s="2">
        <v>1</v>
      </c>
      <c r="B66" s="2" t="s">
        <v>4</v>
      </c>
      <c r="C66" s="2">
        <v>10</v>
      </c>
      <c r="D66" s="2">
        <v>12</v>
      </c>
      <c r="E66" s="7">
        <v>7403004</v>
      </c>
      <c r="F66" s="7" t="s">
        <v>127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181</v>
      </c>
    </row>
    <row r="67" spans="1:9" x14ac:dyDescent="0.3">
      <c r="A67" s="2">
        <v>1</v>
      </c>
      <c r="B67" s="2" t="s">
        <v>4</v>
      </c>
      <c r="C67" s="2">
        <v>10</v>
      </c>
      <c r="D67" s="2">
        <v>12</v>
      </c>
      <c r="E67" s="7">
        <v>7095152</v>
      </c>
      <c r="F67" s="7" t="s">
        <v>113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183</v>
      </c>
    </row>
    <row r="68" spans="1:9" x14ac:dyDescent="0.3">
      <c r="A68" s="2">
        <v>1</v>
      </c>
      <c r="B68" s="2" t="s">
        <v>4</v>
      </c>
      <c r="C68" s="2">
        <v>10</v>
      </c>
      <c r="D68" s="2">
        <v>12</v>
      </c>
      <c r="E68" s="7">
        <v>7095156</v>
      </c>
      <c r="F68" s="7" t="s">
        <v>115</v>
      </c>
      <c r="G68" s="7" t="str">
        <f>_xlfn.CONCAT(VLOOKUP(Assignment_List!C68,Slot_Legend!$A$2:$C$25,2,FALSE)," / ", VLOOKUP(Assignment_List!C68,Slot_Legend!$A$2:$C$25,3,FALSE))</f>
        <v>Sat / 11a-3p</v>
      </c>
      <c r="H68" s="7" t="str">
        <f>_xlfn.CONCAT(VLOOKUP(Assignment_List!D68,Slot_Legend!$A$2:$C$25,2,FALSE)," / ", VLOOKUP(Assignment_List!D68,Slot_Legend!$A$2:$C$25,3,FALSE))</f>
        <v>Sat / 7p-11p</v>
      </c>
      <c r="I68" s="7" t="s">
        <v>184</v>
      </c>
    </row>
    <row r="69" spans="1:9" x14ac:dyDescent="0.3">
      <c r="A69" s="2">
        <v>1</v>
      </c>
      <c r="B69" s="2" t="s">
        <v>4</v>
      </c>
      <c r="C69" s="2">
        <v>10</v>
      </c>
      <c r="D69" s="2">
        <v>12</v>
      </c>
      <c r="E69" s="7">
        <v>7051908</v>
      </c>
      <c r="F69" s="7" t="s">
        <v>118</v>
      </c>
      <c r="G69" s="7" t="str">
        <f>_xlfn.CONCAT(VLOOKUP(Assignment_List!C69,Slot_Legend!$A$2:$C$25,2,FALSE)," / ", VLOOKUP(Assignment_List!C69,Slot_Legend!$A$2:$C$25,3,FALSE))</f>
        <v>Sat / 11a-3p</v>
      </c>
      <c r="H69" s="7" t="str">
        <f>_xlfn.CONCAT(VLOOKUP(Assignment_List!D69,Slot_Legend!$A$2:$C$25,2,FALSE)," / ", VLOOKUP(Assignment_List!D69,Slot_Legend!$A$2:$C$25,3,FALSE))</f>
        <v>Sat / 7p-11p</v>
      </c>
      <c r="I69" s="7" t="s">
        <v>182</v>
      </c>
    </row>
    <row r="70" spans="1:9" x14ac:dyDescent="0.3">
      <c r="A70" s="2">
        <v>1</v>
      </c>
      <c r="B70" s="2" t="s">
        <v>4</v>
      </c>
      <c r="C70" s="2">
        <v>10</v>
      </c>
      <c r="D70" s="2">
        <v>12</v>
      </c>
      <c r="E70" s="7">
        <v>7104754</v>
      </c>
      <c r="F70" s="7" t="s">
        <v>84</v>
      </c>
      <c r="G70" s="7" t="str">
        <f>_xlfn.CONCAT(VLOOKUP(Assignment_List!C70,Slot_Legend!$A$2:$C$25,2,FALSE)," / ", VLOOKUP(Assignment_List!C70,Slot_Legend!$A$2:$C$25,3,FALSE))</f>
        <v>Sat / 11a-3p</v>
      </c>
      <c r="H70" s="7" t="str">
        <f>_xlfn.CONCAT(VLOOKUP(Assignment_List!D70,Slot_Legend!$A$2:$C$25,2,FALSE)," / ", VLOOKUP(Assignment_List!D70,Slot_Legend!$A$2:$C$25,3,FALSE))</f>
        <v>Sat / 7p-11p</v>
      </c>
      <c r="I70" s="7" t="s">
        <v>221</v>
      </c>
    </row>
    <row r="71" spans="1:9" x14ac:dyDescent="0.3">
      <c r="A71" s="2">
        <v>1</v>
      </c>
      <c r="B71" s="2" t="s">
        <v>4</v>
      </c>
      <c r="C71" s="2">
        <v>16</v>
      </c>
      <c r="D71" s="2">
        <v>18</v>
      </c>
      <c r="E71" s="2">
        <v>7403368</v>
      </c>
      <c r="F71" s="2" t="s">
        <v>3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185</v>
      </c>
    </row>
    <row r="72" spans="1:9" x14ac:dyDescent="0.3">
      <c r="A72" s="2">
        <v>1</v>
      </c>
      <c r="B72" s="2" t="s">
        <v>4</v>
      </c>
      <c r="C72" s="2">
        <v>16</v>
      </c>
      <c r="D72" s="2">
        <v>18</v>
      </c>
      <c r="E72" s="2">
        <v>7403455</v>
      </c>
      <c r="F72" s="2" t="s">
        <v>26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186</v>
      </c>
    </row>
    <row r="73" spans="1:9" x14ac:dyDescent="0.3">
      <c r="A73" s="2">
        <v>1</v>
      </c>
      <c r="B73" s="2" t="s">
        <v>4</v>
      </c>
      <c r="C73" s="2">
        <v>16</v>
      </c>
      <c r="D73" s="2">
        <v>18</v>
      </c>
      <c r="E73" s="7">
        <v>7104178</v>
      </c>
      <c r="F73" s="7" t="s">
        <v>125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187</v>
      </c>
    </row>
    <row r="74" spans="1:9" x14ac:dyDescent="0.3">
      <c r="A74" s="2">
        <v>1</v>
      </c>
      <c r="B74" s="2" t="s">
        <v>4</v>
      </c>
      <c r="C74" s="2">
        <v>16</v>
      </c>
      <c r="D74" s="2">
        <v>18</v>
      </c>
      <c r="E74" s="7">
        <v>7096844</v>
      </c>
      <c r="F74" s="7" t="s">
        <v>126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188</v>
      </c>
    </row>
    <row r="75" spans="1:9" x14ac:dyDescent="0.3">
      <c r="A75" s="2">
        <v>1</v>
      </c>
      <c r="B75" s="2" t="s">
        <v>4</v>
      </c>
      <c r="C75" s="2">
        <v>16</v>
      </c>
      <c r="D75" s="2">
        <v>18</v>
      </c>
      <c r="E75" s="7">
        <v>7401165</v>
      </c>
      <c r="F75" s="7" t="s">
        <v>74</v>
      </c>
      <c r="G75" s="2" t="str">
        <f>_xlfn.CONCAT(VLOOKUP(Assignment_List!C75,Slot_Legend!$A$2:$C$25,2,FALSE)," / ", VLOOKUP(Assignment_List!C75,Slot_Legend!$A$2:$C$25,3,FALSE))</f>
        <v>Sun / 11a-3p</v>
      </c>
      <c r="H75" s="2" t="str">
        <f>_xlfn.CONCAT(VLOOKUP(Assignment_List!D75,Slot_Legend!$A$2:$C$25,2,FALSE)," / ", VLOOKUP(Assignment_List!D75,Slot_Legend!$A$2:$C$25,3,FALSE))</f>
        <v>Sun / 7p-11p</v>
      </c>
      <c r="I75" s="7" t="s">
        <v>189</v>
      </c>
    </row>
    <row r="76" spans="1:9" x14ac:dyDescent="0.3">
      <c r="A76" s="2">
        <v>1</v>
      </c>
      <c r="B76" s="2" t="s">
        <v>4</v>
      </c>
      <c r="C76" s="2">
        <v>16</v>
      </c>
      <c r="D76" s="2">
        <v>18</v>
      </c>
      <c r="E76" s="7">
        <v>7401949</v>
      </c>
      <c r="F76" s="7" t="s">
        <v>75</v>
      </c>
      <c r="G76" s="2" t="str">
        <f>_xlfn.CONCAT(VLOOKUP(Assignment_List!C76,Slot_Legend!$A$2:$C$25,2,FALSE)," / ", VLOOKUP(Assignment_List!C76,Slot_Legend!$A$2:$C$25,3,FALSE))</f>
        <v>Sun / 11a-3p</v>
      </c>
      <c r="H76" s="2" t="str">
        <f>_xlfn.CONCAT(VLOOKUP(Assignment_List!D76,Slot_Legend!$A$2:$C$25,2,FALSE)," / ", VLOOKUP(Assignment_List!D76,Slot_Legend!$A$2:$C$25,3,FALSE))</f>
        <v>Sun / 7p-11p</v>
      </c>
      <c r="I76" s="7" t="s">
        <v>190</v>
      </c>
    </row>
    <row r="77" spans="1:9" x14ac:dyDescent="0.3">
      <c r="A77" s="2">
        <v>1</v>
      </c>
      <c r="B77" s="2" t="s">
        <v>4</v>
      </c>
      <c r="C77" s="2">
        <v>16</v>
      </c>
      <c r="D77" s="2">
        <v>18</v>
      </c>
      <c r="E77" s="7">
        <v>7401950</v>
      </c>
      <c r="F77" s="7" t="s">
        <v>76</v>
      </c>
      <c r="G77" s="2" t="str">
        <f>_xlfn.CONCAT(VLOOKUP(Assignment_List!C77,Slot_Legend!$A$2:$C$25,2,FALSE)," / ", VLOOKUP(Assignment_List!C77,Slot_Legend!$A$2:$C$25,3,FALSE))</f>
        <v>Sun / 11a-3p</v>
      </c>
      <c r="H77" s="2" t="str">
        <f>_xlfn.CONCAT(VLOOKUP(Assignment_List!D77,Slot_Legend!$A$2:$C$25,2,FALSE)," / ", VLOOKUP(Assignment_List!D77,Slot_Legend!$A$2:$C$25,3,FALSE))</f>
        <v>Sun / 7p-11p</v>
      </c>
      <c r="I77" s="7" t="s">
        <v>191</v>
      </c>
    </row>
    <row r="78" spans="1:9" x14ac:dyDescent="0.3">
      <c r="A78" s="2">
        <v>1</v>
      </c>
      <c r="B78" s="2" t="s">
        <v>4</v>
      </c>
      <c r="C78" s="2">
        <v>16</v>
      </c>
      <c r="D78" s="2">
        <v>18</v>
      </c>
      <c r="E78" s="7">
        <v>7095749</v>
      </c>
      <c r="F78" s="7" t="s">
        <v>83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192</v>
      </c>
    </row>
    <row r="79" spans="1:9" x14ac:dyDescent="0.3">
      <c r="A79" s="2">
        <v>1</v>
      </c>
      <c r="B79" s="2" t="s">
        <v>4</v>
      </c>
      <c r="C79" s="2">
        <v>16</v>
      </c>
      <c r="D79" s="2">
        <v>18</v>
      </c>
      <c r="E79" s="7">
        <v>7091824</v>
      </c>
      <c r="F79" s="7" t="s">
        <v>49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193</v>
      </c>
    </row>
    <row r="80" spans="1:9" x14ac:dyDescent="0.3">
      <c r="A80" s="2">
        <v>1</v>
      </c>
      <c r="B80" s="2" t="s">
        <v>4</v>
      </c>
      <c r="C80" s="2">
        <v>16</v>
      </c>
      <c r="D80" s="2">
        <v>18</v>
      </c>
      <c r="E80" s="7">
        <v>7402915</v>
      </c>
      <c r="F80" s="7" t="s">
        <v>81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194</v>
      </c>
    </row>
    <row r="81" spans="1:9" x14ac:dyDescent="0.3">
      <c r="A81" s="2">
        <v>1</v>
      </c>
      <c r="B81" s="2" t="s">
        <v>4</v>
      </c>
      <c r="C81" s="2">
        <v>16</v>
      </c>
      <c r="D81" s="2">
        <v>18</v>
      </c>
      <c r="E81" s="7">
        <v>7051907</v>
      </c>
      <c r="F81" s="7" t="s">
        <v>78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195</v>
      </c>
    </row>
    <row r="82" spans="1:9" x14ac:dyDescent="0.3">
      <c r="A82" s="2">
        <v>1</v>
      </c>
      <c r="B82" s="2" t="s">
        <v>4</v>
      </c>
      <c r="C82" s="2">
        <v>16</v>
      </c>
      <c r="D82" s="2">
        <v>18</v>
      </c>
      <c r="E82" s="7">
        <v>7400976</v>
      </c>
      <c r="F82" s="7" t="s">
        <v>82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196</v>
      </c>
    </row>
    <row r="83" spans="1:9" x14ac:dyDescent="0.3">
      <c r="A83" s="2">
        <v>1</v>
      </c>
      <c r="B83" s="2" t="s">
        <v>4</v>
      </c>
      <c r="C83" s="2">
        <v>16</v>
      </c>
      <c r="D83" s="2">
        <v>18</v>
      </c>
      <c r="E83" s="7">
        <v>7400954</v>
      </c>
      <c r="F83" s="7" t="s">
        <v>105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197</v>
      </c>
    </row>
    <row r="84" spans="1:9" x14ac:dyDescent="0.3">
      <c r="A84" s="2">
        <v>1</v>
      </c>
      <c r="B84" s="2" t="s">
        <v>4</v>
      </c>
      <c r="C84" s="2">
        <v>16</v>
      </c>
      <c r="D84" s="2">
        <v>18</v>
      </c>
      <c r="E84" s="7">
        <v>7051890</v>
      </c>
      <c r="F84" s="7" t="s">
        <v>106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198</v>
      </c>
    </row>
    <row r="85" spans="1:9" x14ac:dyDescent="0.3">
      <c r="A85" s="2">
        <v>1</v>
      </c>
      <c r="B85" s="2" t="s">
        <v>4</v>
      </c>
      <c r="C85" s="2">
        <v>16</v>
      </c>
      <c r="D85" s="2">
        <v>18</v>
      </c>
      <c r="E85" s="7">
        <v>7051891</v>
      </c>
      <c r="F85" s="7" t="s">
        <v>108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199</v>
      </c>
    </row>
    <row r="86" spans="1:9" x14ac:dyDescent="0.3">
      <c r="A86" s="2">
        <v>1</v>
      </c>
      <c r="B86" s="2" t="s">
        <v>4</v>
      </c>
      <c r="C86" s="2">
        <v>16</v>
      </c>
      <c r="D86" s="2">
        <v>18</v>
      </c>
      <c r="E86" s="13">
        <v>7403004</v>
      </c>
      <c r="F86" s="7" t="s">
        <v>127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200</v>
      </c>
    </row>
    <row r="87" spans="1:9" x14ac:dyDescent="0.3">
      <c r="A87" s="2">
        <v>1</v>
      </c>
      <c r="B87" s="2" t="s">
        <v>4</v>
      </c>
      <c r="C87" s="2">
        <v>16</v>
      </c>
      <c r="D87" s="2">
        <v>18</v>
      </c>
      <c r="E87" s="7">
        <v>7095152</v>
      </c>
      <c r="F87" s="7" t="s">
        <v>113</v>
      </c>
      <c r="G87" s="7" t="str">
        <f>_xlfn.CONCAT(VLOOKUP(Assignment_List!C87,Slot_Legend!$A$2:$C$25,2,FALSE)," / ", VLOOKUP(Assignment_List!C87,Slot_Legend!$A$2:$C$25,3,FALSE))</f>
        <v>Sun / 11a-3p</v>
      </c>
      <c r="H87" s="7" t="str">
        <f>_xlfn.CONCAT(VLOOKUP(Assignment_List!D87,Slot_Legend!$A$2:$C$25,2,FALSE)," / ", VLOOKUP(Assignment_List!D87,Slot_Legend!$A$2:$C$25,3,FALSE))</f>
        <v>Sun / 7p-11p</v>
      </c>
      <c r="I87" s="7" t="s">
        <v>201</v>
      </c>
    </row>
    <row r="88" spans="1:9" x14ac:dyDescent="0.3">
      <c r="A88" s="2">
        <v>1</v>
      </c>
      <c r="B88" s="2" t="s">
        <v>4</v>
      </c>
      <c r="C88" s="2">
        <v>16</v>
      </c>
      <c r="D88" s="2">
        <v>18</v>
      </c>
      <c r="E88" s="7">
        <v>7095156</v>
      </c>
      <c r="F88" s="7" t="s">
        <v>115</v>
      </c>
      <c r="G88" s="7" t="str">
        <f>_xlfn.CONCAT(VLOOKUP(Assignment_List!C88,Slot_Legend!$A$2:$C$25,2,FALSE)," / ", VLOOKUP(Assignment_List!C88,Slot_Legend!$A$2:$C$25,3,FALSE))</f>
        <v>Sun / 11a-3p</v>
      </c>
      <c r="H88" s="7" t="str">
        <f>_xlfn.CONCAT(VLOOKUP(Assignment_List!D88,Slot_Legend!$A$2:$C$25,2,FALSE)," / ", VLOOKUP(Assignment_List!D88,Slot_Legend!$A$2:$C$25,3,FALSE))</f>
        <v>Sun / 7p-11p</v>
      </c>
      <c r="I88" s="7" t="s">
        <v>202</v>
      </c>
    </row>
    <row r="89" spans="1:9" x14ac:dyDescent="0.3">
      <c r="A89" s="2">
        <v>1</v>
      </c>
      <c r="B89" s="2" t="s">
        <v>4</v>
      </c>
      <c r="C89" s="2">
        <v>16</v>
      </c>
      <c r="D89" s="2">
        <v>18</v>
      </c>
      <c r="E89" s="7">
        <v>7051908</v>
      </c>
      <c r="F89" s="7" t="s">
        <v>118</v>
      </c>
      <c r="G89" s="7" t="str">
        <f>_xlfn.CONCAT(VLOOKUP(Assignment_List!C89,Slot_Legend!$A$2:$C$25,2,FALSE)," / ", VLOOKUP(Assignment_List!C89,Slot_Legend!$A$2:$C$25,3,FALSE))</f>
        <v>Sun / 11a-3p</v>
      </c>
      <c r="H89" s="7" t="str">
        <f>_xlfn.CONCAT(VLOOKUP(Assignment_List!D89,Slot_Legend!$A$2:$C$25,2,FALSE)," / ", VLOOKUP(Assignment_List!D89,Slot_Legend!$A$2:$C$25,3,FALSE))</f>
        <v>Sun / 7p-11p</v>
      </c>
      <c r="I89" s="7" t="s">
        <v>203</v>
      </c>
    </row>
    <row r="90" spans="1:9" x14ac:dyDescent="0.3">
      <c r="A90" s="2">
        <v>1</v>
      </c>
      <c r="B90" s="2" t="s">
        <v>4</v>
      </c>
      <c r="C90" s="2">
        <v>16</v>
      </c>
      <c r="D90" s="2">
        <v>18</v>
      </c>
      <c r="E90" s="7">
        <v>7104754</v>
      </c>
      <c r="F90" s="7" t="s">
        <v>84</v>
      </c>
      <c r="G90" s="7" t="str">
        <f>_xlfn.CONCAT(VLOOKUP(Assignment_List!C90,Slot_Legend!$A$2:$C$25,2,FALSE)," / ", VLOOKUP(Assignment_List!C90,Slot_Legend!$A$2:$C$25,3,FALSE))</f>
        <v>Sun / 11a-3p</v>
      </c>
      <c r="H90" s="7" t="str">
        <f>_xlfn.CONCAT(VLOOKUP(Assignment_List!D90,Slot_Legend!$A$2:$C$25,2,FALSE)," / ", VLOOKUP(Assignment_List!D90,Slot_Legend!$A$2:$C$25,3,FALSE))</f>
        <v>Sun / 7p-11p</v>
      </c>
      <c r="I90" s="7" t="s">
        <v>222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4.4" x14ac:dyDescent="0.3"/>
  <cols>
    <col min="3" max="3" width="16.5546875" bestFit="1" customWidth="1"/>
  </cols>
  <sheetData>
    <row r="1" spans="1:3" x14ac:dyDescent="0.3">
      <c r="A1" t="s">
        <v>7</v>
      </c>
      <c r="B1" t="s">
        <v>5</v>
      </c>
      <c r="C1" t="s">
        <v>6</v>
      </c>
    </row>
    <row r="2" spans="1:3" x14ac:dyDescent="0.3">
      <c r="A2">
        <v>1</v>
      </c>
      <c r="B2" t="s">
        <v>8</v>
      </c>
      <c r="C2" t="s">
        <v>9</v>
      </c>
    </row>
    <row r="3" spans="1:3" x14ac:dyDescent="0.3">
      <c r="A3">
        <v>2</v>
      </c>
      <c r="B3" t="s">
        <v>8</v>
      </c>
      <c r="C3" t="s">
        <v>10</v>
      </c>
    </row>
    <row r="4" spans="1:3" x14ac:dyDescent="0.3">
      <c r="A4">
        <v>3</v>
      </c>
      <c r="B4" t="s">
        <v>8</v>
      </c>
      <c r="C4" t="s">
        <v>11</v>
      </c>
    </row>
    <row r="5" spans="1:3" x14ac:dyDescent="0.3">
      <c r="A5">
        <v>4</v>
      </c>
      <c r="B5" t="s">
        <v>8</v>
      </c>
      <c r="C5" t="s">
        <v>12</v>
      </c>
    </row>
    <row r="6" spans="1:3" x14ac:dyDescent="0.3">
      <c r="A6">
        <v>5</v>
      </c>
      <c r="B6" t="s">
        <v>8</v>
      </c>
      <c r="C6" t="s">
        <v>13</v>
      </c>
    </row>
    <row r="7" spans="1:3" x14ac:dyDescent="0.3">
      <c r="A7">
        <v>6</v>
      </c>
      <c r="B7" t="s">
        <v>8</v>
      </c>
      <c r="C7" t="s">
        <v>14</v>
      </c>
    </row>
    <row r="8" spans="1:3" x14ac:dyDescent="0.3">
      <c r="A8">
        <v>7</v>
      </c>
      <c r="B8" t="s">
        <v>16</v>
      </c>
      <c r="C8" t="s">
        <v>15</v>
      </c>
    </row>
    <row r="9" spans="1:3" x14ac:dyDescent="0.3">
      <c r="A9">
        <v>8</v>
      </c>
      <c r="B9" t="s">
        <v>16</v>
      </c>
      <c r="C9" t="s">
        <v>10</v>
      </c>
    </row>
    <row r="10" spans="1:3" x14ac:dyDescent="0.3">
      <c r="A10">
        <v>9</v>
      </c>
      <c r="B10" t="s">
        <v>16</v>
      </c>
      <c r="C10" t="s">
        <v>11</v>
      </c>
    </row>
    <row r="11" spans="1:3" x14ac:dyDescent="0.3">
      <c r="A11">
        <v>10</v>
      </c>
      <c r="B11" t="s">
        <v>16</v>
      </c>
      <c r="C11" t="s">
        <v>12</v>
      </c>
    </row>
    <row r="12" spans="1:3" x14ac:dyDescent="0.3">
      <c r="A12">
        <v>11</v>
      </c>
      <c r="B12" t="s">
        <v>16</v>
      </c>
      <c r="C12" t="s">
        <v>13</v>
      </c>
    </row>
    <row r="13" spans="1:3" x14ac:dyDescent="0.3">
      <c r="A13">
        <v>12</v>
      </c>
      <c r="B13" t="s">
        <v>16</v>
      </c>
      <c r="C13" t="s">
        <v>14</v>
      </c>
    </row>
    <row r="14" spans="1:3" x14ac:dyDescent="0.3">
      <c r="A14">
        <v>13</v>
      </c>
      <c r="B14" t="s">
        <v>18</v>
      </c>
      <c r="C14" t="s">
        <v>17</v>
      </c>
    </row>
    <row r="15" spans="1:3" x14ac:dyDescent="0.3">
      <c r="A15">
        <v>14</v>
      </c>
      <c r="B15" t="s">
        <v>18</v>
      </c>
      <c r="C15" t="s">
        <v>10</v>
      </c>
    </row>
    <row r="16" spans="1:3" x14ac:dyDescent="0.3">
      <c r="A16">
        <v>15</v>
      </c>
      <c r="B16" t="s">
        <v>18</v>
      </c>
      <c r="C16" t="s">
        <v>11</v>
      </c>
    </row>
    <row r="17" spans="1:3" x14ac:dyDescent="0.3">
      <c r="A17">
        <v>16</v>
      </c>
      <c r="B17" t="s">
        <v>18</v>
      </c>
      <c r="C17" t="s">
        <v>12</v>
      </c>
    </row>
    <row r="18" spans="1:3" x14ac:dyDescent="0.3">
      <c r="A18">
        <v>17</v>
      </c>
      <c r="B18" t="s">
        <v>18</v>
      </c>
      <c r="C18" t="s">
        <v>13</v>
      </c>
    </row>
    <row r="19" spans="1:3" x14ac:dyDescent="0.3">
      <c r="A19">
        <v>18</v>
      </c>
      <c r="B19" t="s">
        <v>18</v>
      </c>
      <c r="C19" t="s">
        <v>14</v>
      </c>
    </row>
    <row r="20" spans="1:3" x14ac:dyDescent="0.3">
      <c r="A20">
        <v>19</v>
      </c>
      <c r="B20" t="s">
        <v>19</v>
      </c>
      <c r="C20" t="s">
        <v>20</v>
      </c>
    </row>
    <row r="21" spans="1:3" x14ac:dyDescent="0.3">
      <c r="A21">
        <v>20</v>
      </c>
      <c r="B21" t="s">
        <v>19</v>
      </c>
      <c r="C21" t="s">
        <v>10</v>
      </c>
    </row>
    <row r="22" spans="1:3" x14ac:dyDescent="0.3">
      <c r="A22">
        <v>21</v>
      </c>
      <c r="B22" t="s">
        <v>19</v>
      </c>
      <c r="C22" t="s">
        <v>11</v>
      </c>
    </row>
    <row r="23" spans="1:3" x14ac:dyDescent="0.3">
      <c r="A23">
        <v>22</v>
      </c>
      <c r="B23" t="s">
        <v>19</v>
      </c>
      <c r="C23" t="s">
        <v>12</v>
      </c>
    </row>
    <row r="24" spans="1:3" x14ac:dyDescent="0.3">
      <c r="A24">
        <v>23</v>
      </c>
      <c r="B24" t="s">
        <v>19</v>
      </c>
      <c r="C24" t="s">
        <v>13</v>
      </c>
    </row>
    <row r="25" spans="1:3" x14ac:dyDescent="0.3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68"/>
  <sheetViews>
    <sheetView topLeftCell="A9" workbookViewId="0">
      <selection activeCell="D54" sqref="D54"/>
    </sheetView>
  </sheetViews>
  <sheetFormatPr defaultRowHeight="14.4" x14ac:dyDescent="0.3"/>
  <cols>
    <col min="1" max="1" width="18.33203125" customWidth="1"/>
    <col min="2" max="2" width="21.44140625" bestFit="1" customWidth="1"/>
  </cols>
  <sheetData>
    <row r="1" spans="1:4" x14ac:dyDescent="0.3">
      <c r="A1" t="s">
        <v>30</v>
      </c>
      <c r="B1" t="s">
        <v>31</v>
      </c>
    </row>
    <row r="2" spans="1:4" ht="15" customHeight="1" x14ac:dyDescent="0.3">
      <c r="A2" t="s">
        <v>3</v>
      </c>
      <c r="B2" s="11" t="s">
        <v>32</v>
      </c>
      <c r="C2" s="4"/>
      <c r="D2" s="4"/>
    </row>
    <row r="3" spans="1:4" ht="15" customHeight="1" x14ac:dyDescent="0.3">
      <c r="A3" t="s">
        <v>73</v>
      </c>
      <c r="B3" s="11" t="s">
        <v>32</v>
      </c>
      <c r="C3" s="5"/>
      <c r="D3" s="5"/>
    </row>
    <row r="4" spans="1:4" ht="15" customHeight="1" x14ac:dyDescent="0.3">
      <c r="A4" t="s">
        <v>26</v>
      </c>
      <c r="B4" s="11" t="s">
        <v>32</v>
      </c>
      <c r="C4" s="5"/>
      <c r="D4" s="5"/>
    </row>
    <row r="5" spans="1:4" ht="15" customHeight="1" x14ac:dyDescent="0.3">
      <c r="A5" t="s">
        <v>125</v>
      </c>
      <c r="B5" s="11" t="s">
        <v>32</v>
      </c>
      <c r="C5" s="3"/>
      <c r="D5" s="3"/>
    </row>
    <row r="6" spans="1:4" ht="15" customHeight="1" x14ac:dyDescent="0.3">
      <c r="A6" t="s">
        <v>126</v>
      </c>
      <c r="B6" s="11" t="s">
        <v>32</v>
      </c>
      <c r="C6" s="3"/>
      <c r="D6" s="3"/>
    </row>
    <row r="7" spans="1:4" ht="15" customHeight="1" x14ac:dyDescent="0.3">
      <c r="A7" t="s">
        <v>74</v>
      </c>
      <c r="B7" s="11" t="s">
        <v>32</v>
      </c>
      <c r="C7" s="3"/>
      <c r="D7" s="3"/>
    </row>
    <row r="8" spans="1:4" ht="15" customHeight="1" x14ac:dyDescent="0.3">
      <c r="A8" t="s">
        <v>75</v>
      </c>
      <c r="B8" s="10" t="s">
        <v>48</v>
      </c>
      <c r="C8" s="3"/>
      <c r="D8" s="3"/>
    </row>
    <row r="9" spans="1:4" ht="15" customHeight="1" x14ac:dyDescent="0.3">
      <c r="A9" t="s">
        <v>76</v>
      </c>
      <c r="B9" s="12" t="s">
        <v>34</v>
      </c>
      <c r="C9" s="3"/>
      <c r="D9" s="3"/>
    </row>
    <row r="10" spans="1:4" ht="15" customHeight="1" x14ac:dyDescent="0.3">
      <c r="A10" t="s">
        <v>33</v>
      </c>
      <c r="B10" s="12" t="s">
        <v>33</v>
      </c>
      <c r="C10" s="3"/>
      <c r="D10" s="3"/>
    </row>
    <row r="11" spans="1:4" x14ac:dyDescent="0.3">
      <c r="A11" t="s">
        <v>80</v>
      </c>
      <c r="B11" s="11" t="s">
        <v>32</v>
      </c>
      <c r="C11" s="6"/>
      <c r="D11" s="6"/>
    </row>
    <row r="12" spans="1:4" ht="15" customHeight="1" x14ac:dyDescent="0.3">
      <c r="A12" s="10" t="s">
        <v>77</v>
      </c>
      <c r="B12" s="10" t="s">
        <v>35</v>
      </c>
      <c r="C12" s="3"/>
      <c r="D12" s="3"/>
    </row>
    <row r="13" spans="1:4" ht="15" customHeight="1" x14ac:dyDescent="0.3">
      <c r="A13" t="s">
        <v>81</v>
      </c>
      <c r="B13" s="10" t="s">
        <v>36</v>
      </c>
      <c r="C13" s="3"/>
      <c r="D13" s="3"/>
    </row>
    <row r="14" spans="1:4" x14ac:dyDescent="0.3">
      <c r="A14" t="s">
        <v>129</v>
      </c>
      <c r="B14" s="10" t="s">
        <v>37</v>
      </c>
      <c r="C14" s="3"/>
      <c r="D14" s="3"/>
    </row>
    <row r="15" spans="1:4" ht="15" customHeight="1" x14ac:dyDescent="0.3">
      <c r="A15" t="s">
        <v>82</v>
      </c>
      <c r="B15" s="10" t="s">
        <v>38</v>
      </c>
      <c r="C15" s="3"/>
      <c r="D15" s="3"/>
    </row>
    <row r="16" spans="1:4" ht="15" customHeight="1" x14ac:dyDescent="0.3">
      <c r="A16" t="s">
        <v>78</v>
      </c>
      <c r="B16" s="10" t="s">
        <v>38</v>
      </c>
      <c r="C16" s="3"/>
      <c r="D16" s="3"/>
    </row>
    <row r="17" spans="1:4" ht="15" customHeight="1" x14ac:dyDescent="0.3">
      <c r="A17" t="s">
        <v>130</v>
      </c>
      <c r="B17" s="10" t="s">
        <v>39</v>
      </c>
      <c r="C17" s="3"/>
      <c r="D17" s="3"/>
    </row>
    <row r="18" spans="1:4" ht="15" customHeight="1" x14ac:dyDescent="0.3">
      <c r="A18" t="s">
        <v>40</v>
      </c>
      <c r="B18" s="10" t="s">
        <v>40</v>
      </c>
      <c r="C18" s="3"/>
      <c r="D18" s="3"/>
    </row>
    <row r="19" spans="1:4" x14ac:dyDescent="0.3">
      <c r="A19" t="s">
        <v>85</v>
      </c>
      <c r="B19" s="10" t="s">
        <v>41</v>
      </c>
      <c r="C19" s="6"/>
      <c r="D19" s="6"/>
    </row>
    <row r="20" spans="1:4" ht="15" customHeight="1" x14ac:dyDescent="0.3">
      <c r="A20" t="s">
        <v>83</v>
      </c>
      <c r="B20" s="10" t="s">
        <v>42</v>
      </c>
      <c r="C20" s="3"/>
      <c r="D20" s="3"/>
    </row>
    <row r="21" spans="1:4" x14ac:dyDescent="0.3">
      <c r="A21" t="s">
        <v>43</v>
      </c>
      <c r="B21" s="10" t="s">
        <v>43</v>
      </c>
      <c r="C21" s="3"/>
      <c r="D21" s="3"/>
    </row>
    <row r="22" spans="1:4" ht="15" customHeight="1" x14ac:dyDescent="0.3">
      <c r="A22" t="s">
        <v>86</v>
      </c>
      <c r="B22" s="10" t="s">
        <v>44</v>
      </c>
      <c r="C22" s="3"/>
      <c r="D22" s="3"/>
    </row>
    <row r="23" spans="1:4" ht="15" customHeight="1" x14ac:dyDescent="0.3">
      <c r="A23" t="s">
        <v>87</v>
      </c>
      <c r="B23" s="10" t="s">
        <v>45</v>
      </c>
      <c r="C23" s="3"/>
      <c r="D23" s="3"/>
    </row>
    <row r="24" spans="1:4" ht="15" customHeight="1" x14ac:dyDescent="0.3">
      <c r="A24" t="s">
        <v>79</v>
      </c>
      <c r="B24" s="10" t="s">
        <v>46</v>
      </c>
      <c r="C24" s="3"/>
      <c r="D24" s="3"/>
    </row>
    <row r="25" spans="1:4" ht="15" customHeight="1" x14ac:dyDescent="0.3">
      <c r="A25" t="s">
        <v>88</v>
      </c>
      <c r="B25" s="10" t="s">
        <v>46</v>
      </c>
      <c r="C25" s="3"/>
      <c r="D25" s="3"/>
    </row>
    <row r="26" spans="1:4" ht="15" customHeight="1" x14ac:dyDescent="0.3">
      <c r="A26" t="s">
        <v>89</v>
      </c>
      <c r="B26" s="10" t="s">
        <v>47</v>
      </c>
      <c r="C26" s="3"/>
      <c r="D26" s="3"/>
    </row>
    <row r="27" spans="1:4" ht="15" customHeight="1" x14ac:dyDescent="0.3">
      <c r="A27" t="s">
        <v>84</v>
      </c>
      <c r="B27" s="10" t="s">
        <v>41</v>
      </c>
      <c r="C27" s="3"/>
      <c r="D27" s="3"/>
    </row>
    <row r="28" spans="1:4" ht="15" customHeight="1" x14ac:dyDescent="0.3">
      <c r="A28" t="s">
        <v>49</v>
      </c>
      <c r="B28" s="10" t="s">
        <v>49</v>
      </c>
      <c r="C28" s="3"/>
      <c r="D28" s="3"/>
    </row>
    <row r="29" spans="1:4" ht="15" customHeight="1" x14ac:dyDescent="0.3">
      <c r="A29" s="10" t="s">
        <v>131</v>
      </c>
      <c r="B29" s="10" t="s">
        <v>50</v>
      </c>
      <c r="C29" s="3"/>
      <c r="D29" s="3"/>
    </row>
    <row r="30" spans="1:4" ht="15" customHeight="1" x14ac:dyDescent="0.3">
      <c r="A30" t="s">
        <v>90</v>
      </c>
      <c r="B30" s="10" t="s">
        <v>51</v>
      </c>
      <c r="C30" s="3"/>
      <c r="D30" s="3"/>
    </row>
    <row r="31" spans="1:4" ht="15" customHeight="1" x14ac:dyDescent="0.3">
      <c r="A31" s="10" t="s">
        <v>52</v>
      </c>
      <c r="B31" s="10" t="s">
        <v>52</v>
      </c>
      <c r="C31" s="3"/>
      <c r="D31" s="3"/>
    </row>
    <row r="32" spans="1:4" ht="15" customHeight="1" x14ac:dyDescent="0.3">
      <c r="A32" t="s">
        <v>132</v>
      </c>
      <c r="B32" s="10" t="s">
        <v>53</v>
      </c>
      <c r="C32" s="3"/>
      <c r="D32" s="3"/>
    </row>
    <row r="33" spans="1:4" ht="15" customHeight="1" x14ac:dyDescent="0.3">
      <c r="A33" t="s">
        <v>133</v>
      </c>
      <c r="B33" s="10" t="s">
        <v>54</v>
      </c>
      <c r="C33" s="3"/>
      <c r="D33" s="3"/>
    </row>
    <row r="34" spans="1:4" ht="15" customHeight="1" x14ac:dyDescent="0.3">
      <c r="A34" t="s">
        <v>134</v>
      </c>
      <c r="B34" s="10" t="s">
        <v>55</v>
      </c>
      <c r="C34" s="3"/>
      <c r="D34" s="3"/>
    </row>
    <row r="35" spans="1:4" ht="15" customHeight="1" x14ac:dyDescent="0.3">
      <c r="A35" t="s">
        <v>135</v>
      </c>
      <c r="B35" s="10" t="s">
        <v>56</v>
      </c>
      <c r="C35" s="3"/>
      <c r="D35" s="3"/>
    </row>
    <row r="36" spans="1:4" x14ac:dyDescent="0.3">
      <c r="A36" s="10" t="s">
        <v>106</v>
      </c>
      <c r="B36" s="10" t="s">
        <v>57</v>
      </c>
      <c r="C36" s="6"/>
      <c r="D36" s="6"/>
    </row>
    <row r="37" spans="1:4" x14ac:dyDescent="0.3">
      <c r="A37" s="10" t="s">
        <v>108</v>
      </c>
      <c r="B37" s="10" t="s">
        <v>57</v>
      </c>
      <c r="C37" s="6"/>
      <c r="D37" s="6"/>
    </row>
    <row r="38" spans="1:4" x14ac:dyDescent="0.3">
      <c r="A38" s="10" t="s">
        <v>111</v>
      </c>
      <c r="B38" s="10" t="s">
        <v>58</v>
      </c>
      <c r="C38" s="6"/>
      <c r="D38" s="6"/>
    </row>
    <row r="39" spans="1:4" x14ac:dyDescent="0.3">
      <c r="A39" s="10" t="s">
        <v>204</v>
      </c>
      <c r="B39" s="10" t="s">
        <v>204</v>
      </c>
      <c r="C39" s="6"/>
      <c r="D39" s="6"/>
    </row>
    <row r="40" spans="1:4" x14ac:dyDescent="0.3">
      <c r="A40" s="10" t="s">
        <v>127</v>
      </c>
      <c r="B40" s="10" t="s">
        <v>59</v>
      </c>
      <c r="C40" s="6"/>
      <c r="D40" s="6"/>
    </row>
    <row r="41" spans="1:4" x14ac:dyDescent="0.3">
      <c r="A41" s="10" t="s">
        <v>105</v>
      </c>
      <c r="B41" s="10" t="s">
        <v>60</v>
      </c>
      <c r="C41" s="6"/>
      <c r="D41" s="6"/>
    </row>
    <row r="42" spans="1:4" x14ac:dyDescent="0.3">
      <c r="A42" t="s">
        <v>136</v>
      </c>
      <c r="B42" s="10" t="s">
        <v>61</v>
      </c>
      <c r="C42" s="6"/>
      <c r="D42" s="6"/>
    </row>
    <row r="43" spans="1:4" x14ac:dyDescent="0.3">
      <c r="A43" s="10" t="s">
        <v>118</v>
      </c>
      <c r="B43" s="10" t="s">
        <v>62</v>
      </c>
      <c r="C43" s="6"/>
      <c r="D43" s="6"/>
    </row>
    <row r="44" spans="1:4" ht="15" customHeight="1" x14ac:dyDescent="0.3">
      <c r="A44" s="10" t="s">
        <v>113</v>
      </c>
      <c r="B44" s="10" t="s">
        <v>63</v>
      </c>
      <c r="C44" s="3"/>
      <c r="D44" s="3"/>
    </row>
    <row r="45" spans="1:4" ht="15" customHeight="1" x14ac:dyDescent="0.3">
      <c r="A45" s="10" t="s">
        <v>128</v>
      </c>
      <c r="B45" s="10" t="s">
        <v>63</v>
      </c>
      <c r="C45" s="3"/>
      <c r="D45" s="3"/>
    </row>
    <row r="46" spans="1:4" ht="15" customHeight="1" x14ac:dyDescent="0.3">
      <c r="A46" s="10" t="s">
        <v>115</v>
      </c>
      <c r="B46" s="10" t="s">
        <v>64</v>
      </c>
      <c r="C46" s="3"/>
      <c r="D46" s="3"/>
    </row>
    <row r="47" spans="1:4" ht="15" customHeight="1" x14ac:dyDescent="0.3">
      <c r="A47" s="10" t="s">
        <v>116</v>
      </c>
      <c r="B47" s="10" t="s">
        <v>64</v>
      </c>
      <c r="C47" s="3"/>
      <c r="D47" s="3"/>
    </row>
    <row r="48" spans="1:4" ht="15" customHeight="1" x14ac:dyDescent="0.3">
      <c r="A48" s="10" t="s">
        <v>64</v>
      </c>
      <c r="B48" s="10" t="s">
        <v>64</v>
      </c>
      <c r="C48" s="3"/>
      <c r="D48" s="3"/>
    </row>
    <row r="49" spans="1:4" ht="15" customHeight="1" x14ac:dyDescent="0.3">
      <c r="A49" s="10" t="s">
        <v>65</v>
      </c>
      <c r="B49" s="10" t="s">
        <v>65</v>
      </c>
      <c r="C49" s="3"/>
      <c r="D49" s="3"/>
    </row>
    <row r="50" spans="1:4" ht="15" customHeight="1" x14ac:dyDescent="0.3">
      <c r="A50" s="10" t="s">
        <v>66</v>
      </c>
      <c r="B50" s="10" t="s">
        <v>66</v>
      </c>
      <c r="C50" s="3"/>
      <c r="D50" s="3"/>
    </row>
    <row r="51" spans="1:4" x14ac:dyDescent="0.3">
      <c r="A51" s="10" t="s">
        <v>67</v>
      </c>
      <c r="B51" s="10" t="s">
        <v>67</v>
      </c>
    </row>
    <row r="52" spans="1:4" x14ac:dyDescent="0.3">
      <c r="A52" s="10" t="s">
        <v>137</v>
      </c>
      <c r="B52" s="10" t="s">
        <v>68</v>
      </c>
    </row>
    <row r="53" spans="1:4" x14ac:dyDescent="0.3">
      <c r="A53" s="10" t="s">
        <v>123</v>
      </c>
      <c r="B53" s="10" t="s">
        <v>69</v>
      </c>
    </row>
    <row r="54" spans="1:4" x14ac:dyDescent="0.3">
      <c r="A54" s="10" t="s">
        <v>138</v>
      </c>
      <c r="B54" s="10" t="s">
        <v>70</v>
      </c>
    </row>
    <row r="55" spans="1:4" x14ac:dyDescent="0.3">
      <c r="A55" s="10" t="s">
        <v>139</v>
      </c>
      <c r="B55" s="10" t="s">
        <v>71</v>
      </c>
    </row>
    <row r="56" spans="1:4" x14ac:dyDescent="0.3">
      <c r="A56" s="10" t="s">
        <v>205</v>
      </c>
      <c r="B56" s="10" t="s">
        <v>72</v>
      </c>
    </row>
    <row r="57" spans="1:4" x14ac:dyDescent="0.3">
      <c r="A57" s="10" t="s">
        <v>206</v>
      </c>
      <c r="B57" s="10" t="s">
        <v>72</v>
      </c>
    </row>
    <row r="58" spans="1:4" x14ac:dyDescent="0.3">
      <c r="A58" s="10" t="s">
        <v>207</v>
      </c>
      <c r="B58" s="10" t="s">
        <v>72</v>
      </c>
    </row>
    <row r="59" spans="1:4" x14ac:dyDescent="0.3">
      <c r="A59" s="10" t="s">
        <v>208</v>
      </c>
      <c r="B59" s="10" t="s">
        <v>72</v>
      </c>
    </row>
    <row r="60" spans="1:4" x14ac:dyDescent="0.3">
      <c r="A60" s="10" t="s">
        <v>209</v>
      </c>
      <c r="B60" s="10" t="s">
        <v>72</v>
      </c>
    </row>
    <row r="61" spans="1:4" x14ac:dyDescent="0.3">
      <c r="A61" s="10" t="s">
        <v>210</v>
      </c>
      <c r="B61" s="10" t="s">
        <v>72</v>
      </c>
    </row>
    <row r="62" spans="1:4" x14ac:dyDescent="0.3">
      <c r="A62" s="15" t="s">
        <v>211</v>
      </c>
      <c r="B62" s="15" t="s">
        <v>32</v>
      </c>
    </row>
    <row r="63" spans="1:4" x14ac:dyDescent="0.3">
      <c r="A63" s="15" t="s">
        <v>212</v>
      </c>
      <c r="B63" s="15" t="s">
        <v>32</v>
      </c>
    </row>
    <row r="64" spans="1:4" x14ac:dyDescent="0.3">
      <c r="A64" s="15" t="s">
        <v>213</v>
      </c>
      <c r="B64" s="10" t="s">
        <v>51</v>
      </c>
    </row>
    <row r="65" spans="1:2" x14ac:dyDescent="0.3">
      <c r="A65" s="15" t="s">
        <v>214</v>
      </c>
      <c r="B65" s="15" t="s">
        <v>51</v>
      </c>
    </row>
    <row r="66" spans="1:2" x14ac:dyDescent="0.3">
      <c r="A66" s="15" t="s">
        <v>215</v>
      </c>
      <c r="B66" s="15" t="s">
        <v>51</v>
      </c>
    </row>
    <row r="67" spans="1:2" x14ac:dyDescent="0.3">
      <c r="A67" s="15" t="s">
        <v>216</v>
      </c>
      <c r="B67" s="15" t="s">
        <v>51</v>
      </c>
    </row>
    <row r="68" spans="1:2" x14ac:dyDescent="0.3">
      <c r="A68" s="15" t="s">
        <v>217</v>
      </c>
      <c r="B68" s="10" t="s">
        <v>37</v>
      </c>
    </row>
  </sheetData>
  <phoneticPr fontId="2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2022-09-19T22:09:31Z</dcterms:modified>
</cp:coreProperties>
</file>