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Cloned_Repositories\Tests\"/>
    </mc:Choice>
  </mc:AlternateContent>
  <xr:revisionPtr revIDLastSave="0" documentId="13_ncr:1_{463FDF3E-8AC2-48FF-A35D-0CF0ACA65082}" xr6:coauthVersionLast="47" xr6:coauthVersionMax="47" xr10:uidLastSave="{00000000-0000-0000-0000-000000000000}"/>
  <bookViews>
    <workbookView xWindow="-24" yWindow="156" windowWidth="17700" windowHeight="11244" tabRatio="824" activeTab="3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E2" i="4"/>
  <c r="D3" i="4"/>
  <c r="E3" i="4"/>
  <c r="D26" i="4"/>
  <c r="D27" i="4"/>
  <c r="D28" i="4"/>
  <c r="D29" i="4"/>
  <c r="D30" i="4"/>
  <c r="E26" i="4"/>
  <c r="E27" i="4"/>
  <c r="E28" i="4"/>
  <c r="E29" i="4"/>
  <c r="E30" i="4"/>
  <c r="D25" i="4"/>
  <c r="E25" i="4"/>
  <c r="D24" i="4"/>
  <c r="E24" i="4"/>
  <c r="D23" i="4"/>
  <c r="E23" i="4"/>
  <c r="D22" i="4"/>
  <c r="E22" i="4"/>
  <c r="D21" i="4"/>
  <c r="E21" i="4"/>
  <c r="D20" i="4"/>
  <c r="E20" i="4"/>
  <c r="D19" i="4"/>
  <c r="E19" i="4"/>
  <c r="D18" i="4"/>
  <c r="E18" i="4"/>
  <c r="D17" i="4"/>
  <c r="E17" i="4"/>
  <c r="D16" i="4"/>
  <c r="E16" i="4"/>
  <c r="D15" i="4"/>
  <c r="E15" i="4"/>
  <c r="D14" i="4"/>
  <c r="E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E4" i="4"/>
  <c r="D4" i="4"/>
  <c r="G2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F33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charset val="1"/>
          </rPr>
          <t>David D.:</t>
        </r>
        <r>
          <rPr>
            <sz val="9"/>
            <color indexed="81"/>
            <rFont val="Tahoma"/>
            <charset val="1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charset val="1"/>
          </rPr>
          <t>David D.:</t>
        </r>
        <r>
          <rPr>
            <sz val="9"/>
            <color indexed="81"/>
            <rFont val="Tahoma"/>
            <charset val="1"/>
          </rPr>
          <t xml:space="preserve">
Job name as it appears when looked up in the training matrix</t>
        </r>
      </text>
    </comment>
    <comment ref="B35" authorId="1" shapeId="0" xr:uid="{4EA97F8B-3C5E-44C9-8ACB-B8A42D495D05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<sst xmlns="http://schemas.openxmlformats.org/spreadsheetml/2006/main" count="277" uniqueCount="146">
  <si>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</si>
  <si>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</si>
  <si>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</si>
  <si>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</si>
  <si>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</si>
  <si>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</si>
  <si>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</si>
  <si>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</si>
  <si>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</si>
  <si>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</si>
  <si>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</si>
  <si>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</si>
  <si>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</si>
  <si>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</si>
  <si>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</si>
  <si>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</si>
  <si>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</si>
  <si>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</si>
  <si>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</si>
  <si>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</si>
  <si>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</si>
  <si>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</si>
  <si>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</si>
  <si>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</si>
  <si>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</si>
  <si>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</si>
  <si>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</si>
  <si>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</si>
  <si>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</si>
  <si>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</si>
  <si>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</si>
  <si>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</si>
  <si>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</si>
  <si>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</si>
  <si>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</si>
  <si>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</si>
  <si>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</si>
  <si>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</si>
  <si>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</si>
  <si>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</si>
  <si>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</si>
  <si>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</si>
  <si>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</si>
  <si>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</si>
  <si>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</si>
  <si>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</si>
  <si>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</si>
  <si>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</si>
  <si>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</si>
  <si>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</si>
  <si>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</si>
  <si>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</si>
  <si>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</si>
  <si>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</si>
  <si>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</si>
  <si>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</si>
  <si>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</si>
  <si>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</si>
  <si>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</si>
  <si>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 xml:space="preserve">VarioPak 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</si>
  <si>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</si>
  <si>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</si>
  <si>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</si>
  <si>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</si>
  <si>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</si>
  <si>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</si>
  <si>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</si>
  <si>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</si>
  <si>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</si>
  <si>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</si>
  <si>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</si>
  <si>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</si>
  <si>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</si>
  <si>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</si>
  <si>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</si>
  <si>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#5 saw</t>
  </si>
  <si>
    <t>#6 saw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</si>
  <si>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</si>
  <si>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</si>
  <si>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</si>
  <si>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</si>
  <si>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</si>
  <si>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</si>
  <si>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</si>
  <si>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</si>
  <si>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</si>
  <si>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</si>
  <si>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</si>
  <si>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</si>
  <si>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</si>
  <si>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</si>
  <si>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</si>
  <si>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</si>
  <si>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</si>
  <si>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</si>
  <si>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</si>
  <si>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</si>
  <si>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</si>
  <si>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</si>
  <si>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</si>
  <si>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</si>
  <si>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</si>
  <si>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</si>
  <si>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</si>
  <si>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</si>
  <si>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</si>
  <si>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</si>
  <si>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</si>
  <si>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</si>
  <si>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</si>
  <si>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</si>
  <si>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</si>
  <si>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LC1 Can Packer 1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</si>
  <si>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</si>
  <si>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</si>
  <si>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</si>
  <si>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</si>
  <si>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</si>
  <si>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</si>
  <si>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</si>
  <si>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</si>
  <si>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</si>
  <si>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</si>
  <si>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</si>
  <si>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</si>
  <si>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</si>
  <si>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#5 Saw</t>
  </si>
  <si>
    <t>#6 Saw</t>
  </si>
  <si>
    <t>Variopak</t>
  </si>
  <si>
    <t>HACCP Cleaner</t>
  </si>
  <si>
    <t>LC1 Can Packer</t>
  </si>
  <si>
    <t>LC2 Filler 2</t>
  </si>
  <si>
    <t>Keg Line</t>
  </si>
  <si>
    <t>LC2 Palletizer</t>
  </si>
  <si>
    <t>Pouch Filler</t>
  </si>
  <si>
    <t>Pouch CMU</t>
  </si>
  <si>
    <t>Pouch Packer</t>
  </si>
  <si>
    <t>Keg CIP</t>
  </si>
  <si>
    <t>Variopak support</t>
  </si>
  <si>
    <t>L5Pack</t>
  </si>
  <si>
    <t>Extra Candler</t>
  </si>
  <si>
    <t>work stab</t>
  </si>
  <si>
    <t>fall arrest</t>
  </si>
  <si>
    <t>wk at hgts</t>
  </si>
  <si>
    <t>conf space</t>
  </si>
  <si>
    <t>lc1 work stab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</si>
</sst>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7" fillId="0" borderId="0" xfId="0" applyFont="1" applyFill="1" applyBorder="1" applyAlignment="1">
      <alignment vertical="top"/>
    </xf>
    <xf numFmtId="49" fontId="7" fillId="0" borderId="0" xfId="0" applyNumberFormat="1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0" borderId="0" xfId="0" applyFont="1" applyFill="1"/>
    <xf numFmtId="0" fontId="9" fillId="0" borderId="1" xfId="0" applyFont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D1060-D207-4B9D-A006-CF0431D6758F}" name="All_Slots" displayName="All_Slots" ref="A1:G30" totalsRowShown="0">
  <autoFilter ref="A1:G30" xr:uid="{059D1060-D207-4B9D-A006-CF0431D6758F}"/>
  <tableColumns count="7">
    <tableColumn id="1" xr3:uid="{BB685232-EBA6-4CA7-98B7-E9F54E8BD1E4}" name="Start Slot"/>
    <tableColumn id="2" xr3:uid="{077F72DD-A1FB-43D6-BC68-32067D96EA6F}" name="End Slot"/>
    <tableColumn id="3" xr3:uid="{FD12C995-C26C-49A9-B828-2C91D25DC4CB}" name="Job (Dspl Nm)"/>
    <tableColumn id="4" xr3:uid="{A962690B-FCF1-45F9-9200-6FB976EB76D9}" name="Start Slot Time">
      <calculatedColumnFormula>_xlfn.CONCAT(VLOOKUP(All_Slots[[#This Row],[Start Slot]],Slot_Legend!$A$2:$C$25,2,FALSE)," / ", VLOOKUP(All_Slots[[#This Row],[Start Slot]],Slot_Legend!$A$2:$C$25,3,FALSE))</calculatedColumnFormula>
    </tableColumn>
    <tableColumn id="5" xr3:uid="{CF9CF1D1-3695-4706-AFA1-4D8F597E9F85}" name="End Slot Time">
      <calculatedColumnFormula>_xlfn.CONCAT(VLOOKUP(All_Slots[[#This Row],[End Slot]],Slot_Legend!$A$2:$C$25,2,FALSE)," / ", VLOOKUP(All_Slots[[#This Row],[End Slot]],Slot_Legend!$A$2:$C$25,3,FALSE))</calculatedColumnFormula>
    </tableColumn>
    <tableColumn id="7" xr3:uid="{BEAE509C-780D-4768-AFC0-7290F7AB0B67}" name="Comment"/>
    <tableColumn id="6" xr3:uid="{E5A46AFB-F9B1-436E-B752-F312ACEEA81B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24" totalsRowShown="0" headerRowDxfId="13" dataDxfId="12">
  <autoFilter ref="A1:I24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56" totalsRowShown="0" dataDxfId="2">
  <autoFilter ref="A1:B56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99B4-5EB6-4309-AF97-00EB9E07AC6B}">
  <dimension ref="A1:G30"/>
  <sheetViews>
    <sheetView zoomScale="115" zoomScaleNormal="115" workbookViewId="0">
      <selection activeCell="F7" sqref="F7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124</v>
      </c>
      <c r="C1" t="s">
        <v>125</v>
      </c>
      <c r="D1" s="1" t="s">
        <v>22</v>
      </c>
      <c r="E1" s="1" t="s">
        <v>23</v>
      </c>
      <c r="F1" s="1" t="s">
        <v>24</v>
      </c>
      <c r="G1" t="s">
        <v>27</v>
      </c>
    </row>
    <row r="2" spans="1:7" x14ac:dyDescent="0.3">
      <c r="A2">
        <v>15</v>
      </c>
      <c r="B2">
        <v>16</v>
      </c>
      <c r="C2" t="s">
        <v>132</v>
      </c>
      <c r="D2" s="2" t="str">
        <f>_xlfn.CONCAT(VLOOKUP(All_Slots[[#This Row],[Start Slot]],Slot_Legend!$A$2:$C$25,2,FALSE)," / ", VLOOKUP(All_Slots[[#This Row],[Start Slot]],Slot_Legend!$A$2:$C$25,3,FALSE))</f>
        <v>Sun / 7a-11a</v>
      </c>
      <c r="E2" s="2" t="str">
        <f>_xlfn.CONCAT(VLOOKUP(All_Slots[[#This Row],[End Slot]],Slot_Legend!$A$2:$C$25,2,FALSE)," / ", VLOOKUP(All_Slots[[#This Row],[End Slot]],Slot_Legend!$A$2:$C$25,3,FALSE))</f>
        <v>Sun / 11a-3p</v>
      </c>
      <c r="F2" s="2" t="s">
        <v>137</v>
      </c>
      <c r="G2">
        <v>0</v>
      </c>
    </row>
    <row r="3" spans="1:7" x14ac:dyDescent="0.3">
      <c r="A3">
        <v>1</v>
      </c>
      <c r="B3">
        <v>24</v>
      </c>
      <c r="C3" t="s">
        <v>128</v>
      </c>
      <c r="D3" s="2" t="str">
        <f>_xlfn.CONCAT(VLOOKUP(All_Slots[[#This Row],[Start Slot]],Slot_Legend!$A$2:$C$25,2,FALSE)," / ", VLOOKUP(All_Slots[[#This Row],[Start Slot]],Slot_Legend!$A$2:$C$25,3,FALSE))</f>
        <v>Fri / 11p(Thurs)-3a(Fri)</v>
      </c>
      <c r="E3" s="2" t="str">
        <f>_xlfn.CONCAT(VLOOKUP(All_Slots[[#This Row],[End Slot]],Slot_Legend!$A$2:$C$25,2,FALSE)," / ", VLOOKUP(All_Slots[[#This Row],[End Slot]],Slot_Legend!$A$2:$C$25,3,FALSE))</f>
        <v>Mon / 7p-11p</v>
      </c>
      <c r="F3" s="2" t="s">
        <v>138</v>
      </c>
      <c r="G3">
        <v>0</v>
      </c>
    </row>
    <row r="4" spans="1:7" x14ac:dyDescent="0.3">
      <c r="A4">
        <v>1</v>
      </c>
      <c r="B4">
        <v>24</v>
      </c>
      <c r="C4" t="s">
        <v>3</v>
      </c>
      <c r="D4" t="str">
        <f>_xlfn.CONCAT(VLOOKUP(All_Slots[[#This Row],[Start Slot]],Slot_Legend!$A$2:$C$25,2,FALSE)," / ", VLOOKUP(All_Slots[[#This Row],[Start Slot]],Slot_Legend!$A$2:$C$25,3,FALSE))</f>
        <v>Fri / 11p(Thurs)-3a(Fri)</v>
      </c>
      <c r="E4" t="str">
        <f>_xlfn.CONCAT(VLOOKUP(All_Slots[[#This Row],[End Slot]],Slot_Legend!$A$2:$C$25,2,FALSE)," / ", VLOOKUP(All_Slots[[#This Row],[End Slot]],Slot_Legend!$A$2:$C$25,3,FALSE))</f>
        <v>Mon / 7p-11p</v>
      </c>
      <c r="G4">
        <v>1</v>
      </c>
    </row>
    <row r="5" spans="1:7" x14ac:dyDescent="0.3">
      <c r="A5">
        <v>1</v>
      </c>
      <c r="B5">
        <v>24</v>
      </c>
      <c r="C5" t="s">
        <v>74</v>
      </c>
      <c r="D5" t="str">
        <f>_xlfn.CONCAT(VLOOKUP(All_Slots[[#This Row],[Start Slot]],Slot_Legend!$A$2:$C$25,2,FALSE)," / ", VLOOKUP(All_Slots[[#This Row],[Start Slot]],Slot_Legend!$A$2:$C$25,3,FALSE))</f>
        <v>Fri / 11p(Thurs)-3a(Fri)</v>
      </c>
      <c r="E5" t="str">
        <f>_xlfn.CONCAT(VLOOKUP(All_Slots[[#This Row],[End Slot]],Slot_Legend!$A$2:$C$25,2,FALSE)," / ", VLOOKUP(All_Slots[[#This Row],[End Slot]],Slot_Legend!$A$2:$C$25,3,FALSE))</f>
        <v>Mon / 7p-11p</v>
      </c>
      <c r="G5">
        <v>1</v>
      </c>
    </row>
    <row r="6" spans="1:7" x14ac:dyDescent="0.3">
      <c r="A6">
        <v>1</v>
      </c>
      <c r="B6">
        <v>24</v>
      </c>
      <c r="C6" t="s">
        <v>26</v>
      </c>
      <c r="D6" t="str">
        <f>_xlfn.CONCAT(VLOOKUP(All_Slots[[#This Row],[Start Slot]],Slot_Legend!$A$2:$C$25,2,FALSE)," / ", VLOOKUP(All_Slots[[#This Row],[Start Slot]],Slot_Legend!$A$2:$C$25,3,FALSE))</f>
        <v>Fri / 11p(Thurs)-3a(Fri)</v>
      </c>
      <c r="E6" t="str">
        <f>_xlfn.CONCAT(VLOOKUP(All_Slots[[#This Row],[End Slot]],Slot_Legend!$A$2:$C$25,2,FALSE)," / ", VLOOKUP(All_Slots[[#This Row],[End Slot]],Slot_Legend!$A$2:$C$25,3,FALSE))</f>
        <v>Mon / 7p-11p</v>
      </c>
      <c r="G6">
        <v>1</v>
      </c>
    </row>
    <row r="7" spans="1:7" x14ac:dyDescent="0.3">
      <c r="A7">
        <v>1</v>
      </c>
      <c r="B7">
        <v>24</v>
      </c>
      <c r="C7" t="s">
        <v>126</v>
      </c>
      <c r="D7" t="str">
        <f>_xlfn.CONCAT(VLOOKUP(All_Slots[[#This Row],[Start Slot]],Slot_Legend!$A$2:$C$25,2,FALSE)," / ", VLOOKUP(All_Slots[[#This Row],[Start Slot]],Slot_Legend!$A$2:$C$25,3,FALSE))</f>
        <v>Fri / 11p(Thurs)-3a(Fri)</v>
      </c>
      <c r="E7" t="str">
        <f>_xlfn.CONCAT(VLOOKUP(All_Slots[[#This Row],[End Slot]],Slot_Legend!$A$2:$C$25,2,FALSE)," / ", VLOOKUP(All_Slots[[#This Row],[End Slot]],Slot_Legend!$A$2:$C$25,3,FALSE))</f>
        <v>Mon / 7p-11p</v>
      </c>
      <c r="G7">
        <v>1</v>
      </c>
    </row>
    <row r="8" spans="1:7" x14ac:dyDescent="0.3">
      <c r="A8">
        <v>1</v>
      </c>
      <c r="B8">
        <v>24</v>
      </c>
      <c r="C8" t="s">
        <v>127</v>
      </c>
      <c r="D8" t="str">
        <f>_xlfn.CONCAT(VLOOKUP(All_Slots[[#This Row],[Start Slot]],Slot_Legend!$A$2:$C$25,2,FALSE)," / ", VLOOKUP(All_Slots[[#This Row],[Start Slot]],Slot_Legend!$A$2:$C$25,3,FALSE))</f>
        <v>Fri / 11p(Thurs)-3a(Fri)</v>
      </c>
      <c r="E8" t="str">
        <f>_xlfn.CONCAT(VLOOKUP(All_Slots[[#This Row],[End Slot]],Slot_Legend!$A$2:$C$25,2,FALSE)," / ", VLOOKUP(All_Slots[[#This Row],[End Slot]],Slot_Legend!$A$2:$C$25,3,FALSE))</f>
        <v>Mon / 7p-11p</v>
      </c>
      <c r="G8">
        <v>1</v>
      </c>
    </row>
    <row r="9" spans="1:7" x14ac:dyDescent="0.3">
      <c r="A9">
        <v>1</v>
      </c>
      <c r="B9">
        <v>24</v>
      </c>
      <c r="C9" t="s">
        <v>77</v>
      </c>
      <c r="D9" t="str">
        <f>_xlfn.CONCAT(VLOOKUP(All_Slots[[#This Row],[Start Slot]],Slot_Legend!$A$2:$C$25,2,FALSE)," / ", VLOOKUP(All_Slots[[#This Row],[Start Slot]],Slot_Legend!$A$2:$C$25,3,FALSE))</f>
        <v>Fri / 11p(Thurs)-3a(Fri)</v>
      </c>
      <c r="E9" t="str">
        <f>_xlfn.CONCAT(VLOOKUP(All_Slots[[#This Row],[End Slot]],Slot_Legend!$A$2:$C$25,2,FALSE)," / ", VLOOKUP(All_Slots[[#This Row],[End Slot]],Slot_Legend!$A$2:$C$25,3,FALSE))</f>
        <v>Mon / 7p-11p</v>
      </c>
      <c r="G9">
        <v>1</v>
      </c>
    </row>
    <row r="10" spans="1:7" x14ac:dyDescent="0.3">
      <c r="A10">
        <v>1</v>
      </c>
      <c r="B10">
        <v>24</v>
      </c>
      <c r="C10" t="s">
        <v>78</v>
      </c>
      <c r="D10" t="str">
        <f>_xlfn.CONCAT(VLOOKUP(All_Slots[[#This Row],[Start Slot]],Slot_Legend!$A$2:$C$25,2,FALSE)," / ", VLOOKUP(All_Slots[[#This Row],[Start Slot]],Slot_Legend!$A$2:$C$25,3,FALSE))</f>
        <v>Fri / 11p(Thurs)-3a(Fri)</v>
      </c>
      <c r="E10" t="str">
        <f>_xlfn.CONCAT(VLOOKUP(All_Slots[[#This Row],[End Slot]],Slot_Legend!$A$2:$C$25,2,FALSE)," / ", VLOOKUP(All_Slots[[#This Row],[End Slot]],Slot_Legend!$A$2:$C$25,3,FALSE))</f>
        <v>Mon / 7p-11p</v>
      </c>
      <c r="G10">
        <v>1</v>
      </c>
    </row>
    <row r="11" spans="1:7" x14ac:dyDescent="0.3">
      <c r="A11">
        <v>1</v>
      </c>
      <c r="B11">
        <v>24</v>
      </c>
      <c r="C11" t="s">
        <v>79</v>
      </c>
      <c r="D11" t="str">
        <f>_xlfn.CONCAT(VLOOKUP(All_Slots[[#This Row],[Start Slot]],Slot_Legend!$A$2:$C$25,2,FALSE)," / ", VLOOKUP(All_Slots[[#This Row],[Start Slot]],Slot_Legend!$A$2:$C$25,3,FALSE))</f>
        <v>Fri / 11p(Thurs)-3a(Fri)</v>
      </c>
      <c r="E11" t="str">
        <f>_xlfn.CONCAT(VLOOKUP(All_Slots[[#This Row],[End Slot]],Slot_Legend!$A$2:$C$25,2,FALSE)," / ", VLOOKUP(All_Slots[[#This Row],[End Slot]],Slot_Legend!$A$2:$C$25,3,FALSE))</f>
        <v>Mon / 7p-11p</v>
      </c>
      <c r="G11">
        <v>1</v>
      </c>
    </row>
    <row r="12" spans="1:7" x14ac:dyDescent="0.3">
      <c r="A12">
        <v>1</v>
      </c>
      <c r="B12">
        <v>24</v>
      </c>
      <c r="C12" t="s">
        <v>80</v>
      </c>
      <c r="D12" t="str">
        <f>_xlfn.CONCAT(VLOOKUP(All_Slots[[#This Row],[Start Slot]],Slot_Legend!$A$2:$C$25,2,FALSE)," / ", VLOOKUP(All_Slots[[#This Row],[Start Slot]],Slot_Legend!$A$2:$C$25,3,FALSE))</f>
        <v>Fri / 11p(Thurs)-3a(Fri)</v>
      </c>
      <c r="E12" t="str">
        <f>_xlfn.CONCAT(VLOOKUP(All_Slots[[#This Row],[End Slot]],Slot_Legend!$A$2:$C$25,2,FALSE)," / ", VLOOKUP(All_Slots[[#This Row],[End Slot]],Slot_Legend!$A$2:$C$25,3,FALSE))</f>
        <v>Mon / 7p-11p</v>
      </c>
      <c r="G12">
        <v>1</v>
      </c>
    </row>
    <row r="13" spans="1:7" x14ac:dyDescent="0.3">
      <c r="A13">
        <v>1</v>
      </c>
      <c r="B13">
        <v>24</v>
      </c>
      <c r="C13" t="s">
        <v>83</v>
      </c>
      <c r="D13" t="str">
        <f>_xlfn.CONCAT(VLOOKUP(All_Slots[[#This Row],[Start Slot]],Slot_Legend!$A$2:$C$25,2,FALSE)," / ", VLOOKUP(All_Slots[[#This Row],[Start Slot]],Slot_Legend!$A$2:$C$25,3,FALSE))</f>
        <v>Fri / 11p(Thurs)-3a(Fri)</v>
      </c>
      <c r="E13" t="str">
        <f>_xlfn.CONCAT(VLOOKUP(All_Slots[[#This Row],[End Slot]],Slot_Legend!$A$2:$C$25,2,FALSE)," / ", VLOOKUP(All_Slots[[#This Row],[End Slot]],Slot_Legend!$A$2:$C$25,3,FALSE))</f>
        <v>Mon / 7p-11p</v>
      </c>
      <c r="G13">
        <v>1</v>
      </c>
    </row>
    <row r="14" spans="1:7" x14ac:dyDescent="0.3">
      <c r="A14">
        <v>1</v>
      </c>
      <c r="B14">
        <v>24</v>
      </c>
      <c r="C14" t="s">
        <v>86</v>
      </c>
      <c r="D14" t="str">
        <f>_xlfn.CONCAT(VLOOKUP(All_Slots[[#This Row],[Start Slot]],Slot_Legend!$A$2:$C$25,2,FALSE)," / ", VLOOKUP(All_Slots[[#This Row],[Start Slot]],Slot_Legend!$A$2:$C$25,3,FALSE))</f>
        <v>Fri / 11p(Thurs)-3a(Fri)</v>
      </c>
      <c r="E14" t="str">
        <f>_xlfn.CONCAT(VLOOKUP(All_Slots[[#This Row],[End Slot]],Slot_Legend!$A$2:$C$25,2,FALSE)," / ", VLOOKUP(All_Slots[[#This Row],[End Slot]],Slot_Legend!$A$2:$C$25,3,FALSE))</f>
        <v>Mon / 7p-11p</v>
      </c>
      <c r="G14">
        <v>1</v>
      </c>
    </row>
    <row r="15" spans="1:7" x14ac:dyDescent="0.3">
      <c r="A15">
        <v>1</v>
      </c>
      <c r="B15">
        <v>24</v>
      </c>
      <c r="C15" t="s">
        <v>49</v>
      </c>
      <c r="D15" t="str">
        <f>_xlfn.CONCAT(VLOOKUP(All_Slots[[#This Row],[Start Slot]],Slot_Legend!$A$2:$C$25,2,FALSE)," / ", VLOOKUP(All_Slots[[#This Row],[Start Slot]],Slot_Legend!$A$2:$C$25,3,FALSE))</f>
        <v>Fri / 11p(Thurs)-3a(Fri)</v>
      </c>
      <c r="E15" t="str">
        <f>_xlfn.CONCAT(VLOOKUP(All_Slots[[#This Row],[End Slot]],Slot_Legend!$A$2:$C$25,2,FALSE)," / ", VLOOKUP(All_Slots[[#This Row],[End Slot]],Slot_Legend!$A$2:$C$25,3,FALSE))</f>
        <v>Mon / 7p-11p</v>
      </c>
      <c r="G15">
        <v>1</v>
      </c>
    </row>
    <row r="16" spans="1:7" x14ac:dyDescent="0.3">
      <c r="A16">
        <v>1</v>
      </c>
      <c r="B16">
        <v>24</v>
      </c>
      <c r="C16" t="s">
        <v>87</v>
      </c>
      <c r="D16" t="str">
        <f>_xlfn.CONCAT(VLOOKUP(All_Slots[[#This Row],[Start Slot]],Slot_Legend!$A$2:$C$25,2,FALSE)," / ", VLOOKUP(All_Slots[[#This Row],[Start Slot]],Slot_Legend!$A$2:$C$25,3,FALSE))</f>
        <v>Fri / 11p(Thurs)-3a(Fri)</v>
      </c>
      <c r="E16" t="str">
        <f>_xlfn.CONCAT(VLOOKUP(All_Slots[[#This Row],[End Slot]],Slot_Legend!$A$2:$C$25,2,FALSE)," / ", VLOOKUP(All_Slots[[#This Row],[End Slot]],Slot_Legend!$A$2:$C$25,3,FALSE))</f>
        <v>Mon / 7p-11p</v>
      </c>
      <c r="G16">
        <v>1</v>
      </c>
    </row>
    <row r="17" spans="1:7" x14ac:dyDescent="0.3">
      <c r="A17">
        <v>1</v>
      </c>
      <c r="B17">
        <v>24</v>
      </c>
      <c r="C17" t="s">
        <v>84</v>
      </c>
      <c r="D17" t="str">
        <f>_xlfn.CONCAT(VLOOKUP(All_Slots[[#This Row],[Start Slot]],Slot_Legend!$A$2:$C$25,2,FALSE)," / ", VLOOKUP(All_Slots[[#This Row],[Start Slot]],Slot_Legend!$A$2:$C$25,3,FALSE))</f>
        <v>Fri / 11p(Thurs)-3a(Fri)</v>
      </c>
      <c r="E17" t="str">
        <f>_xlfn.CONCAT(VLOOKUP(All_Slots[[#This Row],[End Slot]],Slot_Legend!$A$2:$C$25,2,FALSE)," / ", VLOOKUP(All_Slots[[#This Row],[End Slot]],Slot_Legend!$A$2:$C$25,3,FALSE))</f>
        <v>Mon / 7p-11p</v>
      </c>
      <c r="G17">
        <v>1</v>
      </c>
    </row>
    <row r="18" spans="1:7" x14ac:dyDescent="0.3">
      <c r="A18">
        <v>1</v>
      </c>
      <c r="B18">
        <v>24</v>
      </c>
      <c r="C18" t="s">
        <v>85</v>
      </c>
      <c r="D18" t="str">
        <f>_xlfn.CONCAT(VLOOKUP(All_Slots[[#This Row],[Start Slot]],Slot_Legend!$A$2:$C$25,2,FALSE)," / ", VLOOKUP(All_Slots[[#This Row],[Start Slot]],Slot_Legend!$A$2:$C$25,3,FALSE))</f>
        <v>Fri / 11p(Thurs)-3a(Fri)</v>
      </c>
      <c r="E18" t="str">
        <f>_xlfn.CONCAT(VLOOKUP(All_Slots[[#This Row],[End Slot]],Slot_Legend!$A$2:$C$25,2,FALSE)," / ", VLOOKUP(All_Slots[[#This Row],[End Slot]],Slot_Legend!$A$2:$C$25,3,FALSE))</f>
        <v>Mon / 7p-11p</v>
      </c>
      <c r="G18">
        <v>1</v>
      </c>
    </row>
    <row r="19" spans="1:7" x14ac:dyDescent="0.3">
      <c r="A19">
        <v>1</v>
      </c>
      <c r="B19">
        <v>24</v>
      </c>
      <c r="C19" t="s">
        <v>81</v>
      </c>
      <c r="D19" t="str">
        <f>_xlfn.CONCAT(VLOOKUP(All_Slots[[#This Row],[Start Slot]],Slot_Legend!$A$2:$C$25,2,FALSE)," / ", VLOOKUP(All_Slots[[#This Row],[Start Slot]],Slot_Legend!$A$2:$C$25,3,FALSE))</f>
        <v>Fri / 11p(Thurs)-3a(Fri)</v>
      </c>
      <c r="E19" t="str">
        <f>_xlfn.CONCAT(VLOOKUP(All_Slots[[#This Row],[End Slot]],Slot_Legend!$A$2:$C$25,2,FALSE)," / ", VLOOKUP(All_Slots[[#This Row],[End Slot]],Slot_Legend!$A$2:$C$25,3,FALSE))</f>
        <v>Mon / 7p-11p</v>
      </c>
      <c r="G19">
        <v>1</v>
      </c>
    </row>
    <row r="20" spans="1:7" x14ac:dyDescent="0.3">
      <c r="A20">
        <v>1</v>
      </c>
      <c r="B20">
        <v>24</v>
      </c>
      <c r="C20" t="s">
        <v>88</v>
      </c>
      <c r="D20" t="str">
        <f>_xlfn.CONCAT(VLOOKUP(All_Slots[[#This Row],[Start Slot]],Slot_Legend!$A$2:$C$25,2,FALSE)," / ", VLOOKUP(All_Slots[[#This Row],[Start Slot]],Slot_Legend!$A$2:$C$25,3,FALSE))</f>
        <v>Fri / 11p(Thurs)-3a(Fri)</v>
      </c>
      <c r="E20" t="str">
        <f>_xlfn.CONCAT(VLOOKUP(All_Slots[[#This Row],[End Slot]],Slot_Legend!$A$2:$C$25,2,FALSE)," / ", VLOOKUP(All_Slots[[#This Row],[End Slot]],Slot_Legend!$A$2:$C$25,3,FALSE))</f>
        <v>Mon / 7p-11p</v>
      </c>
      <c r="G20">
        <v>1</v>
      </c>
    </row>
    <row r="21" spans="1:7" x14ac:dyDescent="0.3">
      <c r="A21">
        <v>1</v>
      </c>
      <c r="B21">
        <v>24</v>
      </c>
      <c r="C21" s="7" t="s">
        <v>108</v>
      </c>
      <c r="D21" t="str">
        <f>_xlfn.CONCAT(VLOOKUP(All_Slots[[#This Row],[Start Slot]],Slot_Legend!$A$2:$C$25,2,FALSE)," / ", VLOOKUP(All_Slots[[#This Row],[Start Slot]],Slot_Legend!$A$2:$C$25,3,FALSE))</f>
        <v>Fri / 11p(Thurs)-3a(Fri)</v>
      </c>
      <c r="E21" t="str">
        <f>_xlfn.CONCAT(VLOOKUP(All_Slots[[#This Row],[End Slot]],Slot_Legend!$A$2:$C$25,2,FALSE)," / ", VLOOKUP(All_Slots[[#This Row],[End Slot]],Slot_Legend!$A$2:$C$25,3,FALSE))</f>
        <v>Mon / 7p-11p</v>
      </c>
      <c r="G21">
        <v>1</v>
      </c>
    </row>
    <row r="22" spans="1:7" x14ac:dyDescent="0.3">
      <c r="A22">
        <v>1</v>
      </c>
      <c r="B22">
        <v>24</v>
      </c>
      <c r="C22" s="7" t="s">
        <v>110</v>
      </c>
      <c r="D22" t="str">
        <f>_xlfn.CONCAT(VLOOKUP(All_Slots[[#This Row],[Start Slot]],Slot_Legend!$A$2:$C$25,2,FALSE)," / ", VLOOKUP(All_Slots[[#This Row],[Start Slot]],Slot_Legend!$A$2:$C$25,3,FALSE))</f>
        <v>Fri / 11p(Thurs)-3a(Fri)</v>
      </c>
      <c r="E22" t="str">
        <f>_xlfn.CONCAT(VLOOKUP(All_Slots[[#This Row],[End Slot]],Slot_Legend!$A$2:$C$25,2,FALSE)," / ", VLOOKUP(All_Slots[[#This Row],[End Slot]],Slot_Legend!$A$2:$C$25,3,FALSE))</f>
        <v>Mon / 7p-11p</v>
      </c>
      <c r="G22">
        <v>1</v>
      </c>
    </row>
    <row r="23" spans="1:7" x14ac:dyDescent="0.3">
      <c r="A23">
        <v>1</v>
      </c>
      <c r="B23">
        <v>24</v>
      </c>
      <c r="C23" s="7" t="s">
        <v>114</v>
      </c>
      <c r="D23" t="str">
        <f>_xlfn.CONCAT(VLOOKUP(All_Slots[[#This Row],[Start Slot]],Slot_Legend!$A$2:$C$25,2,FALSE)," / ", VLOOKUP(All_Slots[[#This Row],[Start Slot]],Slot_Legend!$A$2:$C$25,3,FALSE))</f>
        <v>Fri / 11p(Thurs)-3a(Fri)</v>
      </c>
      <c r="E23" t="str">
        <f>_xlfn.CONCAT(VLOOKUP(All_Slots[[#This Row],[End Slot]],Slot_Legend!$A$2:$C$25,2,FALSE)," / ", VLOOKUP(All_Slots[[#This Row],[End Slot]],Slot_Legend!$A$2:$C$25,3,FALSE))</f>
        <v>Mon / 7p-11p</v>
      </c>
      <c r="G23">
        <v>1</v>
      </c>
    </row>
    <row r="24" spans="1:7" x14ac:dyDescent="0.3">
      <c r="A24">
        <v>1</v>
      </c>
      <c r="B24">
        <v>24</v>
      </c>
      <c r="C24" s="7" t="s">
        <v>130</v>
      </c>
      <c r="D24" t="str">
        <f>_xlfn.CONCAT(VLOOKUP(All_Slots[[#This Row],[Start Slot]],Slot_Legend!$A$2:$C$25,2,FALSE)," / ", VLOOKUP(All_Slots[[#This Row],[Start Slot]],Slot_Legend!$A$2:$C$25,3,FALSE))</f>
        <v>Fri / 11p(Thurs)-3a(Fri)</v>
      </c>
      <c r="E24" t="str">
        <f>_xlfn.CONCAT(VLOOKUP(All_Slots[[#This Row],[End Slot]],Slot_Legend!$A$2:$C$25,2,FALSE)," / ", VLOOKUP(All_Slots[[#This Row],[End Slot]],Slot_Legend!$A$2:$C$25,3,FALSE))</f>
        <v>Mon / 7p-11p</v>
      </c>
      <c r="G24">
        <v>1</v>
      </c>
    </row>
    <row r="25" spans="1:7" x14ac:dyDescent="0.3">
      <c r="A25">
        <v>1</v>
      </c>
      <c r="B25">
        <v>24</v>
      </c>
      <c r="C25" s="7" t="s">
        <v>107</v>
      </c>
      <c r="D25" t="str">
        <f>_xlfn.CONCAT(VLOOKUP(All_Slots[[#This Row],[Start Slot]],Slot_Legend!$A$2:$C$25,2,FALSE)," / ", VLOOKUP(All_Slots[[#This Row],[Start Slot]],Slot_Legend!$A$2:$C$25,3,FALSE))</f>
        <v>Fri / 11p(Thurs)-3a(Fri)</v>
      </c>
      <c r="E25" t="str">
        <f>_xlfn.CONCAT(VLOOKUP(All_Slots[[#This Row],[End Slot]],Slot_Legend!$A$2:$C$25,2,FALSE)," / ", VLOOKUP(All_Slots[[#This Row],[End Slot]],Slot_Legend!$A$2:$C$25,3,FALSE))</f>
        <v>Mon / 7p-11p</v>
      </c>
      <c r="G25">
        <v>1</v>
      </c>
    </row>
    <row r="26" spans="1:7" x14ac:dyDescent="0.3">
      <c r="A26">
        <v>1</v>
      </c>
      <c r="B26">
        <v>24</v>
      </c>
      <c r="C26" s="7" t="s">
        <v>121</v>
      </c>
      <c r="D26" t="str">
        <f>_xlfn.CONCAT(VLOOKUP(All_Slots[[#This Row],[Start Slot]],Slot_Legend!$A$2:$C$25,2,FALSE)," / ", VLOOKUP(All_Slots[[#This Row],[Start Slot]],Slot_Legend!$A$2:$C$25,3,FALSE))</f>
        <v>Fri / 11p(Thurs)-3a(Fri)</v>
      </c>
      <c r="E26" t="str">
        <f>_xlfn.CONCAT(VLOOKUP(All_Slots[[#This Row],[End Slot]],Slot_Legend!$A$2:$C$25,2,FALSE)," / ", VLOOKUP(All_Slots[[#This Row],[End Slot]],Slot_Legend!$A$2:$C$25,3,FALSE))</f>
        <v>Mon / 7p-11p</v>
      </c>
      <c r="G26">
        <v>1</v>
      </c>
    </row>
    <row r="27" spans="1:7" x14ac:dyDescent="0.3">
      <c r="A27">
        <v>1</v>
      </c>
      <c r="B27">
        <v>24</v>
      </c>
      <c r="C27" s="7" t="s">
        <v>116</v>
      </c>
      <c r="D27" t="str">
        <f>_xlfn.CONCAT(VLOOKUP(All_Slots[[#This Row],[Start Slot]],Slot_Legend!$A$2:$C$25,2,FALSE)," / ", VLOOKUP(All_Slots[[#This Row],[Start Slot]],Slot_Legend!$A$2:$C$25,3,FALSE))</f>
        <v>Fri / 11p(Thurs)-3a(Fri)</v>
      </c>
      <c r="E27" t="str">
        <f>_xlfn.CONCAT(VLOOKUP(All_Slots[[#This Row],[End Slot]],Slot_Legend!$A$2:$C$25,2,FALSE)," / ", VLOOKUP(All_Slots[[#This Row],[End Slot]],Slot_Legend!$A$2:$C$25,3,FALSE))</f>
        <v>Mon / 7p-11p</v>
      </c>
      <c r="G27">
        <v>1</v>
      </c>
    </row>
    <row r="28" spans="1:7" x14ac:dyDescent="0.3">
      <c r="A28">
        <v>1</v>
      </c>
      <c r="B28">
        <v>24</v>
      </c>
      <c r="C28" s="7" t="s">
        <v>131</v>
      </c>
      <c r="D28" t="str">
        <f>_xlfn.CONCAT(VLOOKUP(All_Slots[[#This Row],[Start Slot]],Slot_Legend!$A$2:$C$25,2,FALSE)," / ", VLOOKUP(All_Slots[[#This Row],[Start Slot]],Slot_Legend!$A$2:$C$25,3,FALSE))</f>
        <v>Fri / 11p(Thurs)-3a(Fri)</v>
      </c>
      <c r="E28" t="str">
        <f>_xlfn.CONCAT(VLOOKUP(All_Slots[[#This Row],[End Slot]],Slot_Legend!$A$2:$C$25,2,FALSE)," / ", VLOOKUP(All_Slots[[#This Row],[End Slot]],Slot_Legend!$A$2:$C$25,3,FALSE))</f>
        <v>Mon / 7p-11p</v>
      </c>
      <c r="G28">
        <v>1</v>
      </c>
    </row>
    <row r="29" spans="1:7" x14ac:dyDescent="0.3">
      <c r="A29">
        <v>1</v>
      </c>
      <c r="B29">
        <v>24</v>
      </c>
      <c r="C29" s="7" t="s">
        <v>118</v>
      </c>
      <c r="D29" t="str">
        <f>_xlfn.CONCAT(VLOOKUP(All_Slots[[#This Row],[Start Slot]],Slot_Legend!$A$2:$C$25,2,FALSE)," / ", VLOOKUP(All_Slots[[#This Row],[Start Slot]],Slot_Legend!$A$2:$C$25,3,FALSE))</f>
        <v>Fri / 11p(Thurs)-3a(Fri)</v>
      </c>
      <c r="E29" t="str">
        <f>_xlfn.CONCAT(VLOOKUP(All_Slots[[#This Row],[End Slot]],Slot_Legend!$A$2:$C$25,2,FALSE)," / ", VLOOKUP(All_Slots[[#This Row],[End Slot]],Slot_Legend!$A$2:$C$25,3,FALSE))</f>
        <v>Mon / 7p-11p</v>
      </c>
      <c r="G29">
        <v>1</v>
      </c>
    </row>
    <row r="30" spans="1:7" x14ac:dyDescent="0.3">
      <c r="A30">
        <v>1</v>
      </c>
      <c r="B30">
        <v>24</v>
      </c>
      <c r="C30" s="7" t="s">
        <v>119</v>
      </c>
      <c r="D30" t="str">
        <f>_xlfn.CONCAT(VLOOKUP(All_Slots[[#This Row],[Start Slot]],Slot_Legend!$A$2:$C$25,2,FALSE)," / ", VLOOKUP(All_Slots[[#This Row],[Start Slot]],Slot_Legend!$A$2:$C$25,3,FALSE))</f>
        <v>Fri / 11p(Thurs)-3a(Fri)</v>
      </c>
      <c r="E30" t="str">
        <f>_xlfn.CONCAT(VLOOKUP(All_Slots[[#This Row],[End Slot]],Slot_Legend!$A$2:$C$25,2,FALSE)," / ", VLOOKUP(All_Slots[[#This Row],[End Slot]],Slot_Legend!$A$2:$C$25,3,FALSE))</f>
        <v>Mon / 7p-11p</v>
      </c>
      <c r="G30">
        <v>1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="83" workbookViewId="0">
      <selection activeCell="F4" sqref="F4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21875" customWidth="1"/>
    <col min="5" max="5" width="9.6640625" bestFit="1" customWidth="1"/>
    <col min="6" max="6" width="13.44140625" customWidth="1"/>
    <col min="7" max="7" width="15.5546875" customWidth="1"/>
    <col min="8" max="8" width="17.21875" customWidth="1"/>
    <col min="9" max="9" width="32.2187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94</v>
      </c>
      <c r="E1" s="1" t="s">
        <v>1</v>
      </c>
      <c r="F1" s="1" t="s">
        <v>125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1</v>
      </c>
      <c r="B2" s="2" t="s">
        <v>2</v>
      </c>
      <c r="C2" s="2">
        <v>1</v>
      </c>
      <c r="D2" s="2">
        <v>6</v>
      </c>
      <c r="E2" s="2"/>
      <c r="F2" s="2"/>
      <c r="G2" s="2" t="str">
        <f>_xlfn.CONCAT(VLOOKUP(Assignment_List!C2,Slot_Legend!$A$2:$C$25,2,FALSE)," / ", VLOOKUP(Assignment_List!C2,Slot_Legend!$A$2:$C$25,3,FALSE))</f>
        <v>Fri / 11p(Thurs)-3a(Fri)</v>
      </c>
      <c r="H2" s="2" t="str">
        <f>_xlfn.CONCAT(VLOOKUP(Assignment_List!D2,Slot_Legend!$A$2:$C$25,2,FALSE)," / ", VLOOKUP(Assignment_List!D2,Slot_Legend!$A$2:$C$25,3,FALSE))</f>
        <v>Fri / 7p-11p</v>
      </c>
      <c r="I2" s="2" t="s">
        <v>28</v>
      </c>
    </row>
    <row r="3" spans="1:9" x14ac:dyDescent="0.3">
      <c r="A3" s="2">
        <v>1</v>
      </c>
      <c r="B3" s="2" t="s">
        <v>2</v>
      </c>
      <c r="C3" s="2">
        <v>19</v>
      </c>
      <c r="D3" s="2">
        <v>24</v>
      </c>
      <c r="E3" s="2"/>
      <c r="F3" s="2"/>
      <c r="G3" s="2" t="str">
        <f>_xlfn.CONCAT(VLOOKUP(Assignment_List!C3,Slot_Legend!$A$2:$C$25,2,FALSE)," / ", VLOOKUP(Assignment_List!C3,Slot_Legend!$A$2:$C$25,3,FALSE))</f>
        <v>Mon / 11p(Sun)-3a(Mon)</v>
      </c>
      <c r="H3" s="2" t="str">
        <f>_xlfn.CONCAT(VLOOKUP(Assignment_List!D3,Slot_Legend!$A$2:$C$25,2,FALSE)," / ", VLOOKUP(Assignment_List!D3,Slot_Legend!$A$2:$C$25,3,FALSE))</f>
        <v>Mon / 7p-11p</v>
      </c>
      <c r="I3" s="2" t="s">
        <v>29</v>
      </c>
    </row>
    <row r="4" spans="1:9" x14ac:dyDescent="0.3">
      <c r="A4" s="2">
        <v>1</v>
      </c>
      <c r="B4" s="2" t="s">
        <v>4</v>
      </c>
      <c r="C4" s="2">
        <v>7</v>
      </c>
      <c r="D4" s="2">
        <v>9</v>
      </c>
      <c r="E4" s="2">
        <v>7402632</v>
      </c>
      <c r="F4" s="2" t="s">
        <v>3</v>
      </c>
      <c r="G4" s="2" t="str">
        <f>_xlfn.CONCAT(VLOOKUP(Assignment_List!C4,Slot_Legend!$A$2:$C$25,2,FALSE)," / ", VLOOKUP(Assignment_List!C4,Slot_Legend!$A$2:$C$25,3,FALSE))</f>
        <v>Sat / 11p(Fri)-3a(Sat)</v>
      </c>
      <c r="H4" s="2" t="str">
        <f>_xlfn.CONCAT(VLOOKUP(Assignment_List!D4,Slot_Legend!$A$2:$C$25,2,FALSE)," / ", VLOOKUP(Assignment_List!D4,Slot_Legend!$A$2:$C$25,3,FALSE))</f>
        <v>Sat / 7a-11a</v>
      </c>
      <c r="I4" s="2" t="s">
        <v>25</v>
      </c>
    </row>
    <row r="5" spans="1:9" x14ac:dyDescent="0.3">
      <c r="A5" s="2">
        <v>1</v>
      </c>
      <c r="B5" s="2" t="s">
        <v>4</v>
      </c>
      <c r="C5" s="2">
        <v>7</v>
      </c>
      <c r="D5" s="2">
        <v>9</v>
      </c>
      <c r="E5" s="2">
        <v>7400336</v>
      </c>
      <c r="F5" s="2" t="s">
        <v>26</v>
      </c>
      <c r="G5" s="2" t="str">
        <f>_xlfn.CONCAT(VLOOKUP(Assignment_List!C5,Slot_Legend!$A$2:$C$25,2,FALSE)," / ", VLOOKUP(Assignment_List!C5,Slot_Legend!$A$2:$C$25,3,FALSE))</f>
        <v>Sat / 11p(Fri)-3a(Sat)</v>
      </c>
      <c r="H5" s="2" t="str">
        <f>_xlfn.CONCAT(VLOOKUP(Assignment_List!D5,Slot_Legend!$A$2:$C$25,2,FALSE)," / ", VLOOKUP(Assignment_List!D5,Slot_Legend!$A$2:$C$25,3,FALSE))</f>
        <v>Sat / 7a-11a</v>
      </c>
      <c r="I5" s="2" t="s">
        <v>96</v>
      </c>
    </row>
    <row r="6" spans="1:9" x14ac:dyDescent="0.3">
      <c r="A6" s="2">
        <v>1</v>
      </c>
      <c r="B6" s="2" t="s">
        <v>4</v>
      </c>
      <c r="C6" s="2">
        <v>7</v>
      </c>
      <c r="D6" s="2">
        <v>9</v>
      </c>
      <c r="E6" s="10">
        <v>7104444</v>
      </c>
      <c r="F6" s="10" t="s">
        <v>75</v>
      </c>
      <c r="G6" s="2" t="str">
        <f>_xlfn.CONCAT(VLOOKUP(Assignment_List!C6,Slot_Legend!$A$2:$C$25,2,FALSE)," / ", VLOOKUP(Assignment_List!C6,Slot_Legend!$A$2:$C$25,3,FALSE))</f>
        <v>Sat / 11p(Fri)-3a(Sat)</v>
      </c>
      <c r="H6" s="2" t="str">
        <f>_xlfn.CONCAT(VLOOKUP(Assignment_List!D6,Slot_Legend!$A$2:$C$25,2,FALSE)," / ", VLOOKUP(Assignment_List!D6,Slot_Legend!$A$2:$C$25,3,FALSE))</f>
        <v>Sat / 7a-11a</v>
      </c>
      <c r="I6" s="10" t="s">
        <v>95</v>
      </c>
    </row>
    <row r="7" spans="1:9" x14ac:dyDescent="0.3">
      <c r="A7" s="2">
        <v>1</v>
      </c>
      <c r="B7" s="2" t="s">
        <v>4</v>
      </c>
      <c r="C7" s="2">
        <v>7</v>
      </c>
      <c r="D7" s="2">
        <v>9</v>
      </c>
      <c r="E7" s="10">
        <v>7401166</v>
      </c>
      <c r="F7" s="10" t="s">
        <v>76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10" t="s">
        <v>97</v>
      </c>
    </row>
    <row r="8" spans="1:9" x14ac:dyDescent="0.3">
      <c r="A8" s="2">
        <v>1</v>
      </c>
      <c r="B8" s="2" t="s">
        <v>4</v>
      </c>
      <c r="C8" s="2">
        <v>7</v>
      </c>
      <c r="D8" s="2">
        <v>9</v>
      </c>
      <c r="E8" s="10">
        <v>7096593</v>
      </c>
      <c r="F8" s="10" t="s">
        <v>77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10" t="s">
        <v>98</v>
      </c>
    </row>
    <row r="9" spans="1:9" x14ac:dyDescent="0.3">
      <c r="A9" s="2">
        <v>1</v>
      </c>
      <c r="B9" s="2" t="s">
        <v>4</v>
      </c>
      <c r="C9" s="2">
        <v>7</v>
      </c>
      <c r="D9" s="2">
        <v>9</v>
      </c>
      <c r="E9" s="10">
        <v>7095864</v>
      </c>
      <c r="F9" s="10" t="s">
        <v>78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10" t="s">
        <v>99</v>
      </c>
    </row>
    <row r="10" spans="1:9" x14ac:dyDescent="0.3">
      <c r="A10" s="2">
        <v>1</v>
      </c>
      <c r="B10" s="2" t="s">
        <v>4</v>
      </c>
      <c r="C10" s="2">
        <v>7</v>
      </c>
      <c r="D10" s="2">
        <v>9</v>
      </c>
      <c r="E10" s="10">
        <v>7097996</v>
      </c>
      <c r="F10" s="10" t="s">
        <v>79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10" t="s">
        <v>100</v>
      </c>
    </row>
    <row r="11" spans="1:9" x14ac:dyDescent="0.3">
      <c r="A11" s="2">
        <v>1</v>
      </c>
      <c r="B11" s="2" t="s">
        <v>4</v>
      </c>
      <c r="C11" s="2">
        <v>7</v>
      </c>
      <c r="D11" s="2">
        <v>9</v>
      </c>
      <c r="E11" s="10">
        <v>7093500</v>
      </c>
      <c r="F11" s="10" t="s">
        <v>80</v>
      </c>
      <c r="G11" s="10" t="str">
        <f>_xlfn.CONCAT(VLOOKUP(Assignment_List!C11,Slot_Legend!$A$2:$C$25,2,FALSE)," / ", VLOOKUP(Assignment_List!C11,Slot_Legend!$A$2:$C$25,3,FALSE))</f>
        <v>Sat / 11p(Fri)-3a(Sat)</v>
      </c>
      <c r="H11" s="10" t="str">
        <f>_xlfn.CONCAT(VLOOKUP(Assignment_List!D11,Slot_Legend!$A$2:$C$25,2,FALSE)," / ", VLOOKUP(Assignment_List!D11,Slot_Legend!$A$2:$C$25,3,FALSE))</f>
        <v>Sat / 7a-11a</v>
      </c>
      <c r="I11" s="10" t="s">
        <v>101</v>
      </c>
    </row>
    <row r="12" spans="1:9" x14ac:dyDescent="0.3">
      <c r="A12" s="2">
        <v>1</v>
      </c>
      <c r="B12" s="2" t="s">
        <v>4</v>
      </c>
      <c r="C12" s="2">
        <v>7</v>
      </c>
      <c r="D12" s="2">
        <v>9</v>
      </c>
      <c r="E12" s="10">
        <v>7400330</v>
      </c>
      <c r="F12" s="10" t="s">
        <v>86</v>
      </c>
      <c r="G12" s="10" t="str">
        <f>_xlfn.CONCAT(VLOOKUP(Assignment_List!C12,Slot_Legend!$A$2:$C$25,2,FALSE)," / ", VLOOKUP(Assignment_List!C12,Slot_Legend!$A$2:$C$25,3,FALSE))</f>
        <v>Sat / 11p(Fri)-3a(Sat)</v>
      </c>
      <c r="H12" s="10" t="str">
        <f>_xlfn.CONCAT(VLOOKUP(Assignment_List!D12,Slot_Legend!$A$2:$C$25,2,FALSE)," / ", VLOOKUP(Assignment_List!D12,Slot_Legend!$A$2:$C$25,3,FALSE))</f>
        <v>Sat / 7a-11a</v>
      </c>
      <c r="I12" s="10" t="s">
        <v>102</v>
      </c>
    </row>
    <row r="13" spans="1:9" x14ac:dyDescent="0.3">
      <c r="A13" s="2">
        <v>1</v>
      </c>
      <c r="B13" s="2" t="s">
        <v>4</v>
      </c>
      <c r="C13" s="2">
        <v>7</v>
      </c>
      <c r="D13" s="2">
        <v>9</v>
      </c>
      <c r="E13" s="10">
        <v>7096286</v>
      </c>
      <c r="F13" s="10" t="s">
        <v>81</v>
      </c>
      <c r="G13" s="10" t="str">
        <f>_xlfn.CONCAT(VLOOKUP(Assignment_List!C13,Slot_Legend!$A$2:$C$25,2,FALSE)," / ", VLOOKUP(Assignment_List!C13,Slot_Legend!$A$2:$C$25,3,FALSE))</f>
        <v>Sat / 11p(Fri)-3a(Sat)</v>
      </c>
      <c r="H13" s="10" t="str">
        <f>_xlfn.CONCAT(VLOOKUP(Assignment_List!D13,Slot_Legend!$A$2:$C$25,2,FALSE)," / ", VLOOKUP(Assignment_List!D13,Slot_Legend!$A$2:$C$25,3,FALSE))</f>
        <v>Sat / 7a-11a</v>
      </c>
      <c r="I13" s="10" t="s">
        <v>103</v>
      </c>
    </row>
    <row r="14" spans="1:9" x14ac:dyDescent="0.3">
      <c r="A14" s="2">
        <v>1</v>
      </c>
      <c r="B14" s="2" t="s">
        <v>4</v>
      </c>
      <c r="C14" s="2">
        <v>7</v>
      </c>
      <c r="D14" s="2">
        <v>9</v>
      </c>
      <c r="E14" s="10">
        <v>7401878</v>
      </c>
      <c r="F14" s="10" t="s">
        <v>85</v>
      </c>
      <c r="G14" s="10" t="str">
        <f>_xlfn.CONCAT(VLOOKUP(Assignment_List!C14,Slot_Legend!$A$2:$C$25,2,FALSE)," / ", VLOOKUP(Assignment_List!C14,Slot_Legend!$A$2:$C$25,3,FALSE))</f>
        <v>Sat / 11p(Fri)-3a(Sat)</v>
      </c>
      <c r="H14" s="10" t="str">
        <f>_xlfn.CONCAT(VLOOKUP(Assignment_List!D14,Slot_Legend!$A$2:$C$25,2,FALSE)," / ", VLOOKUP(Assignment_List!D14,Slot_Legend!$A$2:$C$25,3,FALSE))</f>
        <v>Sat / 7a-11a</v>
      </c>
      <c r="I14" s="10" t="s">
        <v>104</v>
      </c>
    </row>
    <row r="15" spans="1:9" x14ac:dyDescent="0.3">
      <c r="A15" s="2">
        <v>1</v>
      </c>
      <c r="B15" s="2" t="s">
        <v>4</v>
      </c>
      <c r="C15" s="2">
        <v>7</v>
      </c>
      <c r="D15" s="2">
        <v>9</v>
      </c>
      <c r="E15" s="10">
        <v>7095136</v>
      </c>
      <c r="F15" s="10" t="s">
        <v>88</v>
      </c>
      <c r="G15" s="10" t="str">
        <f>_xlfn.CONCAT(VLOOKUP(Assignment_List!C15,Slot_Legend!$A$2:$C$25,2,FALSE)," / ", VLOOKUP(Assignment_List!C15,Slot_Legend!$A$2:$C$25,3,FALSE))</f>
        <v>Sat / 11p(Fri)-3a(Sat)</v>
      </c>
      <c r="H15" s="10" t="str">
        <f>_xlfn.CONCAT(VLOOKUP(Assignment_List!D15,Slot_Legend!$A$2:$C$25,2,FALSE)," / ", VLOOKUP(Assignment_List!D15,Slot_Legend!$A$2:$C$25,3,FALSE))</f>
        <v>Sat / 7a-11a</v>
      </c>
      <c r="I15" s="10" t="s">
        <v>105</v>
      </c>
    </row>
    <row r="16" spans="1:9" x14ac:dyDescent="0.3">
      <c r="A16" s="2">
        <v>1</v>
      </c>
      <c r="B16" s="2" t="s">
        <v>4</v>
      </c>
      <c r="C16" s="2">
        <v>7</v>
      </c>
      <c r="D16" s="2">
        <v>9</v>
      </c>
      <c r="E16" s="10">
        <v>7094183</v>
      </c>
      <c r="F16" s="10" t="s">
        <v>107</v>
      </c>
      <c r="G16" s="10" t="str">
        <f>_xlfn.CONCAT(VLOOKUP(Assignment_List!C16,Slot_Legend!$A$2:$C$25,2,FALSE)," / ", VLOOKUP(Assignment_List!C16,Slot_Legend!$A$2:$C$25,3,FALSE))</f>
        <v>Sat / 11p(Fri)-3a(Sat)</v>
      </c>
      <c r="H16" s="10" t="str">
        <f>_xlfn.CONCAT(VLOOKUP(Assignment_List!D16,Slot_Legend!$A$2:$C$25,2,FALSE)," / ", VLOOKUP(Assignment_List!D16,Slot_Legend!$A$2:$C$25,3,FALSE))</f>
        <v>Sat / 7a-11a</v>
      </c>
      <c r="I16" s="10" t="s">
        <v>106</v>
      </c>
    </row>
    <row r="17" spans="1:9" x14ac:dyDescent="0.3">
      <c r="A17" s="2">
        <v>1</v>
      </c>
      <c r="B17" s="2" t="s">
        <v>4</v>
      </c>
      <c r="C17" s="2">
        <v>7</v>
      </c>
      <c r="D17" s="2">
        <v>9</v>
      </c>
      <c r="E17" s="10">
        <v>7077415</v>
      </c>
      <c r="F17" s="10" t="s">
        <v>108</v>
      </c>
      <c r="G17" s="10" t="str">
        <f>_xlfn.CONCAT(VLOOKUP(Assignment_List!C17,Slot_Legend!$A$2:$C$25,2,FALSE)," / ", VLOOKUP(Assignment_List!C17,Slot_Legend!$A$2:$C$25,3,FALSE))</f>
        <v>Sat / 11p(Fri)-3a(Sat)</v>
      </c>
      <c r="H17" s="10" t="str">
        <f>_xlfn.CONCAT(VLOOKUP(Assignment_List!D17,Slot_Legend!$A$2:$C$25,2,FALSE)," / ", VLOOKUP(Assignment_List!D17,Slot_Legend!$A$2:$C$25,3,FALSE))</f>
        <v>Sat / 7a-11a</v>
      </c>
      <c r="I17" s="10" t="s">
        <v>109</v>
      </c>
    </row>
    <row r="18" spans="1:9" x14ac:dyDescent="0.3">
      <c r="A18" s="2">
        <v>1</v>
      </c>
      <c r="B18" s="2" t="s">
        <v>4</v>
      </c>
      <c r="C18" s="2">
        <v>7</v>
      </c>
      <c r="D18" s="2">
        <v>9</v>
      </c>
      <c r="E18" s="10">
        <v>7090966</v>
      </c>
      <c r="F18" s="10" t="s">
        <v>110</v>
      </c>
      <c r="G18" s="10" t="str">
        <f>_xlfn.CONCAT(VLOOKUP(Assignment_List!C18,Slot_Legend!$A$2:$C$25,2,FALSE)," / ", VLOOKUP(Assignment_List!C18,Slot_Legend!$A$2:$C$25,3,FALSE))</f>
        <v>Sat / 11p(Fri)-3a(Sat)</v>
      </c>
      <c r="H18" s="10" t="str">
        <f>_xlfn.CONCAT(VLOOKUP(Assignment_List!D18,Slot_Legend!$A$2:$C$25,2,FALSE)," / ", VLOOKUP(Assignment_List!D18,Slot_Legend!$A$2:$C$25,3,FALSE))</f>
        <v>Sat / 7a-11a</v>
      </c>
      <c r="I18" s="10" t="s">
        <v>111</v>
      </c>
    </row>
    <row r="19" spans="1:9" x14ac:dyDescent="0.3">
      <c r="A19" s="2">
        <v>1</v>
      </c>
      <c r="B19" s="2" t="s">
        <v>4</v>
      </c>
      <c r="C19" s="2">
        <v>7</v>
      </c>
      <c r="D19" s="2">
        <v>9</v>
      </c>
      <c r="E19" s="11">
        <v>7403058</v>
      </c>
      <c r="F19" s="10" t="s">
        <v>112</v>
      </c>
      <c r="G19" s="10" t="str">
        <f>_xlfn.CONCAT(VLOOKUP(Assignment_List!C19,Slot_Legend!$A$2:$C$25,2,FALSE)," / ", VLOOKUP(Assignment_List!C19,Slot_Legend!$A$2:$C$25,3,FALSE))</f>
        <v>Sat / 11p(Fri)-3a(Sat)</v>
      </c>
      <c r="H19" s="10" t="str">
        <f>_xlfn.CONCAT(VLOOKUP(Assignment_List!D19,Slot_Legend!$A$2:$C$25,2,FALSE)," / ", VLOOKUP(Assignment_List!D19,Slot_Legend!$A$2:$C$25,3,FALSE))</f>
        <v>Sat / 7a-11a</v>
      </c>
      <c r="I19" s="10" t="s">
        <v>113</v>
      </c>
    </row>
    <row r="20" spans="1:9" x14ac:dyDescent="0.3">
      <c r="A20" s="2">
        <v>1</v>
      </c>
      <c r="B20" s="2" t="s">
        <v>4</v>
      </c>
      <c r="C20" s="2">
        <v>7</v>
      </c>
      <c r="D20" s="2">
        <v>9</v>
      </c>
      <c r="E20" s="10">
        <v>7077878</v>
      </c>
      <c r="F20" s="10" t="s">
        <v>114</v>
      </c>
      <c r="G20" s="10" t="str">
        <f>_xlfn.CONCAT(VLOOKUP(Assignment_List!C20,Slot_Legend!$A$2:$C$25,2,FALSE)," / ", VLOOKUP(Assignment_List!C20,Slot_Legend!$A$2:$C$25,3,FALSE))</f>
        <v>Sat / 11p(Fri)-3a(Sat)</v>
      </c>
      <c r="H20" s="10" t="str">
        <f>_xlfn.CONCAT(VLOOKUP(Assignment_List!D20,Slot_Legend!$A$2:$C$25,2,FALSE)," / ", VLOOKUP(Assignment_List!D20,Slot_Legend!$A$2:$C$25,3,FALSE))</f>
        <v>Sat / 7a-11a</v>
      </c>
      <c r="I20" s="10" t="s">
        <v>115</v>
      </c>
    </row>
    <row r="21" spans="1:9" x14ac:dyDescent="0.3">
      <c r="A21" s="2">
        <v>1</v>
      </c>
      <c r="B21" s="2" t="s">
        <v>4</v>
      </c>
      <c r="C21" s="2">
        <v>7</v>
      </c>
      <c r="D21" s="2">
        <v>9</v>
      </c>
      <c r="E21" s="10">
        <v>7099948</v>
      </c>
      <c r="F21" s="10" t="s">
        <v>116</v>
      </c>
      <c r="G21" s="10" t="str">
        <f>_xlfn.CONCAT(VLOOKUP(Assignment_List!C21,Slot_Legend!$A$2:$C$25,2,FALSE)," / ", VLOOKUP(Assignment_List!C21,Slot_Legend!$A$2:$C$25,3,FALSE))</f>
        <v>Sat / 11p(Fri)-3a(Sat)</v>
      </c>
      <c r="H21" s="10" t="str">
        <f>_xlfn.CONCAT(VLOOKUP(Assignment_List!D21,Slot_Legend!$A$2:$C$25,2,FALSE)," / ", VLOOKUP(Assignment_List!D21,Slot_Legend!$A$2:$C$25,3,FALSE))</f>
        <v>Sat / 7a-11a</v>
      </c>
      <c r="I21" s="10" t="s">
        <v>117</v>
      </c>
    </row>
    <row r="22" spans="1:9" x14ac:dyDescent="0.3">
      <c r="A22" s="2">
        <v>1</v>
      </c>
      <c r="B22" s="2" t="s">
        <v>4</v>
      </c>
      <c r="C22" s="2">
        <v>7</v>
      </c>
      <c r="D22" s="2">
        <v>9</v>
      </c>
      <c r="E22" s="10">
        <v>7403656</v>
      </c>
      <c r="F22" s="10" t="s">
        <v>118</v>
      </c>
      <c r="G22" s="10" t="str">
        <f>_xlfn.CONCAT(VLOOKUP(Assignment_List!C22,Slot_Legend!$A$2:$C$25,2,FALSE)," / ", VLOOKUP(Assignment_List!C22,Slot_Legend!$A$2:$C$25,3,FALSE))</f>
        <v>Sat / 11p(Fri)-3a(Sat)</v>
      </c>
      <c r="H22" s="10" t="str">
        <f>_xlfn.CONCAT(VLOOKUP(Assignment_List!D22,Slot_Legend!$A$2:$C$25,2,FALSE)," / ", VLOOKUP(Assignment_List!D22,Slot_Legend!$A$2:$C$25,3,FALSE))</f>
        <v>Sat / 7a-11a</v>
      </c>
      <c r="I22" s="10" t="s">
        <v>120</v>
      </c>
    </row>
    <row r="23" spans="1:9" x14ac:dyDescent="0.3">
      <c r="A23" s="2">
        <v>1</v>
      </c>
      <c r="B23" s="2" t="s">
        <v>4</v>
      </c>
      <c r="C23" s="2">
        <v>7</v>
      </c>
      <c r="D23" s="2">
        <v>9</v>
      </c>
      <c r="E23" s="10">
        <v>7104560</v>
      </c>
      <c r="F23" s="10" t="s">
        <v>121</v>
      </c>
      <c r="G23" s="10" t="str">
        <f>_xlfn.CONCAT(VLOOKUP(Assignment_List!C23,Slot_Legend!$A$2:$C$25,2,FALSE)," / ", VLOOKUP(Assignment_List!C23,Slot_Legend!$A$2:$C$25,3,FALSE))</f>
        <v>Sat / 11p(Fri)-3a(Sat)</v>
      </c>
      <c r="H23" s="10" t="str">
        <f>_xlfn.CONCAT(VLOOKUP(Assignment_List!D23,Slot_Legend!$A$2:$C$25,2,FALSE)," / ", VLOOKUP(Assignment_List!D23,Slot_Legend!$A$2:$C$25,3,FALSE))</f>
        <v>Sat / 7a-11a</v>
      </c>
      <c r="I23" s="10" t="s">
        <v>122</v>
      </c>
    </row>
    <row r="24" spans="1:9" x14ac:dyDescent="0.3">
      <c r="A24" s="2">
        <v>1</v>
      </c>
      <c r="B24" s="2" t="s">
        <v>4</v>
      </c>
      <c r="C24" s="2">
        <v>7</v>
      </c>
      <c r="D24" s="2">
        <v>9</v>
      </c>
      <c r="E24" s="10">
        <v>7403267</v>
      </c>
      <c r="F24" s="10" t="s">
        <v>119</v>
      </c>
      <c r="G24" s="10" t="str">
        <f>_xlfn.CONCAT(VLOOKUP(Assignment_List!C24,Slot_Legend!$A$2:$C$25,2,FALSE)," / ", VLOOKUP(Assignment_List!C24,Slot_Legend!$A$2:$C$25,3,FALSE))</f>
        <v>Sat / 11p(Fri)-3a(Sat)</v>
      </c>
      <c r="H24" s="10" t="str">
        <f>_xlfn.CONCAT(VLOOKUP(Assignment_List!D24,Slot_Legend!$A$2:$C$25,2,FALSE)," / ", VLOOKUP(Assignment_List!D24,Slot_Legend!$A$2:$C$25,3,FALSE))</f>
        <v>Sat / 7a-11a</v>
      </c>
      <c r="I24" s="10" t="s">
        <v>123</v>
      </c>
    </row>
    <row r="33" spans="6:6" x14ac:dyDescent="0.3">
      <c r="F33">
        <f>+F34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C5" sqref="C5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56"/>
  <sheetViews>
    <sheetView tabSelected="1" topLeftCell="A35" workbookViewId="0">
      <selection activeCell="A2" sqref="A2:B56"/>
    </sheetView>
  </sheetViews>
  <sheetFormatPr defaultRowHeight="14.4" x14ac:dyDescent="0.3"/>
  <cols>
    <col min="1" max="1" width="14.554687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8" t="s">
        <v>32</v>
      </c>
      <c r="C2" s="4"/>
      <c r="D2" s="4"/>
    </row>
    <row r="3" spans="1:4" ht="15" customHeight="1" x14ac:dyDescent="0.3">
      <c r="A3" t="s">
        <v>74</v>
      </c>
      <c r="B3" s="8" t="s">
        <v>32</v>
      </c>
      <c r="C3" s="5"/>
      <c r="D3" s="5"/>
    </row>
    <row r="4" spans="1:4" ht="15" customHeight="1" x14ac:dyDescent="0.3">
      <c r="A4" t="s">
        <v>26</v>
      </c>
      <c r="B4" s="8" t="s">
        <v>32</v>
      </c>
      <c r="C4" s="5"/>
      <c r="D4" s="5"/>
    </row>
    <row r="5" spans="1:4" ht="15" customHeight="1" x14ac:dyDescent="0.3">
      <c r="A5" t="s">
        <v>75</v>
      </c>
      <c r="B5" s="8" t="s">
        <v>32</v>
      </c>
      <c r="C5" s="3"/>
      <c r="D5" s="3"/>
    </row>
    <row r="6" spans="1:4" ht="15" customHeight="1" x14ac:dyDescent="0.3">
      <c r="A6" t="s">
        <v>76</v>
      </c>
      <c r="B6" s="8" t="s">
        <v>32</v>
      </c>
      <c r="C6" s="3"/>
      <c r="D6" s="3"/>
    </row>
    <row r="7" spans="1:4" ht="15" customHeight="1" x14ac:dyDescent="0.3">
      <c r="A7" t="s">
        <v>77</v>
      </c>
      <c r="B7" s="8" t="s">
        <v>32</v>
      </c>
      <c r="C7" s="3"/>
      <c r="D7" s="3"/>
    </row>
    <row r="8" spans="1:4" ht="15" customHeight="1" x14ac:dyDescent="0.3">
      <c r="A8" t="s">
        <v>78</v>
      </c>
      <c r="B8" s="7" t="s">
        <v>48</v>
      </c>
      <c r="C8" s="3"/>
      <c r="D8" s="3"/>
    </row>
    <row r="9" spans="1:4" ht="15" customHeight="1" x14ac:dyDescent="0.3">
      <c r="A9" t="s">
        <v>79</v>
      </c>
      <c r="B9" s="9" t="s">
        <v>34</v>
      </c>
      <c r="C9" s="3"/>
      <c r="D9" s="3"/>
    </row>
    <row r="10" spans="1:4" ht="15" customHeight="1" x14ac:dyDescent="0.3">
      <c r="A10" t="s">
        <v>33</v>
      </c>
      <c r="B10" s="9" t="s">
        <v>33</v>
      </c>
      <c r="C10" s="3"/>
      <c r="D10" s="3"/>
    </row>
    <row r="11" spans="1:4" x14ac:dyDescent="0.3">
      <c r="A11" t="s">
        <v>83</v>
      </c>
      <c r="B11" s="8" t="s">
        <v>32</v>
      </c>
      <c r="C11" s="6"/>
      <c r="D11" s="6"/>
    </row>
    <row r="12" spans="1:4" ht="15" customHeight="1" x14ac:dyDescent="0.3">
      <c r="A12" s="7" t="s">
        <v>80</v>
      </c>
      <c r="B12" s="7" t="s">
        <v>35</v>
      </c>
      <c r="C12" s="3"/>
      <c r="D12" s="3"/>
    </row>
    <row r="13" spans="1:4" ht="15" customHeight="1" x14ac:dyDescent="0.3">
      <c r="A13" t="s">
        <v>84</v>
      </c>
      <c r="B13" s="7" t="s">
        <v>36</v>
      </c>
      <c r="C13" s="3"/>
      <c r="D13" s="3"/>
    </row>
    <row r="14" spans="1:4" x14ac:dyDescent="0.3">
      <c r="A14" t="s">
        <v>140</v>
      </c>
      <c r="B14" s="7" t="s">
        <v>37</v>
      </c>
      <c r="C14" s="3"/>
      <c r="D14" s="3"/>
    </row>
    <row r="15" spans="1:4" ht="15" customHeight="1" x14ac:dyDescent="0.3">
      <c r="A15" t="s">
        <v>85</v>
      </c>
      <c r="B15" s="7" t="s">
        <v>38</v>
      </c>
      <c r="C15" s="3"/>
      <c r="D15" s="3"/>
    </row>
    <row r="16" spans="1:4" ht="15" customHeight="1" x14ac:dyDescent="0.3">
      <c r="A16" t="s">
        <v>81</v>
      </c>
      <c r="B16" s="7" t="s">
        <v>38</v>
      </c>
      <c r="C16" s="3"/>
      <c r="D16" s="3"/>
    </row>
    <row r="17" spans="1:4" ht="15" customHeight="1" x14ac:dyDescent="0.3">
      <c r="A17" t="s">
        <v>139</v>
      </c>
      <c r="B17" s="7" t="s">
        <v>39</v>
      </c>
      <c r="C17" s="3"/>
      <c r="D17" s="3"/>
    </row>
    <row r="18" spans="1:4" ht="15" customHeight="1" x14ac:dyDescent="0.3">
      <c r="A18" t="s">
        <v>40</v>
      </c>
      <c r="B18" s="7" t="s">
        <v>40</v>
      </c>
      <c r="C18" s="3"/>
      <c r="D18" s="3"/>
    </row>
    <row r="19" spans="1:4" x14ac:dyDescent="0.3">
      <c r="A19" t="s">
        <v>88</v>
      </c>
      <c r="B19" s="7" t="s">
        <v>41</v>
      </c>
      <c r="C19" s="6"/>
      <c r="D19" s="6"/>
    </row>
    <row r="20" spans="1:4" ht="15" customHeight="1" x14ac:dyDescent="0.3">
      <c r="A20" t="s">
        <v>86</v>
      </c>
      <c r="B20" s="7" t="s">
        <v>42</v>
      </c>
      <c r="C20" s="3"/>
      <c r="D20" s="3"/>
    </row>
    <row r="21" spans="1:4" x14ac:dyDescent="0.3">
      <c r="A21" t="s">
        <v>43</v>
      </c>
      <c r="B21" s="7" t="s">
        <v>43</v>
      </c>
      <c r="C21" s="3"/>
      <c r="D21" s="3"/>
    </row>
    <row r="22" spans="1:4" ht="15" customHeight="1" x14ac:dyDescent="0.3">
      <c r="A22" t="s">
        <v>89</v>
      </c>
      <c r="B22" s="7" t="s">
        <v>44</v>
      </c>
      <c r="C22" s="3"/>
      <c r="D22" s="3"/>
    </row>
    <row r="23" spans="1:4" ht="15" customHeight="1" x14ac:dyDescent="0.3">
      <c r="A23" t="s">
        <v>90</v>
      </c>
      <c r="B23" s="7" t="s">
        <v>45</v>
      </c>
      <c r="C23" s="3"/>
      <c r="D23" s="3"/>
    </row>
    <row r="24" spans="1:4" ht="15" customHeight="1" x14ac:dyDescent="0.3">
      <c r="A24" t="s">
        <v>82</v>
      </c>
      <c r="B24" s="7" t="s">
        <v>46</v>
      </c>
      <c r="C24" s="3"/>
      <c r="D24" s="3"/>
    </row>
    <row r="25" spans="1:4" ht="15" customHeight="1" x14ac:dyDescent="0.3">
      <c r="A25" t="s">
        <v>91</v>
      </c>
      <c r="B25" s="7" t="s">
        <v>46</v>
      </c>
      <c r="C25" s="3"/>
      <c r="D25" s="3"/>
    </row>
    <row r="26" spans="1:4" ht="15" customHeight="1" x14ac:dyDescent="0.3">
      <c r="A26" t="s">
        <v>92</v>
      </c>
      <c r="B26" s="7" t="s">
        <v>47</v>
      </c>
      <c r="C26" s="3"/>
      <c r="D26" s="3"/>
    </row>
    <row r="27" spans="1:4" ht="15" customHeight="1" x14ac:dyDescent="0.3">
      <c r="A27" t="s">
        <v>87</v>
      </c>
      <c r="B27" s="7" t="s">
        <v>41</v>
      </c>
      <c r="C27" s="3"/>
      <c r="D27" s="3"/>
    </row>
    <row r="28" spans="1:4" ht="15" customHeight="1" x14ac:dyDescent="0.3">
      <c r="A28" t="s">
        <v>49</v>
      </c>
      <c r="B28" s="7" t="s">
        <v>49</v>
      </c>
      <c r="C28" s="3"/>
      <c r="D28" s="3"/>
    </row>
    <row r="29" spans="1:4" ht="15" customHeight="1" x14ac:dyDescent="0.3">
      <c r="A29" s="7" t="s">
        <v>129</v>
      </c>
      <c r="B29" s="7" t="s">
        <v>50</v>
      </c>
      <c r="C29" s="3"/>
      <c r="D29" s="3"/>
    </row>
    <row r="30" spans="1:4" ht="15" customHeight="1" x14ac:dyDescent="0.3">
      <c r="A30" t="s">
        <v>93</v>
      </c>
      <c r="B30" s="7" t="s">
        <v>51</v>
      </c>
      <c r="C30" s="3"/>
      <c r="D30" s="3"/>
    </row>
    <row r="31" spans="1:4" ht="15" customHeight="1" x14ac:dyDescent="0.3">
      <c r="A31" s="7" t="s">
        <v>52</v>
      </c>
      <c r="B31" s="7" t="s">
        <v>52</v>
      </c>
      <c r="C31" s="3"/>
      <c r="D31" s="3"/>
    </row>
    <row r="32" spans="1:4" ht="15" customHeight="1" x14ac:dyDescent="0.3">
      <c r="A32" t="s">
        <v>141</v>
      </c>
      <c r="B32" s="7" t="s">
        <v>53</v>
      </c>
      <c r="C32" s="3"/>
      <c r="D32" s="3"/>
    </row>
    <row r="33" spans="1:4" ht="15" customHeight="1" x14ac:dyDescent="0.3">
      <c r="A33" t="s">
        <v>143</v>
      </c>
      <c r="B33" s="7" t="s">
        <v>54</v>
      </c>
      <c r="C33" s="3"/>
      <c r="D33" s="3"/>
    </row>
    <row r="34" spans="1:4" ht="15" customHeight="1" x14ac:dyDescent="0.3">
      <c r="A34" t="s">
        <v>144</v>
      </c>
      <c r="B34" s="7" t="s">
        <v>55</v>
      </c>
      <c r="C34" s="3"/>
      <c r="D34" s="3"/>
    </row>
    <row r="35" spans="1:4" ht="15" customHeight="1" x14ac:dyDescent="0.3">
      <c r="A35" t="s">
        <v>142</v>
      </c>
      <c r="B35" s="7" t="s">
        <v>56</v>
      </c>
      <c r="C35" s="3"/>
      <c r="D35" s="3"/>
    </row>
    <row r="36" spans="1:4" x14ac:dyDescent="0.3">
      <c r="A36" s="7" t="s">
        <v>108</v>
      </c>
      <c r="B36" s="7" t="s">
        <v>57</v>
      </c>
      <c r="C36" s="6"/>
      <c r="D36" s="6"/>
    </row>
    <row r="37" spans="1:4" x14ac:dyDescent="0.3">
      <c r="A37" s="7" t="s">
        <v>110</v>
      </c>
      <c r="B37" s="7" t="s">
        <v>57</v>
      </c>
      <c r="C37" s="6"/>
      <c r="D37" s="6"/>
    </row>
    <row r="38" spans="1:4" x14ac:dyDescent="0.3">
      <c r="A38" s="7" t="s">
        <v>114</v>
      </c>
      <c r="B38" s="7" t="s">
        <v>58</v>
      </c>
      <c r="C38" s="6"/>
      <c r="D38" s="6"/>
    </row>
    <row r="39" spans="1:4" x14ac:dyDescent="0.3">
      <c r="A39" s="7" t="s">
        <v>59</v>
      </c>
      <c r="B39" s="7" t="s">
        <v>59</v>
      </c>
      <c r="C39" s="6"/>
      <c r="D39" s="6"/>
    </row>
    <row r="40" spans="1:4" x14ac:dyDescent="0.3">
      <c r="A40" s="7" t="s">
        <v>130</v>
      </c>
      <c r="B40" s="7" t="s">
        <v>60</v>
      </c>
      <c r="C40" s="6"/>
      <c r="D40" s="6"/>
    </row>
    <row r="41" spans="1:4" x14ac:dyDescent="0.3">
      <c r="A41" s="7" t="s">
        <v>107</v>
      </c>
      <c r="B41" s="7" t="s">
        <v>61</v>
      </c>
      <c r="C41" s="6"/>
      <c r="D41" s="6"/>
    </row>
    <row r="42" spans="1:4" x14ac:dyDescent="0.3">
      <c r="A42" t="s">
        <v>145</v>
      </c>
      <c r="B42" s="7" t="s">
        <v>62</v>
      </c>
      <c r="C42" s="6"/>
      <c r="D42" s="6"/>
    </row>
    <row r="43" spans="1:4" x14ac:dyDescent="0.3">
      <c r="A43" s="7" t="s">
        <v>121</v>
      </c>
      <c r="B43" s="7" t="s">
        <v>63</v>
      </c>
      <c r="C43" s="6"/>
      <c r="D43" s="6"/>
    </row>
    <row r="44" spans="1:4" ht="15" customHeight="1" x14ac:dyDescent="0.3">
      <c r="A44" s="7" t="s">
        <v>116</v>
      </c>
      <c r="B44" s="7" t="s">
        <v>64</v>
      </c>
      <c r="C44" s="3"/>
      <c r="D44" s="3"/>
    </row>
    <row r="45" spans="1:4" ht="15" customHeight="1" x14ac:dyDescent="0.3">
      <c r="A45" s="7" t="s">
        <v>131</v>
      </c>
      <c r="B45" s="7" t="s">
        <v>64</v>
      </c>
      <c r="C45" s="3"/>
      <c r="D45" s="3"/>
    </row>
    <row r="46" spans="1:4" ht="15" customHeight="1" x14ac:dyDescent="0.3">
      <c r="A46" s="7" t="s">
        <v>118</v>
      </c>
      <c r="B46" s="7" t="s">
        <v>65</v>
      </c>
      <c r="C46" s="3"/>
      <c r="D46" s="3"/>
    </row>
    <row r="47" spans="1:4" ht="15" customHeight="1" x14ac:dyDescent="0.3">
      <c r="A47" s="7" t="s">
        <v>119</v>
      </c>
      <c r="B47" s="7" t="s">
        <v>65</v>
      </c>
      <c r="C47" s="3"/>
      <c r="D47" s="3"/>
    </row>
    <row r="48" spans="1:4" ht="15" customHeight="1" x14ac:dyDescent="0.3">
      <c r="A48" s="7" t="s">
        <v>65</v>
      </c>
      <c r="B48" s="7" t="s">
        <v>65</v>
      </c>
      <c r="C48" s="3"/>
      <c r="D48" s="3"/>
    </row>
    <row r="49" spans="1:4" ht="15" customHeight="1" x14ac:dyDescent="0.3">
      <c r="A49" s="7" t="s">
        <v>66</v>
      </c>
      <c r="B49" s="7" t="s">
        <v>66</v>
      </c>
      <c r="C49" s="3"/>
      <c r="D49" s="3"/>
    </row>
    <row r="50" spans="1:4" ht="15" customHeight="1" x14ac:dyDescent="0.3">
      <c r="A50" s="7" t="s">
        <v>67</v>
      </c>
      <c r="B50" s="7" t="s">
        <v>67</v>
      </c>
      <c r="C50" s="3"/>
      <c r="D50" s="3"/>
    </row>
    <row r="51" spans="1:4" x14ac:dyDescent="0.3">
      <c r="A51" s="7" t="s">
        <v>68</v>
      </c>
      <c r="B51" s="7" t="s">
        <v>68</v>
      </c>
    </row>
    <row r="52" spans="1:4" x14ac:dyDescent="0.3">
      <c r="A52" s="7" t="s">
        <v>133</v>
      </c>
      <c r="B52" s="7" t="s">
        <v>69</v>
      </c>
    </row>
    <row r="53" spans="1:4" x14ac:dyDescent="0.3">
      <c r="A53" s="7" t="s">
        <v>132</v>
      </c>
      <c r="B53" s="7" t="s">
        <v>70</v>
      </c>
    </row>
    <row r="54" spans="1:4" x14ac:dyDescent="0.3">
      <c r="A54" s="7" t="s">
        <v>134</v>
      </c>
      <c r="B54" s="7" t="s">
        <v>71</v>
      </c>
    </row>
    <row r="55" spans="1:4" x14ac:dyDescent="0.3">
      <c r="A55" s="7" t="s">
        <v>135</v>
      </c>
      <c r="B55" s="7" t="s">
        <v>72</v>
      </c>
    </row>
    <row r="56" spans="1:4" x14ac:dyDescent="0.3">
      <c r="A56" s="7" t="s">
        <v>136</v>
      </c>
      <c r="B56" s="7" t="s">
        <v>73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2022-08-30T22:01:58Z</dcterms:modified>
</cp:coreProperties>
</file>