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GBC Algorithm" sheetId="1" r:id="rId1"/>
    <sheet name="Sheet2" sheetId="2" r:id="rId2"/>
    <sheet name="Sheet3" sheetId="3" r:id="rId3"/>
  </sheets>
  <calcPr calcId="124519"/>
</workbook>
</file>

<file path=xl/calcChain.xml><?xml version="1.0" encoding="utf-8"?>
<calcChain xmlns="http://schemas.openxmlformats.org/spreadsheetml/2006/main">
  <c r="K75" i="1"/>
  <c r="L75"/>
  <c r="M75"/>
  <c r="N75"/>
  <c r="O75"/>
  <c r="P75"/>
  <c r="Q75"/>
  <c r="R75"/>
  <c r="H75"/>
  <c r="I75"/>
  <c r="J75"/>
  <c r="G75"/>
  <c r="G79" s="1"/>
  <c r="L51"/>
  <c r="M51"/>
  <c r="N51"/>
  <c r="O51"/>
  <c r="P51"/>
  <c r="Q51"/>
  <c r="R51"/>
  <c r="J51"/>
  <c r="K51"/>
  <c r="H51"/>
  <c r="I51"/>
  <c r="G51"/>
  <c r="J50"/>
  <c r="K50"/>
  <c r="L50"/>
  <c r="M50"/>
  <c r="N50"/>
  <c r="O50"/>
  <c r="P50"/>
  <c r="Q50"/>
  <c r="R50"/>
  <c r="I50"/>
  <c r="H50"/>
  <c r="G50"/>
  <c r="T45"/>
  <c r="T44"/>
  <c r="H40"/>
  <c r="I40"/>
  <c r="J40"/>
  <c r="K40"/>
  <c r="L40"/>
  <c r="M40"/>
  <c r="N40"/>
  <c r="O40"/>
  <c r="P40"/>
  <c r="Q40"/>
  <c r="R40"/>
  <c r="G40"/>
  <c r="J37"/>
  <c r="K37"/>
  <c r="L37"/>
  <c r="M37"/>
  <c r="N37"/>
  <c r="O37"/>
  <c r="P37"/>
  <c r="Q37"/>
  <c r="R37"/>
  <c r="H37"/>
  <c r="I37"/>
  <c r="G37"/>
  <c r="G80" l="1"/>
</calcChain>
</file>

<file path=xl/sharedStrings.xml><?xml version="1.0" encoding="utf-8"?>
<sst xmlns="http://schemas.openxmlformats.org/spreadsheetml/2006/main" count="181" uniqueCount="56">
  <si>
    <t>“A great game”</t>
  </si>
  <si>
    <t>Sports</t>
  </si>
  <si>
    <t>“The election was over”</t>
  </si>
  <si>
    <t>Not sports</t>
  </si>
  <si>
    <t>“Very clean match”</t>
  </si>
  <si>
    <t>“A clean but forgettable game”</t>
  </si>
  <si>
    <t>Documents</t>
  </si>
  <si>
    <t>Class</t>
  </si>
  <si>
    <t>VECTOR SPACE REPRESENTATION WITH BINARY WEIGHTS</t>
  </si>
  <si>
    <t>DOC1</t>
  </si>
  <si>
    <t>DOC2</t>
  </si>
  <si>
    <t>DOC3</t>
  </si>
  <si>
    <t>DOC4</t>
  </si>
  <si>
    <t>“It was a close election”</t>
  </si>
  <si>
    <t>DOC5</t>
  </si>
  <si>
    <t>but</t>
  </si>
  <si>
    <t>clean</t>
  </si>
  <si>
    <t>close</t>
  </si>
  <si>
    <t>election</t>
  </si>
  <si>
    <t>forgettable</t>
  </si>
  <si>
    <t>game</t>
  </si>
  <si>
    <t>match</t>
  </si>
  <si>
    <t>over</t>
  </si>
  <si>
    <t>the</t>
  </si>
  <si>
    <t>very</t>
  </si>
  <si>
    <t>VOCABULARY</t>
  </si>
  <si>
    <t>sports</t>
  </si>
  <si>
    <t>notsports</t>
  </si>
  <si>
    <t>CLASS &amp; DOCUMENTS</t>
  </si>
  <si>
    <t>it</t>
  </si>
  <si>
    <t xml:space="preserve">   a</t>
  </si>
  <si>
    <t>VECTOR SPACE REPRESENTATION GROUP BY CLASS</t>
  </si>
  <si>
    <t>sportclass</t>
  </si>
  <si>
    <t>notsportclass</t>
  </si>
  <si>
    <t>STEP 1 (sort/group by class)</t>
  </si>
  <si>
    <t>notsportclass =</t>
  </si>
  <si>
    <t>sportclass    =</t>
  </si>
  <si>
    <t>STEP 3 (calculate average for each class, using only unique weights)</t>
  </si>
  <si>
    <t>Class Average of unique numbers</t>
  </si>
  <si>
    <t>CONTENT</t>
  </si>
  <si>
    <t>STEP 2 (merge docs by class, by summing the weigths per word accross documents )</t>
  </si>
  <si>
    <t>NEW DOCUMENT</t>
  </si>
  <si>
    <t>A very close game</t>
  </si>
  <si>
    <t>QDOC1</t>
  </si>
  <si>
    <t>STEP 1( Convert QDOC1 to term vector based on the vocabulary)</t>
  </si>
  <si>
    <t>QDOC1 represents query document 1</t>
  </si>
  <si>
    <t>Combined class weight</t>
  </si>
  <si>
    <t>STEP 2( Calculate the Combined class weight for each term in the vocabulary
),(Alternatively, the combine class weight for only the terms in the New document can be calculated, sice all other terms in the vocabulary wont be used in the prediction process)</t>
  </si>
  <si>
    <t>STEP 2( penalize weights of terms that repeat accross class vectors, 
by dividing each term weight by its Combined class weight)</t>
  </si>
  <si>
    <t>CLASSIFYING USING GBC MODEL</t>
  </si>
  <si>
    <r>
      <t>DotProduct(</t>
    </r>
    <r>
      <rPr>
        <b/>
        <sz val="11"/>
        <color rgb="FF00B050"/>
        <rFont val="Calibri"/>
        <family val="2"/>
        <scheme val="minor"/>
      </rPr>
      <t>QDOC1</t>
    </r>
    <r>
      <rPr>
        <sz val="11"/>
        <rFont val="Calibri"/>
        <family val="2"/>
        <scheme val="minor"/>
      </rPr>
      <t>,</t>
    </r>
    <r>
      <rPr>
        <b/>
        <sz val="11"/>
        <color rgb="FFFFC000"/>
        <rFont val="Calibri"/>
        <family val="2"/>
        <scheme val="minor"/>
      </rPr>
      <t>sportclass</t>
    </r>
    <r>
      <rPr>
        <sz val="11"/>
        <rFont val="Calibri"/>
        <family val="2"/>
        <scheme val="minor"/>
      </rPr>
      <t>) = .67+1 +0+1=</t>
    </r>
    <r>
      <rPr>
        <sz val="11"/>
        <color rgb="FFFF0000"/>
        <rFont val="Calibri"/>
        <family val="2"/>
        <scheme val="minor"/>
      </rPr>
      <t xml:space="preserve"> 2.67</t>
    </r>
  </si>
  <si>
    <r>
      <t>DotProduct(</t>
    </r>
    <r>
      <rPr>
        <b/>
        <sz val="11"/>
        <color rgb="FF00B050"/>
        <rFont val="Calibri"/>
        <family val="2"/>
        <scheme val="minor"/>
      </rPr>
      <t>QDOC1</t>
    </r>
    <r>
      <rPr>
        <sz val="11"/>
        <color theme="1"/>
        <rFont val="Calibri"/>
        <family val="2"/>
        <scheme val="minor"/>
      </rPr>
      <t>,</t>
    </r>
    <r>
      <rPr>
        <b/>
        <sz val="11"/>
        <color rgb="FF00B0F0"/>
        <rFont val="Calibri"/>
        <family val="2"/>
        <scheme val="minor"/>
      </rPr>
      <t>notsportclass</t>
    </r>
    <r>
      <rPr>
        <sz val="11"/>
        <color theme="1"/>
        <rFont val="Calibri"/>
        <family val="2"/>
        <scheme val="minor"/>
      </rPr>
      <t>) = .33+0+1+0 = 1.33</t>
    </r>
  </si>
  <si>
    <t>STEP 3(find the inner product between the new document and the penalized class vectors, the class vector that  gives the highest value is the one that the new document most belongs to)</t>
  </si>
  <si>
    <t>STEP 3 (standardize each class by dividing each class term weight by its class average),(The resulting term vector would be called the class vectors)</t>
  </si>
  <si>
    <t>GENERATING GBC MODEL</t>
  </si>
  <si>
    <t>By dividing by the class average, the weights of terms  within
a class would be scaled with respect to the average, hence a term would be 
either below or above average in that class vector based on its weight. A term that
is high above average is more relavant to its class vector than a term that far below average.</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</si>
</sst>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FF00"/>
      <name val="Calibri"/>
      <family val="2"/>
      <scheme val="minor"/>
    </font>
    <font>
      <b/>
      <sz val="14"/>
      <color theme="1"/>
      <name val="Calibri"/>
      <family val="2"/>
      <scheme val="minor"/>
    </font>
    <font>
      <b/>
      <sz val="11"/>
      <color rgb="FF00B050"/>
      <name val="Calibri"/>
      <family val="2"/>
      <scheme val="minor"/>
    </font>
    <font>
      <b/>
      <sz val="11"/>
      <color rgb="FFFFC000"/>
      <name val="Calibri"/>
      <family val="2"/>
      <scheme val="minor"/>
    </font>
    <font>
      <b/>
      <sz val="11"/>
      <color rgb="FF00B0F0"/>
      <name val="Calibri"/>
      <family val="2"/>
      <scheme val="minor"/>
    </font>
  </fonts>
  <fills count="14">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62">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vertical="center"/>
    </xf>
    <xf numFmtId="0" fontId="0" fillId="3" borderId="0" xfId="0" applyFill="1" applyAlignment="1">
      <alignment horizontal="center"/>
    </xf>
    <xf numFmtId="0" fontId="0" fillId="3" borderId="0" xfId="0" applyFill="1"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9" borderId="0" xfId="0" applyFill="1" applyAlignment="1">
      <alignment horizontal="center"/>
    </xf>
    <xf numFmtId="0" fontId="0" fillId="4" borderId="1" xfId="0" applyFill="1" applyBorder="1"/>
    <xf numFmtId="0" fontId="0" fillId="0" borderId="2" xfId="0" applyBorder="1"/>
    <xf numFmtId="0" fontId="0" fillId="5" borderId="2" xfId="0" applyFill="1" applyBorder="1"/>
    <xf numFmtId="0" fontId="0" fillId="4" borderId="4" xfId="0" applyFill="1" applyBorder="1"/>
    <xf numFmtId="0" fontId="0" fillId="0" borderId="0" xfId="0" applyBorder="1"/>
    <xf numFmtId="0" fontId="0" fillId="5" borderId="0" xfId="0" applyFill="1" applyBorder="1"/>
    <xf numFmtId="0" fontId="0" fillId="3" borderId="6" xfId="0" applyFill="1" applyBorder="1" applyAlignment="1">
      <alignment horizontal="left"/>
    </xf>
    <xf numFmtId="0" fontId="0" fillId="3" borderId="7" xfId="0" applyFill="1" applyBorder="1" applyAlignment="1">
      <alignment horizontal="left"/>
    </xf>
    <xf numFmtId="0" fontId="0" fillId="3" borderId="7" xfId="0" applyFill="1" applyBorder="1" applyAlignment="1">
      <alignment horizontal="center"/>
    </xf>
    <xf numFmtId="0" fontId="0" fillId="3" borderId="8"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13" borderId="6" xfId="0" applyFill="1" applyBorder="1" applyAlignment="1">
      <alignment horizontal="left"/>
    </xf>
    <xf numFmtId="0" fontId="0" fillId="13" borderId="7" xfId="0" applyFill="1" applyBorder="1" applyAlignment="1">
      <alignment horizontal="left"/>
    </xf>
    <xf numFmtId="0" fontId="0" fillId="13" borderId="7" xfId="0" applyFill="1" applyBorder="1" applyAlignment="1">
      <alignment horizontal="center"/>
    </xf>
    <xf numFmtId="0" fontId="0" fillId="13" borderId="8" xfId="0" applyFill="1" applyBorder="1" applyAlignment="1">
      <alignment horizont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0" xfId="0" applyFill="1" applyBorder="1" applyAlignment="1">
      <alignment horizontal="center"/>
    </xf>
    <xf numFmtId="0" fontId="0" fillId="13" borderId="5" xfId="0" applyFill="1" applyBorder="1" applyAlignment="1">
      <alignment horizontal="center"/>
    </xf>
    <xf numFmtId="0" fontId="0" fillId="13" borderId="0" xfId="0" applyFill="1" applyAlignment="1">
      <alignment horizontal="left"/>
    </xf>
    <xf numFmtId="0" fontId="0" fillId="13" borderId="0" xfId="0" applyFill="1" applyAlignment="1">
      <alignment horizontal="center"/>
    </xf>
    <xf numFmtId="0" fontId="5" fillId="10" borderId="0" xfId="0" applyFont="1" applyFill="1" applyAlignment="1">
      <alignment horizontal="center"/>
    </xf>
    <xf numFmtId="0" fontId="0" fillId="8" borderId="9" xfId="0" applyFill="1" applyBorder="1" applyAlignment="1">
      <alignment horizontal="center"/>
    </xf>
    <xf numFmtId="0" fontId="0" fillId="8" borderId="0" xfId="0" applyFill="1"/>
    <xf numFmtId="0" fontId="0" fillId="11" borderId="10" xfId="0" applyFill="1" applyBorder="1" applyAlignment="1">
      <alignment horizontal="center"/>
    </xf>
    <xf numFmtId="0" fontId="0" fillId="11" borderId="11" xfId="0" applyFill="1" applyBorder="1" applyAlignment="1">
      <alignment horizont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xf>
    <xf numFmtId="0" fontId="6" fillId="0" borderId="0" xfId="0" applyFont="1" applyAlignment="1">
      <alignment horizontal="left"/>
    </xf>
    <xf numFmtId="0" fontId="0" fillId="7" borderId="0" xfId="0" applyFill="1"/>
    <xf numFmtId="0" fontId="0" fillId="12" borderId="0" xfId="0" applyFill="1"/>
    <xf numFmtId="0" fontId="0" fillId="12" borderId="0" xfId="0" applyFill="1" applyAlignment="1">
      <alignment horizontal="center"/>
    </xf>
    <xf numFmtId="0" fontId="0" fillId="5" borderId="0" xfId="0" applyFill="1" applyAlignment="1">
      <alignment horizontal="left"/>
    </xf>
    <xf numFmtId="0" fontId="0" fillId="6" borderId="0" xfId="0" applyFill="1" applyAlignment="1">
      <alignment horizontal="center"/>
    </xf>
    <xf numFmtId="0" fontId="0" fillId="13" borderId="0" xfId="0" applyFill="1"/>
    <xf numFmtId="0" fontId="1" fillId="2" borderId="0" xfId="1"/>
    <xf numFmtId="2" fontId="1" fillId="2" borderId="0" xfId="1" applyNumberFormat="1" applyAlignment="1">
      <alignment horizontal="center"/>
    </xf>
    <xf numFmtId="0" fontId="0" fillId="0" borderId="0" xfId="0" applyAlignment="1">
      <alignment horizontal="center" vertical="center"/>
    </xf>
    <xf numFmtId="0" fontId="0" fillId="3" borderId="0" xfId="0" applyFill="1" applyAlignment="1">
      <alignment horizontal="center" vertical="center"/>
    </xf>
    <xf numFmtId="0" fontId="0" fillId="13" borderId="0" xfId="0" applyFill="1" applyAlignment="1">
      <alignment horizontal="center" vertical="center"/>
    </xf>
    <xf numFmtId="0" fontId="0" fillId="6" borderId="0" xfId="0" applyFill="1" applyAlignment="1">
      <alignment horizontal="center" vertical="center"/>
    </xf>
    <xf numFmtId="0" fontId="0" fillId="3" borderId="0" xfId="0" applyFill="1" applyAlignment="1">
      <alignment horizontal="left" vertical="center"/>
    </xf>
    <xf numFmtId="0" fontId="0" fillId="13" borderId="0" xfId="0" applyFill="1" applyAlignment="1">
      <alignment horizontal="left" vertical="center"/>
    </xf>
    <xf numFmtId="0" fontId="3" fillId="0" borderId="0" xfId="0" applyFont="1" applyAlignment="1">
      <alignment horizontal="left"/>
    </xf>
    <xf numFmtId="0" fontId="0" fillId="0" borderId="0" xfId="0" applyAlignment="1">
      <alignment horizontal="left" vertical="top" wrapText="1"/>
    </xf>
  </cellXfs>
  <cellStyles count="2">
    <cellStyle name="Good" xfId="1" builtinId="2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93"/>
  <sheetViews>
    <sheetView tabSelected="1" workbookViewId="0">
      <selection activeCell="C58" sqref="C58"/>
    </sheetView>
  </sheetViews>
  <sheetFormatPr defaultRowHeight="15"/>
  <cols>
    <col min="1" max="1" width="10.140625" bestFit="1" customWidth="1"/>
    <col min="2" max="2" width="18.28515625" bestFit="1" customWidth="1"/>
    <col min="3" max="3" width="48.85546875" customWidth="1"/>
    <col min="4" max="4" width="22.140625" bestFit="1" customWidth="1"/>
    <col min="5" max="5" width="9.140625" hidden="1" customWidth="1"/>
    <col min="6" max="6" width="5.85546875" bestFit="1" customWidth="1"/>
    <col min="7" max="7" width="5.5703125" customWidth="1"/>
    <col min="8" max="8" width="12" bestFit="1" customWidth="1"/>
    <col min="9" max="9" width="5.7109375" bestFit="1" customWidth="1"/>
    <col min="10" max="10" width="5.5703125" bestFit="1" customWidth="1"/>
    <col min="11" max="11" width="8.28515625" bestFit="1" customWidth="1"/>
    <col min="12" max="12" width="11" bestFit="1" customWidth="1"/>
    <col min="13" max="13" width="5.85546875" bestFit="1" customWidth="1"/>
    <col min="14" max="14" width="12" bestFit="1" customWidth="1"/>
    <col min="15" max="15" width="6.42578125" bestFit="1" customWidth="1"/>
    <col min="16" max="16" width="5" bestFit="1" customWidth="1"/>
    <col min="17" max="17" width="12" bestFit="1" customWidth="1"/>
    <col min="18" max="18" width="4.85546875" bestFit="1" customWidth="1"/>
    <col min="20" max="20" width="31.140625" style="1" bestFit="1" customWidth="1"/>
    <col min="21" max="21" width="13.28515625" bestFit="1" customWidth="1"/>
  </cols>
  <sheetData>
    <row r="1" spans="1:18">
      <c r="A1" s="39" t="s">
        <v>7</v>
      </c>
      <c r="B1" s="39" t="s">
        <v>6</v>
      </c>
      <c r="C1" s="38" t="s">
        <v>39</v>
      </c>
    </row>
    <row r="2" spans="1:18">
      <c r="A2" s="9" t="s">
        <v>1</v>
      </c>
      <c r="B2" s="10" t="s">
        <v>9</v>
      </c>
      <c r="C2" s="40" t="s">
        <v>0</v>
      </c>
    </row>
    <row r="3" spans="1:18">
      <c r="A3" s="9" t="s">
        <v>3</v>
      </c>
      <c r="B3" s="10" t="s">
        <v>10</v>
      </c>
      <c r="C3" s="40" t="s">
        <v>2</v>
      </c>
    </row>
    <row r="4" spans="1:18">
      <c r="A4" s="9" t="s">
        <v>1</v>
      </c>
      <c r="B4" s="10" t="s">
        <v>11</v>
      </c>
      <c r="C4" s="40" t="s">
        <v>4</v>
      </c>
    </row>
    <row r="5" spans="1:18">
      <c r="A5" s="9" t="s">
        <v>1</v>
      </c>
      <c r="B5" s="10" t="s">
        <v>12</v>
      </c>
      <c r="C5" s="40" t="s">
        <v>5</v>
      </c>
    </row>
    <row r="6" spans="1:18">
      <c r="A6" s="9" t="s">
        <v>3</v>
      </c>
      <c r="B6" s="10" t="s">
        <v>14</v>
      </c>
      <c r="C6" s="41" t="s">
        <v>13</v>
      </c>
    </row>
    <row r="11" spans="1:18">
      <c r="A11" s="60" t="s">
        <v>8</v>
      </c>
      <c r="B11" s="60"/>
      <c r="C11" s="60"/>
    </row>
    <row r="12" spans="1:18">
      <c r="G12" s="2" t="s">
        <v>25</v>
      </c>
      <c r="H12" s="2"/>
      <c r="I12" s="2"/>
      <c r="J12" s="2"/>
      <c r="K12" s="2"/>
      <c r="L12" s="2"/>
      <c r="M12" s="2"/>
      <c r="N12" s="2"/>
      <c r="O12" s="2"/>
      <c r="P12" s="2"/>
      <c r="Q12" s="2"/>
      <c r="R12" s="2"/>
    </row>
    <row r="13" spans="1:18">
      <c r="G13" s="50" t="s">
        <v>30</v>
      </c>
      <c r="H13" s="50" t="s">
        <v>15</v>
      </c>
      <c r="I13" s="50" t="s">
        <v>16</v>
      </c>
      <c r="J13" s="50" t="s">
        <v>17</v>
      </c>
      <c r="K13" s="50" t="s">
        <v>18</v>
      </c>
      <c r="L13" s="50" t="s">
        <v>19</v>
      </c>
      <c r="M13" s="50" t="s">
        <v>20</v>
      </c>
      <c r="N13" s="50" t="s">
        <v>29</v>
      </c>
      <c r="O13" s="50" t="s">
        <v>21</v>
      </c>
      <c r="P13" s="50" t="s">
        <v>22</v>
      </c>
      <c r="Q13" s="50" t="s">
        <v>23</v>
      </c>
      <c r="R13" s="50" t="s">
        <v>24</v>
      </c>
    </row>
    <row r="14" spans="1:18">
      <c r="C14" s="5" t="s">
        <v>28</v>
      </c>
      <c r="D14" s="9" t="s">
        <v>26</v>
      </c>
      <c r="F14" s="10" t="s">
        <v>9</v>
      </c>
      <c r="G14" s="12">
        <v>1</v>
      </c>
      <c r="H14" s="12">
        <v>0</v>
      </c>
      <c r="I14" s="12">
        <v>0</v>
      </c>
      <c r="J14" s="12">
        <v>0</v>
      </c>
      <c r="K14" s="12">
        <v>0</v>
      </c>
      <c r="L14" s="12">
        <v>0</v>
      </c>
      <c r="M14" s="12">
        <v>1</v>
      </c>
      <c r="N14" s="12">
        <v>0</v>
      </c>
      <c r="O14" s="12">
        <v>0</v>
      </c>
      <c r="P14" s="12">
        <v>0</v>
      </c>
      <c r="Q14" s="12">
        <v>0</v>
      </c>
      <c r="R14" s="12">
        <v>0</v>
      </c>
    </row>
    <row r="15" spans="1:18">
      <c r="C15" s="5"/>
      <c r="D15" s="9" t="s">
        <v>27</v>
      </c>
      <c r="F15" s="10" t="s">
        <v>10</v>
      </c>
      <c r="G15" s="12">
        <v>0</v>
      </c>
      <c r="H15" s="12">
        <v>0</v>
      </c>
      <c r="I15" s="12">
        <v>0</v>
      </c>
      <c r="J15" s="12">
        <v>0</v>
      </c>
      <c r="K15" s="12">
        <v>1</v>
      </c>
      <c r="L15" s="12">
        <v>0</v>
      </c>
      <c r="M15" s="12">
        <v>0</v>
      </c>
      <c r="N15" s="12">
        <v>0</v>
      </c>
      <c r="O15" s="12">
        <v>0</v>
      </c>
      <c r="P15" s="12">
        <v>1</v>
      </c>
      <c r="Q15" s="12">
        <v>1</v>
      </c>
      <c r="R15" s="12">
        <v>0</v>
      </c>
    </row>
    <row r="16" spans="1:18">
      <c r="C16" s="5"/>
      <c r="D16" s="9" t="s">
        <v>26</v>
      </c>
      <c r="F16" s="10" t="s">
        <v>11</v>
      </c>
      <c r="G16" s="12">
        <v>0</v>
      </c>
      <c r="H16" s="12">
        <v>0</v>
      </c>
      <c r="I16" s="12">
        <v>1</v>
      </c>
      <c r="J16" s="12">
        <v>0</v>
      </c>
      <c r="K16" s="12">
        <v>0</v>
      </c>
      <c r="L16" s="12">
        <v>0</v>
      </c>
      <c r="M16" s="12">
        <v>0</v>
      </c>
      <c r="N16" s="12">
        <v>0</v>
      </c>
      <c r="O16" s="12">
        <v>1</v>
      </c>
      <c r="P16" s="12">
        <v>0</v>
      </c>
      <c r="Q16" s="12">
        <v>0</v>
      </c>
      <c r="R16" s="12">
        <v>1</v>
      </c>
    </row>
    <row r="17" spans="1:18">
      <c r="C17" s="5"/>
      <c r="D17" s="9" t="s">
        <v>26</v>
      </c>
      <c r="F17" s="10" t="s">
        <v>12</v>
      </c>
      <c r="G17" s="12">
        <v>1</v>
      </c>
      <c r="H17" s="12">
        <v>1</v>
      </c>
      <c r="I17" s="12">
        <v>1</v>
      </c>
      <c r="J17" s="12">
        <v>0</v>
      </c>
      <c r="K17" s="12">
        <v>0</v>
      </c>
      <c r="L17" s="12">
        <v>1</v>
      </c>
      <c r="M17" s="12">
        <v>1</v>
      </c>
      <c r="N17" s="12">
        <v>0</v>
      </c>
      <c r="O17" s="12">
        <v>0</v>
      </c>
      <c r="P17" s="12">
        <v>0</v>
      </c>
      <c r="Q17" s="12">
        <v>0</v>
      </c>
      <c r="R17" s="12">
        <v>0</v>
      </c>
    </row>
    <row r="18" spans="1:18">
      <c r="C18" s="5"/>
      <c r="D18" s="9" t="s">
        <v>27</v>
      </c>
      <c r="F18" s="10" t="s">
        <v>14</v>
      </c>
      <c r="G18" s="12">
        <v>1</v>
      </c>
      <c r="H18" s="12">
        <v>0</v>
      </c>
      <c r="I18" s="12">
        <v>0</v>
      </c>
      <c r="J18" s="12">
        <v>1</v>
      </c>
      <c r="K18" s="12">
        <v>1</v>
      </c>
      <c r="L18" s="12">
        <v>0</v>
      </c>
      <c r="M18" s="12">
        <v>0</v>
      </c>
      <c r="N18" s="12">
        <v>1</v>
      </c>
      <c r="O18" s="12">
        <v>0</v>
      </c>
      <c r="P18" s="12">
        <v>0</v>
      </c>
      <c r="Q18" s="12">
        <v>0</v>
      </c>
      <c r="R18" s="12">
        <v>0</v>
      </c>
    </row>
    <row r="23" spans="1:18" ht="18.75">
      <c r="A23" s="60" t="s">
        <v>31</v>
      </c>
      <c r="B23" s="60"/>
      <c r="C23" s="60"/>
      <c r="H23" s="45" t="s">
        <v>54</v>
      </c>
      <c r="I23" s="45"/>
      <c r="J23" s="45"/>
      <c r="K23" s="45"/>
      <c r="L23" s="45"/>
      <c r="M23" s="45"/>
      <c r="N23" s="45"/>
      <c r="O23" s="45"/>
    </row>
    <row r="25" spans="1:18">
      <c r="A25" t="s">
        <v>34</v>
      </c>
      <c r="G25" s="50" t="s">
        <v>30</v>
      </c>
      <c r="H25" s="50" t="s">
        <v>15</v>
      </c>
      <c r="I25" s="50" t="s">
        <v>16</v>
      </c>
      <c r="J25" s="50" t="s">
        <v>17</v>
      </c>
      <c r="K25" s="50" t="s">
        <v>18</v>
      </c>
      <c r="L25" s="50" t="s">
        <v>19</v>
      </c>
      <c r="M25" s="50" t="s">
        <v>20</v>
      </c>
      <c r="N25" s="50" t="s">
        <v>29</v>
      </c>
      <c r="O25" s="50" t="s">
        <v>21</v>
      </c>
      <c r="P25" s="50" t="s">
        <v>22</v>
      </c>
      <c r="Q25" s="50" t="s">
        <v>23</v>
      </c>
      <c r="R25" s="50" t="s">
        <v>24</v>
      </c>
    </row>
    <row r="26" spans="1:18">
      <c r="D26" s="9" t="s">
        <v>26</v>
      </c>
      <c r="F26" s="10" t="s">
        <v>9</v>
      </c>
      <c r="G26" s="12">
        <v>1</v>
      </c>
      <c r="H26" s="12">
        <v>0</v>
      </c>
      <c r="I26" s="12">
        <v>0</v>
      </c>
      <c r="J26" s="12">
        <v>0</v>
      </c>
      <c r="K26" s="12">
        <v>0</v>
      </c>
      <c r="L26" s="12">
        <v>0</v>
      </c>
      <c r="M26" s="12">
        <v>1</v>
      </c>
      <c r="N26" s="12">
        <v>0</v>
      </c>
      <c r="O26" s="12">
        <v>0</v>
      </c>
      <c r="P26" s="12">
        <v>0</v>
      </c>
      <c r="Q26" s="12">
        <v>0</v>
      </c>
      <c r="R26" s="12">
        <v>0</v>
      </c>
    </row>
    <row r="27" spans="1:18">
      <c r="D27" s="9" t="s">
        <v>26</v>
      </c>
      <c r="F27" s="10" t="s">
        <v>11</v>
      </c>
      <c r="G27" s="12">
        <v>0</v>
      </c>
      <c r="H27" s="12">
        <v>0</v>
      </c>
      <c r="I27" s="12">
        <v>1</v>
      </c>
      <c r="J27" s="12">
        <v>0</v>
      </c>
      <c r="K27" s="12">
        <v>0</v>
      </c>
      <c r="L27" s="12">
        <v>0</v>
      </c>
      <c r="M27" s="12">
        <v>0</v>
      </c>
      <c r="N27" s="12">
        <v>0</v>
      </c>
      <c r="O27" s="12">
        <v>1</v>
      </c>
      <c r="P27" s="12">
        <v>0</v>
      </c>
      <c r="Q27" s="12">
        <v>0</v>
      </c>
      <c r="R27" s="12">
        <v>1</v>
      </c>
    </row>
    <row r="28" spans="1:18">
      <c r="D28" s="9" t="s">
        <v>26</v>
      </c>
      <c r="F28" s="10" t="s">
        <v>12</v>
      </c>
      <c r="G28" s="12">
        <v>1</v>
      </c>
      <c r="H28" s="12">
        <v>1</v>
      </c>
      <c r="I28" s="12">
        <v>1</v>
      </c>
      <c r="J28" s="12">
        <v>0</v>
      </c>
      <c r="K28" s="12">
        <v>0</v>
      </c>
      <c r="L28" s="12">
        <v>1</v>
      </c>
      <c r="M28" s="12">
        <v>1</v>
      </c>
      <c r="N28" s="12">
        <v>0</v>
      </c>
      <c r="O28" s="12">
        <v>0</v>
      </c>
      <c r="P28" s="12">
        <v>0</v>
      </c>
      <c r="Q28" s="12">
        <v>0</v>
      </c>
      <c r="R28" s="12">
        <v>0</v>
      </c>
    </row>
    <row r="29" spans="1:18">
      <c r="D29" s="9" t="s">
        <v>27</v>
      </c>
      <c r="F29" s="10" t="s">
        <v>14</v>
      </c>
      <c r="G29" s="12">
        <v>1</v>
      </c>
      <c r="H29" s="12">
        <v>0</v>
      </c>
      <c r="I29" s="12">
        <v>0</v>
      </c>
      <c r="J29" s="12">
        <v>1</v>
      </c>
      <c r="K29" s="12">
        <v>1</v>
      </c>
      <c r="L29" s="12">
        <v>0</v>
      </c>
      <c r="M29" s="12">
        <v>0</v>
      </c>
      <c r="N29" s="12">
        <v>1</v>
      </c>
      <c r="O29" s="12">
        <v>0</v>
      </c>
      <c r="P29" s="12">
        <v>0</v>
      </c>
      <c r="Q29" s="12">
        <v>0</v>
      </c>
      <c r="R29" s="12">
        <v>0</v>
      </c>
    </row>
    <row r="30" spans="1:18">
      <c r="D30" s="9" t="s">
        <v>27</v>
      </c>
      <c r="F30" s="10" t="s">
        <v>10</v>
      </c>
      <c r="G30" s="12">
        <v>0</v>
      </c>
      <c r="H30" s="12">
        <v>0</v>
      </c>
      <c r="I30" s="12">
        <v>0</v>
      </c>
      <c r="J30" s="12">
        <v>0</v>
      </c>
      <c r="K30" s="12">
        <v>1</v>
      </c>
      <c r="L30" s="12">
        <v>0</v>
      </c>
      <c r="M30" s="12">
        <v>0</v>
      </c>
      <c r="N30" s="12">
        <v>0</v>
      </c>
      <c r="O30" s="12">
        <v>0</v>
      </c>
      <c r="P30" s="12">
        <v>1</v>
      </c>
      <c r="Q30" s="12">
        <v>1</v>
      </c>
      <c r="R30" s="12">
        <v>0</v>
      </c>
    </row>
    <row r="32" spans="1:18" ht="29.25" customHeight="1">
      <c r="A32" s="42" t="s">
        <v>40</v>
      </c>
      <c r="B32" s="42"/>
      <c r="C32" s="42"/>
    </row>
    <row r="33" spans="1:20">
      <c r="G33" s="11" t="s">
        <v>30</v>
      </c>
      <c r="H33" s="11" t="s">
        <v>15</v>
      </c>
      <c r="I33" s="11" t="s">
        <v>16</v>
      </c>
      <c r="J33" s="11" t="s">
        <v>17</v>
      </c>
      <c r="K33" s="11" t="s">
        <v>18</v>
      </c>
      <c r="L33" s="11" t="s">
        <v>19</v>
      </c>
      <c r="M33" s="11" t="s">
        <v>20</v>
      </c>
      <c r="N33" s="11" t="s">
        <v>29</v>
      </c>
      <c r="O33" s="11" t="s">
        <v>21</v>
      </c>
      <c r="P33" s="11" t="s">
        <v>22</v>
      </c>
      <c r="Q33" s="11" t="s">
        <v>23</v>
      </c>
      <c r="R33" s="11" t="s">
        <v>24</v>
      </c>
    </row>
    <row r="34" spans="1:20">
      <c r="D34" s="13" t="s">
        <v>26</v>
      </c>
      <c r="E34" s="14"/>
      <c r="F34" s="15" t="s">
        <v>9</v>
      </c>
      <c r="G34" s="23">
        <v>1</v>
      </c>
      <c r="H34" s="23">
        <v>0</v>
      </c>
      <c r="I34" s="23">
        <v>0</v>
      </c>
      <c r="J34" s="23">
        <v>0</v>
      </c>
      <c r="K34" s="23">
        <v>0</v>
      </c>
      <c r="L34" s="23">
        <v>0</v>
      </c>
      <c r="M34" s="23">
        <v>1</v>
      </c>
      <c r="N34" s="23">
        <v>0</v>
      </c>
      <c r="O34" s="23">
        <v>0</v>
      </c>
      <c r="P34" s="23">
        <v>0</v>
      </c>
      <c r="Q34" s="23">
        <v>0</v>
      </c>
      <c r="R34" s="24">
        <v>0</v>
      </c>
    </row>
    <row r="35" spans="1:20">
      <c r="C35" s="44"/>
      <c r="D35" s="16" t="s">
        <v>26</v>
      </c>
      <c r="E35" s="17"/>
      <c r="F35" s="18" t="s">
        <v>11</v>
      </c>
      <c r="G35" s="25">
        <v>0</v>
      </c>
      <c r="H35" s="25">
        <v>0</v>
      </c>
      <c r="I35" s="25">
        <v>1</v>
      </c>
      <c r="J35" s="25">
        <v>0</v>
      </c>
      <c r="K35" s="25">
        <v>0</v>
      </c>
      <c r="L35" s="25">
        <v>0</v>
      </c>
      <c r="M35" s="25">
        <v>0</v>
      </c>
      <c r="N35" s="25">
        <v>0</v>
      </c>
      <c r="O35" s="25">
        <v>1</v>
      </c>
      <c r="P35" s="25">
        <v>0</v>
      </c>
      <c r="Q35" s="25">
        <v>0</v>
      </c>
      <c r="R35" s="26">
        <v>1</v>
      </c>
    </row>
    <row r="36" spans="1:20">
      <c r="C36" s="44"/>
      <c r="D36" s="16" t="s">
        <v>26</v>
      </c>
      <c r="E36" s="17"/>
      <c r="F36" s="18" t="s">
        <v>12</v>
      </c>
      <c r="G36" s="25">
        <v>1</v>
      </c>
      <c r="H36" s="25">
        <v>1</v>
      </c>
      <c r="I36" s="25">
        <v>1</v>
      </c>
      <c r="J36" s="25">
        <v>0</v>
      </c>
      <c r="K36" s="25">
        <v>0</v>
      </c>
      <c r="L36" s="25">
        <v>1</v>
      </c>
      <c r="M36" s="25">
        <v>1</v>
      </c>
      <c r="N36" s="25">
        <v>0</v>
      </c>
      <c r="O36" s="25">
        <v>0</v>
      </c>
      <c r="P36" s="25">
        <v>0</v>
      </c>
      <c r="Q36" s="25">
        <v>0</v>
      </c>
      <c r="R36" s="26">
        <v>0</v>
      </c>
    </row>
    <row r="37" spans="1:20">
      <c r="D37" s="19" t="s">
        <v>36</v>
      </c>
      <c r="E37" s="20"/>
      <c r="F37" s="20"/>
      <c r="G37" s="21">
        <f>G34+G35+G36</f>
        <v>2</v>
      </c>
      <c r="H37" s="21">
        <f t="shared" ref="H37:J37" si="0">H34+H35+H36</f>
        <v>1</v>
      </c>
      <c r="I37" s="21">
        <f t="shared" si="0"/>
        <v>2</v>
      </c>
      <c r="J37" s="21">
        <f t="shared" si="0"/>
        <v>0</v>
      </c>
      <c r="K37" s="21">
        <f t="shared" ref="K37" si="1">K34+K35+K36</f>
        <v>0</v>
      </c>
      <c r="L37" s="21">
        <f t="shared" ref="L37:M37" si="2">L34+L35+L36</f>
        <v>1</v>
      </c>
      <c r="M37" s="21">
        <f t="shared" si="2"/>
        <v>2</v>
      </c>
      <c r="N37" s="21">
        <f t="shared" ref="N37" si="3">N34+N35+N36</f>
        <v>0</v>
      </c>
      <c r="O37" s="21">
        <f t="shared" ref="O37:P37" si="4">O34+O35+O36</f>
        <v>1</v>
      </c>
      <c r="P37" s="21">
        <f t="shared" si="4"/>
        <v>0</v>
      </c>
      <c r="Q37" s="21">
        <f t="shared" ref="Q37" si="5">Q34+Q35+Q36</f>
        <v>0</v>
      </c>
      <c r="R37" s="22">
        <f t="shared" ref="R37" si="6">R34+R35+R36</f>
        <v>1</v>
      </c>
    </row>
    <row r="38" spans="1:20">
      <c r="D38" s="13" t="s">
        <v>27</v>
      </c>
      <c r="E38" s="14"/>
      <c r="F38" s="15" t="s">
        <v>14</v>
      </c>
      <c r="G38" s="31">
        <v>1</v>
      </c>
      <c r="H38" s="31">
        <v>0</v>
      </c>
      <c r="I38" s="31">
        <v>0</v>
      </c>
      <c r="J38" s="31">
        <v>1</v>
      </c>
      <c r="K38" s="31">
        <v>1</v>
      </c>
      <c r="L38" s="31">
        <v>0</v>
      </c>
      <c r="M38" s="31">
        <v>0</v>
      </c>
      <c r="N38" s="31">
        <v>1</v>
      </c>
      <c r="O38" s="31">
        <v>0</v>
      </c>
      <c r="P38" s="31">
        <v>0</v>
      </c>
      <c r="Q38" s="31">
        <v>0</v>
      </c>
      <c r="R38" s="32">
        <v>0</v>
      </c>
    </row>
    <row r="39" spans="1:20">
      <c r="D39" s="16" t="s">
        <v>27</v>
      </c>
      <c r="E39" s="17"/>
      <c r="F39" s="18" t="s">
        <v>10</v>
      </c>
      <c r="G39" s="33">
        <v>0</v>
      </c>
      <c r="H39" s="33">
        <v>0</v>
      </c>
      <c r="I39" s="33">
        <v>0</v>
      </c>
      <c r="J39" s="33">
        <v>0</v>
      </c>
      <c r="K39" s="33">
        <v>1</v>
      </c>
      <c r="L39" s="33">
        <v>0</v>
      </c>
      <c r="M39" s="33">
        <v>0</v>
      </c>
      <c r="N39" s="33">
        <v>0</v>
      </c>
      <c r="O39" s="33">
        <v>0</v>
      </c>
      <c r="P39" s="33">
        <v>1</v>
      </c>
      <c r="Q39" s="33">
        <v>1</v>
      </c>
      <c r="R39" s="34">
        <v>0</v>
      </c>
    </row>
    <row r="40" spans="1:20">
      <c r="D40" s="27" t="s">
        <v>35</v>
      </c>
      <c r="E40" s="28"/>
      <c r="F40" s="28"/>
      <c r="G40" s="29">
        <f>G38+G39</f>
        <v>1</v>
      </c>
      <c r="H40" s="29">
        <f t="shared" ref="H40:R40" si="7">H38+H39</f>
        <v>0</v>
      </c>
      <c r="I40" s="29">
        <f t="shared" si="7"/>
        <v>0</v>
      </c>
      <c r="J40" s="29">
        <f t="shared" si="7"/>
        <v>1</v>
      </c>
      <c r="K40" s="29">
        <f t="shared" si="7"/>
        <v>2</v>
      </c>
      <c r="L40" s="29">
        <f t="shared" si="7"/>
        <v>0</v>
      </c>
      <c r="M40" s="29">
        <f t="shared" si="7"/>
        <v>0</v>
      </c>
      <c r="N40" s="29">
        <f t="shared" si="7"/>
        <v>1</v>
      </c>
      <c r="O40" s="29">
        <f t="shared" si="7"/>
        <v>0</v>
      </c>
      <c r="P40" s="29">
        <f t="shared" si="7"/>
        <v>1</v>
      </c>
      <c r="Q40" s="29">
        <f t="shared" si="7"/>
        <v>1</v>
      </c>
      <c r="R40" s="30">
        <f t="shared" si="7"/>
        <v>0</v>
      </c>
    </row>
    <row r="42" spans="1:20">
      <c r="A42" t="s">
        <v>37</v>
      </c>
    </row>
    <row r="43" spans="1:20">
      <c r="G43" s="50" t="s">
        <v>30</v>
      </c>
      <c r="H43" s="50" t="s">
        <v>15</v>
      </c>
      <c r="I43" s="50" t="s">
        <v>16</v>
      </c>
      <c r="J43" s="50" t="s">
        <v>17</v>
      </c>
      <c r="K43" s="50" t="s">
        <v>18</v>
      </c>
      <c r="L43" s="50" t="s">
        <v>19</v>
      </c>
      <c r="M43" s="50" t="s">
        <v>20</v>
      </c>
      <c r="N43" s="50" t="s">
        <v>29</v>
      </c>
      <c r="O43" s="50" t="s">
        <v>21</v>
      </c>
      <c r="P43" s="50" t="s">
        <v>22</v>
      </c>
      <c r="Q43" s="50" t="s">
        <v>23</v>
      </c>
      <c r="R43" s="50" t="s">
        <v>24</v>
      </c>
      <c r="T43" s="37" t="s">
        <v>38</v>
      </c>
    </row>
    <row r="44" spans="1:20">
      <c r="D44" s="7" t="s">
        <v>32</v>
      </c>
      <c r="E44" s="7"/>
      <c r="F44" s="7"/>
      <c r="G44" s="6">
        <v>2</v>
      </c>
      <c r="H44" s="6">
        <v>1</v>
      </c>
      <c r="I44" s="6">
        <v>2</v>
      </c>
      <c r="J44" s="6">
        <v>0</v>
      </c>
      <c r="K44" s="6">
        <v>0</v>
      </c>
      <c r="L44" s="6">
        <v>1</v>
      </c>
      <c r="M44" s="6">
        <v>2</v>
      </c>
      <c r="N44" s="6">
        <v>0</v>
      </c>
      <c r="O44" s="6">
        <v>1</v>
      </c>
      <c r="P44" s="6">
        <v>0</v>
      </c>
      <c r="Q44" s="6">
        <v>0</v>
      </c>
      <c r="R44" s="6">
        <v>1</v>
      </c>
      <c r="T44" s="1">
        <f>SUMPRODUCT(1/COUNTIF(G44:R44,G44:R44&amp;""),G44:R44)</f>
        <v>3</v>
      </c>
    </row>
    <row r="45" spans="1:20">
      <c r="D45" s="35" t="s">
        <v>33</v>
      </c>
      <c r="E45" s="35"/>
      <c r="F45" s="35"/>
      <c r="G45" s="36">
        <v>1</v>
      </c>
      <c r="H45" s="36">
        <v>0</v>
      </c>
      <c r="I45" s="36">
        <v>0</v>
      </c>
      <c r="J45" s="36">
        <v>1</v>
      </c>
      <c r="K45" s="36">
        <v>2</v>
      </c>
      <c r="L45" s="36">
        <v>0</v>
      </c>
      <c r="M45" s="36">
        <v>0</v>
      </c>
      <c r="N45" s="36">
        <v>1</v>
      </c>
      <c r="O45" s="36">
        <v>0</v>
      </c>
      <c r="P45" s="36">
        <v>1</v>
      </c>
      <c r="Q45" s="36">
        <v>1</v>
      </c>
      <c r="R45" s="36">
        <v>0</v>
      </c>
      <c r="T45" s="1">
        <f>SUMPRODUCT(1/COUNTIF(G45:R45,G45:R45&amp;""),G45:R45)</f>
        <v>3.0000000000000004</v>
      </c>
    </row>
    <row r="48" spans="1:20" ht="34.5" customHeight="1">
      <c r="A48" s="42" t="s">
        <v>53</v>
      </c>
      <c r="B48" s="42"/>
      <c r="C48" s="42"/>
    </row>
    <row r="49" spans="1:20">
      <c r="G49" s="50" t="s">
        <v>30</v>
      </c>
      <c r="H49" s="50" t="s">
        <v>15</v>
      </c>
      <c r="I49" s="50" t="s">
        <v>16</v>
      </c>
      <c r="J49" s="50" t="s">
        <v>17</v>
      </c>
      <c r="K49" s="50" t="s">
        <v>18</v>
      </c>
      <c r="L49" s="50" t="s">
        <v>19</v>
      </c>
      <c r="M49" s="50" t="s">
        <v>20</v>
      </c>
      <c r="N49" s="50" t="s">
        <v>29</v>
      </c>
      <c r="O49" s="50" t="s">
        <v>21</v>
      </c>
      <c r="P49" s="50" t="s">
        <v>22</v>
      </c>
      <c r="Q49" s="50" t="s">
        <v>23</v>
      </c>
      <c r="R49" s="50" t="s">
        <v>24</v>
      </c>
      <c r="T49"/>
    </row>
    <row r="50" spans="1:20">
      <c r="A50" s="61" t="s">
        <v>55</v>
      </c>
      <c r="B50" s="3"/>
      <c r="C50" s="3"/>
      <c r="D50" s="7" t="s">
        <v>32</v>
      </c>
      <c r="E50" s="7"/>
      <c r="F50" s="7"/>
      <c r="G50" s="6">
        <f>G44/3</f>
        <v>0.66666666666666663</v>
      </c>
      <c r="H50" s="6">
        <f>H44/3</f>
        <v>0.33333333333333331</v>
      </c>
      <c r="I50" s="6">
        <f>I44/3</f>
        <v>0.66666666666666663</v>
      </c>
      <c r="J50" s="6">
        <f t="shared" ref="J50:R50" si="8">J44/3</f>
        <v>0</v>
      </c>
      <c r="K50" s="6">
        <f t="shared" si="8"/>
        <v>0</v>
      </c>
      <c r="L50" s="6">
        <f t="shared" si="8"/>
        <v>0.33333333333333331</v>
      </c>
      <c r="M50" s="6">
        <f t="shared" si="8"/>
        <v>0.66666666666666663</v>
      </c>
      <c r="N50" s="6">
        <f t="shared" si="8"/>
        <v>0</v>
      </c>
      <c r="O50" s="6">
        <f t="shared" si="8"/>
        <v>0.33333333333333331</v>
      </c>
      <c r="P50" s="6">
        <f t="shared" si="8"/>
        <v>0</v>
      </c>
      <c r="Q50" s="6">
        <f t="shared" si="8"/>
        <v>0</v>
      </c>
      <c r="R50" s="6">
        <f t="shared" si="8"/>
        <v>0.33333333333333331</v>
      </c>
    </row>
    <row r="51" spans="1:20">
      <c r="A51" s="3"/>
      <c r="B51" s="3"/>
      <c r="C51" s="3"/>
      <c r="D51" s="35" t="s">
        <v>33</v>
      </c>
      <c r="E51" s="35"/>
      <c r="F51" s="35"/>
      <c r="G51" s="36">
        <f>G45/3</f>
        <v>0.33333333333333331</v>
      </c>
      <c r="H51" s="36">
        <f t="shared" ref="H51:R51" si="9">H45/3</f>
        <v>0</v>
      </c>
      <c r="I51" s="36">
        <f t="shared" si="9"/>
        <v>0</v>
      </c>
      <c r="J51" s="36">
        <f>J45/3</f>
        <v>0.33333333333333331</v>
      </c>
      <c r="K51" s="36">
        <f t="shared" si="9"/>
        <v>0.66666666666666663</v>
      </c>
      <c r="L51" s="36">
        <f t="shared" si="9"/>
        <v>0</v>
      </c>
      <c r="M51" s="36">
        <f t="shared" si="9"/>
        <v>0</v>
      </c>
      <c r="N51" s="36">
        <f t="shared" si="9"/>
        <v>0.33333333333333331</v>
      </c>
      <c r="O51" s="36">
        <f t="shared" si="9"/>
        <v>0</v>
      </c>
      <c r="P51" s="36">
        <f t="shared" si="9"/>
        <v>0.33333333333333331</v>
      </c>
      <c r="Q51" s="36">
        <f t="shared" si="9"/>
        <v>0.33333333333333331</v>
      </c>
      <c r="R51" s="36">
        <f t="shared" si="9"/>
        <v>0</v>
      </c>
    </row>
    <row r="52" spans="1:20" ht="29.25" customHeight="1">
      <c r="A52" s="3"/>
      <c r="B52" s="3"/>
      <c r="C52" s="3"/>
    </row>
    <row r="55" spans="1:20" ht="18.75">
      <c r="D55" s="45" t="s">
        <v>49</v>
      </c>
      <c r="E55" s="45"/>
      <c r="F55" s="45"/>
      <c r="G55" s="45"/>
      <c r="H55" s="45"/>
      <c r="I55" s="45"/>
      <c r="J55" s="45"/>
      <c r="K55" s="45"/>
    </row>
    <row r="58" spans="1:20">
      <c r="B58" s="46" t="s">
        <v>41</v>
      </c>
    </row>
    <row r="59" spans="1:20">
      <c r="A59" s="10" t="s">
        <v>43</v>
      </c>
      <c r="B59" s="47" t="s">
        <v>42</v>
      </c>
    </row>
    <row r="61" spans="1:20">
      <c r="A61" t="s">
        <v>45</v>
      </c>
    </row>
    <row r="64" spans="1:20">
      <c r="A64" s="4" t="s">
        <v>44</v>
      </c>
      <c r="B64" s="4"/>
      <c r="C64" s="4"/>
    </row>
    <row r="65" spans="1:18">
      <c r="G65" s="50" t="s">
        <v>30</v>
      </c>
      <c r="H65" s="50" t="s">
        <v>15</v>
      </c>
      <c r="I65" s="50" t="s">
        <v>16</v>
      </c>
      <c r="J65" s="50" t="s">
        <v>17</v>
      </c>
      <c r="K65" s="50" t="s">
        <v>18</v>
      </c>
      <c r="L65" s="50" t="s">
        <v>19</v>
      </c>
      <c r="M65" s="50" t="s">
        <v>20</v>
      </c>
      <c r="N65" s="50" t="s">
        <v>29</v>
      </c>
      <c r="O65" s="50" t="s">
        <v>21</v>
      </c>
      <c r="P65" s="50" t="s">
        <v>22</v>
      </c>
      <c r="Q65" s="50" t="s">
        <v>23</v>
      </c>
      <c r="R65" s="50" t="s">
        <v>24</v>
      </c>
    </row>
    <row r="66" spans="1:18">
      <c r="D66" s="49" t="s">
        <v>43</v>
      </c>
      <c r="E66" s="49"/>
      <c r="F66" s="49"/>
      <c r="G66" s="48">
        <v>1</v>
      </c>
      <c r="H66" s="48">
        <v>0</v>
      </c>
      <c r="I66" s="48">
        <v>0</v>
      </c>
      <c r="J66" s="48">
        <v>1</v>
      </c>
      <c r="K66" s="48">
        <v>0</v>
      </c>
      <c r="L66" s="48">
        <v>0</v>
      </c>
      <c r="M66" s="48">
        <v>1</v>
      </c>
      <c r="N66" s="48">
        <v>0</v>
      </c>
      <c r="O66" s="48">
        <v>0</v>
      </c>
      <c r="P66" s="48">
        <v>0</v>
      </c>
      <c r="Q66" s="48">
        <v>0</v>
      </c>
      <c r="R66" s="48">
        <v>1</v>
      </c>
    </row>
    <row r="70" spans="1:18" ht="59.25" customHeight="1">
      <c r="A70" s="43" t="s">
        <v>47</v>
      </c>
      <c r="B70" s="43"/>
      <c r="C70" s="43"/>
    </row>
    <row r="71" spans="1:18">
      <c r="D71" s="54"/>
      <c r="E71" s="54"/>
      <c r="F71" s="54"/>
      <c r="G71" s="54"/>
      <c r="H71" s="54"/>
      <c r="I71" s="54"/>
      <c r="J71" s="54"/>
      <c r="K71" s="54"/>
      <c r="L71" s="54"/>
      <c r="M71" s="54"/>
      <c r="N71" s="54"/>
      <c r="O71" s="54"/>
      <c r="P71" s="54"/>
      <c r="Q71" s="54"/>
      <c r="R71" s="54"/>
    </row>
    <row r="72" spans="1:18">
      <c r="D72" s="54"/>
      <c r="E72" s="54"/>
      <c r="F72" s="54"/>
      <c r="G72" s="57" t="s">
        <v>30</v>
      </c>
      <c r="H72" s="57" t="s">
        <v>15</v>
      </c>
      <c r="I72" s="57" t="s">
        <v>16</v>
      </c>
      <c r="J72" s="57" t="s">
        <v>17</v>
      </c>
      <c r="K72" s="57" t="s">
        <v>18</v>
      </c>
      <c r="L72" s="57" t="s">
        <v>19</v>
      </c>
      <c r="M72" s="57" t="s">
        <v>20</v>
      </c>
      <c r="N72" s="57" t="s">
        <v>29</v>
      </c>
      <c r="O72" s="57" t="s">
        <v>21</v>
      </c>
      <c r="P72" s="57" t="s">
        <v>22</v>
      </c>
      <c r="Q72" s="57" t="s">
        <v>23</v>
      </c>
      <c r="R72" s="57" t="s">
        <v>24</v>
      </c>
    </row>
    <row r="73" spans="1:18">
      <c r="D73" s="58" t="s">
        <v>32</v>
      </c>
      <c r="E73" s="55"/>
      <c r="F73" s="55"/>
      <c r="G73" s="55">
        <v>0.66666666666666663</v>
      </c>
      <c r="H73" s="55">
        <v>0.33333333333333331</v>
      </c>
      <c r="I73" s="55">
        <v>0.66666666666666663</v>
      </c>
      <c r="J73" s="55">
        <v>0</v>
      </c>
      <c r="K73" s="55">
        <v>0</v>
      </c>
      <c r="L73" s="55">
        <v>0.33333333333333331</v>
      </c>
      <c r="M73" s="55">
        <v>0.66666666666666663</v>
      </c>
      <c r="N73" s="55">
        <v>0</v>
      </c>
      <c r="O73" s="55">
        <v>0.33333333333333331</v>
      </c>
      <c r="P73" s="55">
        <v>0</v>
      </c>
      <c r="Q73" s="55">
        <v>0</v>
      </c>
      <c r="R73" s="55">
        <v>0.33333333333333331</v>
      </c>
    </row>
    <row r="74" spans="1:18">
      <c r="D74" s="59" t="s">
        <v>33</v>
      </c>
      <c r="E74" s="56"/>
      <c r="F74" s="56"/>
      <c r="G74" s="56">
        <v>0.33333333333333298</v>
      </c>
      <c r="H74" s="56">
        <v>0</v>
      </c>
      <c r="I74" s="56">
        <v>0</v>
      </c>
      <c r="J74" s="56">
        <v>0.33333333333333331</v>
      </c>
      <c r="K74" s="56">
        <v>0.66666666666666663</v>
      </c>
      <c r="L74" s="56">
        <v>0</v>
      </c>
      <c r="M74" s="56">
        <v>0</v>
      </c>
      <c r="N74" s="56">
        <v>0.33333333333333331</v>
      </c>
      <c r="O74" s="56">
        <v>0</v>
      </c>
      <c r="P74" s="56">
        <v>0.33333333333333331</v>
      </c>
      <c r="Q74" s="56">
        <v>0.33333333333333331</v>
      </c>
      <c r="R74" s="56">
        <v>0</v>
      </c>
    </row>
    <row r="75" spans="1:18">
      <c r="D75" s="52" t="s">
        <v>46</v>
      </c>
      <c r="E75" s="52"/>
      <c r="F75" s="52"/>
      <c r="G75" s="53">
        <f>G73+G74</f>
        <v>0.99999999999999956</v>
      </c>
      <c r="H75" s="53">
        <f t="shared" ref="H75:J75" si="10">H73+H74</f>
        <v>0.33333333333333331</v>
      </c>
      <c r="I75" s="53">
        <f t="shared" si="10"/>
        <v>0.66666666666666663</v>
      </c>
      <c r="J75" s="53">
        <f t="shared" si="10"/>
        <v>0.33333333333333331</v>
      </c>
      <c r="K75" s="53">
        <f t="shared" ref="K75" si="11">K73+K74</f>
        <v>0.66666666666666663</v>
      </c>
      <c r="L75" s="53">
        <f t="shared" ref="L75" si="12">L73+L74</f>
        <v>0.33333333333333331</v>
      </c>
      <c r="M75" s="53">
        <f t="shared" ref="M75" si="13">M73+M74</f>
        <v>0.66666666666666663</v>
      </c>
      <c r="N75" s="53">
        <f t="shared" ref="N75" si="14">N73+N74</f>
        <v>0.33333333333333331</v>
      </c>
      <c r="O75" s="53">
        <f t="shared" ref="O75" si="15">O73+O74</f>
        <v>0.33333333333333331</v>
      </c>
      <c r="P75" s="53">
        <f t="shared" ref="P75" si="16">P73+P74</f>
        <v>0.33333333333333331</v>
      </c>
      <c r="Q75" s="53">
        <f t="shared" ref="Q75" si="17">Q73+Q74</f>
        <v>0.33333333333333331</v>
      </c>
      <c r="R75" s="53">
        <f t="shared" ref="R75" si="18">R73+R74</f>
        <v>0.33333333333333331</v>
      </c>
    </row>
    <row r="77" spans="1:18" ht="35.25" customHeight="1">
      <c r="A77" s="42" t="s">
        <v>48</v>
      </c>
      <c r="B77" s="42"/>
      <c r="C77" s="42"/>
      <c r="D77" s="42"/>
    </row>
    <row r="78" spans="1:18">
      <c r="G78" s="50" t="s">
        <v>30</v>
      </c>
      <c r="H78" s="50" t="s">
        <v>15</v>
      </c>
      <c r="I78" s="50" t="s">
        <v>16</v>
      </c>
      <c r="J78" s="50" t="s">
        <v>17</v>
      </c>
      <c r="K78" s="50" t="s">
        <v>18</v>
      </c>
      <c r="L78" s="50" t="s">
        <v>19</v>
      </c>
      <c r="M78" s="50" t="s">
        <v>20</v>
      </c>
      <c r="N78" s="50" t="s">
        <v>29</v>
      </c>
      <c r="O78" s="50" t="s">
        <v>21</v>
      </c>
      <c r="P78" s="50" t="s">
        <v>22</v>
      </c>
      <c r="Q78" s="50" t="s">
        <v>23</v>
      </c>
      <c r="R78" s="50" t="s">
        <v>24</v>
      </c>
    </row>
    <row r="79" spans="1:18">
      <c r="D79" s="8" t="s">
        <v>32</v>
      </c>
      <c r="E79" s="8"/>
      <c r="F79" s="8"/>
      <c r="G79" s="6">
        <f>G73/G75</f>
        <v>0.66666666666666696</v>
      </c>
      <c r="H79" s="6">
        <v>1</v>
      </c>
      <c r="I79" s="6">
        <v>1</v>
      </c>
      <c r="J79" s="6">
        <v>0</v>
      </c>
      <c r="K79" s="6">
        <v>0</v>
      </c>
      <c r="L79" s="6">
        <v>1</v>
      </c>
      <c r="M79" s="6">
        <v>1</v>
      </c>
      <c r="N79" s="6">
        <v>0</v>
      </c>
      <c r="O79" s="6">
        <v>1</v>
      </c>
      <c r="P79" s="6">
        <v>0</v>
      </c>
      <c r="Q79" s="6">
        <v>0</v>
      </c>
      <c r="R79" s="6">
        <v>1</v>
      </c>
    </row>
    <row r="80" spans="1:18">
      <c r="D80" s="51" t="s">
        <v>33</v>
      </c>
      <c r="E80" s="51"/>
      <c r="F80" s="51"/>
      <c r="G80" s="36">
        <f>G74/G75</f>
        <v>0.33333333333333315</v>
      </c>
      <c r="H80" s="36">
        <v>0</v>
      </c>
      <c r="I80" s="36">
        <v>0</v>
      </c>
      <c r="J80" s="36">
        <v>1</v>
      </c>
      <c r="K80" s="36">
        <v>1</v>
      </c>
      <c r="L80" s="36">
        <v>0</v>
      </c>
      <c r="M80" s="36">
        <v>0</v>
      </c>
      <c r="N80" s="36">
        <v>1</v>
      </c>
      <c r="O80" s="36">
        <v>0</v>
      </c>
      <c r="P80" s="36">
        <v>1</v>
      </c>
      <c r="Q80" s="36">
        <v>1</v>
      </c>
      <c r="R80" s="36">
        <v>0</v>
      </c>
    </row>
    <row r="86" spans="1:20" ht="33" customHeight="1">
      <c r="A86" s="42" t="s">
        <v>52</v>
      </c>
      <c r="B86" s="42"/>
      <c r="C86" s="42"/>
      <c r="D86" s="42"/>
    </row>
    <row r="88" spans="1:20">
      <c r="B88" s="46" t="s">
        <v>41</v>
      </c>
    </row>
    <row r="89" spans="1:20">
      <c r="A89" s="10" t="s">
        <v>43</v>
      </c>
      <c r="B89" s="47" t="s">
        <v>42</v>
      </c>
    </row>
    <row r="90" spans="1:20">
      <c r="T90"/>
    </row>
    <row r="91" spans="1:20">
      <c r="B91" s="4" t="s">
        <v>50</v>
      </c>
      <c r="C91" s="4"/>
    </row>
    <row r="93" spans="1:20">
      <c r="B93" s="4" t="s">
        <v>51</v>
      </c>
      <c r="C93" s="4"/>
    </row>
  </sheetData>
  <mergeCells count="22">
    <mergeCell ref="A77:D77"/>
    <mergeCell ref="A86:D86"/>
    <mergeCell ref="B91:C91"/>
    <mergeCell ref="B93:C93"/>
    <mergeCell ref="A11:C11"/>
    <mergeCell ref="A50:C52"/>
    <mergeCell ref="D55:K55"/>
    <mergeCell ref="D66:F66"/>
    <mergeCell ref="A64:C64"/>
    <mergeCell ref="A70:C70"/>
    <mergeCell ref="D51:F51"/>
    <mergeCell ref="D45:F45"/>
    <mergeCell ref="D44:F44"/>
    <mergeCell ref="D50:F50"/>
    <mergeCell ref="A48:C48"/>
    <mergeCell ref="G12:R12"/>
    <mergeCell ref="C14:C18"/>
    <mergeCell ref="A23:C23"/>
    <mergeCell ref="D37:F37"/>
    <mergeCell ref="D40:F40"/>
    <mergeCell ref="A32:C32"/>
    <mergeCell ref="H23:O2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GBC Algorithm</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2019-05-28T15:14:47Z</dcterms:modified>
</cp:coreProperties>
</file>