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186\02\Grades\"/>
    </mc:Choice>
  </mc:AlternateContent>
  <xr:revisionPtr revIDLastSave="0" documentId="13_ncr:1_{86BC94D2-1871-4523-818C-C45467E3D04F}" xr6:coauthVersionLast="43" xr6:coauthVersionMax="43" xr10:uidLastSave="{00000000-0000-0000-0000-000000000000}"/>
  <bookViews>
    <workbookView xWindow="-110" yWindow="-110" windowWidth="30220" windowHeight="19620" activeTab="7" xr2:uid="{63A3425B-6033-479B-8BF1-9D375DE2499F}"/>
  </bookViews>
  <sheets>
    <sheet name="assignment00" sheetId="3" r:id="rId1"/>
    <sheet name="assignment01" sheetId="1" r:id="rId2"/>
    <sheet name="assignment02" sheetId="7" r:id="rId3"/>
    <sheet name="assignment03" sheetId="8" r:id="rId4"/>
    <sheet name="assignment04" sheetId="9" r:id="rId5"/>
    <sheet name="assignment05" sheetId="10" r:id="rId6"/>
    <sheet name="assignment06" sheetId="11" r:id="rId7"/>
    <sheet name="Class Total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0" l="1"/>
  <c r="F32" i="9"/>
  <c r="E8" i="6" s="1"/>
  <c r="E9" i="6"/>
  <c r="D8" i="6"/>
  <c r="D9" i="6"/>
  <c r="E32" i="11"/>
  <c r="E39" i="10"/>
  <c r="F23" i="8" l="1"/>
  <c r="F33" i="7"/>
  <c r="E7" i="6" l="1"/>
  <c r="D7" i="6"/>
  <c r="E6" i="6"/>
  <c r="D6" i="6"/>
  <c r="E32" i="9"/>
  <c r="E23" i="8"/>
  <c r="E33" i="7"/>
  <c r="F6" i="6" l="1"/>
  <c r="F7" i="6"/>
  <c r="F8" i="6"/>
  <c r="F9" i="6"/>
  <c r="F10" i="6"/>
  <c r="F11" i="6"/>
  <c r="F12" i="6"/>
  <c r="D4" i="6"/>
  <c r="F13" i="6" l="1"/>
  <c r="E8" i="3" l="1"/>
  <c r="D8" i="3"/>
  <c r="E4" i="6" l="1"/>
  <c r="F4" i="6" s="1"/>
  <c r="E16" i="1"/>
  <c r="D16" i="1"/>
  <c r="D5" i="6" s="1"/>
  <c r="E5" i="6" l="1"/>
  <c r="F5" i="6"/>
  <c r="C14" i="6"/>
  <c r="F14" i="6" s="1"/>
</calcChain>
</file>

<file path=xl/sharedStrings.xml><?xml version="1.0" encoding="utf-8"?>
<sst xmlns="http://schemas.openxmlformats.org/spreadsheetml/2006/main" count="250" uniqueCount="191">
  <si>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</si>
  <si>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</si>
  <si>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</si>
  <si>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</si>
  <si>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</si>
  <si>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</si>
  <si>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</si>
  <si>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</si>
  <si>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</si>
  <si>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</si>
  <si>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</si>
  <si>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</si>
  <si>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</si>
  <si>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</si>
  <si>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</si>
  <si>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</si>
  <si>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</si>
  <si>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</si>
  <si>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</si>
  <si>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Sent GItHub and Slack Names</t>
  </si>
  <si>
    <t>Proper GitHub naming</t>
  </si>
  <si>
    <t>Hello World uploaded to GitHub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</si>
  <si>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</si>
  <si>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</si>
  <si>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</si>
  <si>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</si>
  <si>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</si>
  <si>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</si>
  <si>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</si>
  <si>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</si>
  <si>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</si>
  <si>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</si>
  <si>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</si>
  <si>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</si>
  <si>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</si>
  <si>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</si>
  <si>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</si>
  <si>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</si>
  <si>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Hello World works</t>
  </si>
  <si>
    <t>Notes</t>
  </si>
  <si>
    <t>Donovan, David</t>
  </si>
  <si>
    <t>Passes all tests, clear output to user. Great job!</t>
  </si>
  <si>
    <t>Outputs message uses string version of dates.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</si>
  <si>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</si>
  <si>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</si>
  <si>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</si>
  <si>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</si>
  <si>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</si>
  <si>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</si>
  <si>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</si>
  <si>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</si>
  <si>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class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</si>
  <si>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</si>
  <si>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</si>
  <si>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</si>
  <si>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</si>
  <si>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</si>
  <si>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</si>
  <si>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</si>
  <si>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</si>
  <si>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</si>
  <si>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</si>
  <si>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</si>
  <si>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</si>
  <si>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</si>
  <si>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</si>
  <si>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</si>
  <si>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</si>
  <si>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</si>
  <si>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</si>
  <si>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ClockSolver</t>
  </si>
  <si>
    <t>class Clock</t>
  </si>
  <si>
    <t>class Clock exists</t>
  </si>
  <si>
    <t>Clock.java compiles</t>
  </si>
  <si>
    <t>class Clock contains helper methods about clocks</t>
  </si>
  <si>
    <t>Tests for all Clock methods exist in the main method</t>
  </si>
  <si>
    <t>Test output is clear to user what is being tested ( I shouldn't have to guess )</t>
  </si>
  <si>
    <t>All tests are correct and Clock passes all tests</t>
  </si>
  <si>
    <t>Javadoc for class Clock exists</t>
  </si>
  <si>
    <t>Javadoc contains a description of each method (parameters and returns)</t>
  </si>
  <si>
    <t>class ClockSolver</t>
  </si>
  <si>
    <t>class ClockSolver exists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</si>
  <si>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</si>
  <si>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</si>
  <si>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</si>
  <si>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ClockSolver takes in an optional timeSlice argument and uses it correctly</t>
  </si>
  <si>
    <t>If no timeSlice is passed, your program runs using 60 second default</t>
  </si>
  <si>
    <t>Program outputs a description of the program to the user</t>
  </si>
  <si>
    <t>Javadoc for class ClockSolver exists</t>
  </si>
  <si>
    <t>etc</t>
  </si>
  <si>
    <t>If your program does something not specified in the assignment, it is clear to the user</t>
  </si>
  <si>
    <t>Clock, ClockSolver, their javadocs and the test file are uploaded to GitHub</t>
  </si>
  <si>
    <t>soccerSim</t>
  </si>
  <si>
    <t>class Ball</t>
  </si>
  <si>
    <t>class Ball exists</t>
  </si>
  <si>
    <t>Ball.java compiles</t>
  </si>
  <si>
    <t>Ball contains all methods about a ball</t>
  </si>
  <si>
    <t>Main method contains ~10 tests for each Ball method (where applicable)</t>
  </si>
  <si>
    <t>Javadoc for class Ball exists</t>
  </si>
  <si>
    <t>class SoccerSim</t>
  </si>
  <si>
    <t>class SoccerSim exists</t>
  </si>
  <si>
    <t>SoccerSim.java compiles</t>
  </si>
  <si>
    <t>Your program handles initial arguments (are they valid, convert to a diff data type)</t>
  </si>
  <si>
    <t>Your program uses a default of 1.0 second if no timeslice is present</t>
  </si>
  <si>
    <t>Output uses timeslice if present in arguments</t>
  </si>
  <si>
    <t>Output describes the location and speed of all balls at each iteration of the simulation</t>
  </si>
  <si>
    <t>Your program simulates friction and the speed slows each iteration</t>
  </si>
  <si>
    <t>Your program correctly places balls "out of bounds" and stops moving them forward</t>
  </si>
  <si>
    <t>Your program correctly places balls "at rest"</t>
  </si>
  <si>
    <t>SoccerSim works as advertised - all cases in the batch file are handled correctly. (See batch file in GitHub.)</t>
  </si>
  <si>
    <t>Javadoc for class SoccerSim exists</t>
  </si>
  <si>
    <t>class Clock, Ball, SoccerSim and their javadocs and the test file are uploaded to GitHub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</si>
  <si>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</si>
  <si>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</si>
  <si>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</si>
  <si>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</si>
  <si>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No test in main method</t>
  </si>
  <si>
    <t>No tests in main method</t>
  </si>
  <si>
    <t>I like your implementation and the option for the user to change the number of die and the number of sides.</t>
  </si>
  <si>
    <t>class Riemann</t>
  </si>
  <si>
    <t>class Riemann exists</t>
  </si>
  <si>
    <t>Riemann.java compiles</t>
  </si>
  <si>
    <t>program</t>
  </si>
  <si>
    <t>Your program handles initial arguments (are they valid, convert to the correct data type)</t>
  </si>
  <si>
    <t>Your program runs with both poly and sin</t>
  </si>
  <si>
    <t>Your program handles bound arguments that are out of order</t>
  </si>
  <si>
    <t>Your program outputs the number of iterations used to arrive at the answer</t>
  </si>
  <si>
    <t>poly</t>
  </si>
  <si>
    <t>poly - no args - clear message to user</t>
  </si>
  <si>
    <t>poly - &lt; 4 args - clear message to user</t>
  </si>
  <si>
    <t>poly - outputs correct integral</t>
  </si>
  <si>
    <t>poly - takes in at least 3 coefficients</t>
  </si>
  <si>
    <t>poly - takes in any number of coefficients</t>
  </si>
  <si>
    <t>poly - takes in coefficients starting from x^0 … x^n</t>
  </si>
  <si>
    <t>poly - takes in upper and lower bounds and uses them correctly</t>
  </si>
  <si>
    <t>poly handles test cases provided in the .bat / .sh file</t>
  </si>
  <si>
    <t>sin</t>
  </si>
  <si>
    <t>sin - no args - clear message to user</t>
  </si>
  <si>
    <t>sin - &lt; 2 args - clear message to user</t>
  </si>
  <si>
    <t>sin - outputs correct integral</t>
  </si>
  <si>
    <t>sin - takes in upper and lower bound and uses them correctly</t>
  </si>
  <si>
    <t>sin handles test cases provided in the .bat / .sh file</t>
  </si>
  <si>
    <t>% argument</t>
  </si>
  <si>
    <t>Your program takes in an optional %</t>
  </si>
  <si>
    <t>If no % is passed as an argument a default of 1 % is used</t>
  </si>
  <si>
    <t>testing</t>
  </si>
  <si>
    <t>The .bat / .sh file provided on Github works with your program, if not, you have provided a .bat / .sh file on Github that does work with your program</t>
  </si>
  <si>
    <r>
      <t xml:space="preserve">You have created a method (not the main method) that contains </t>
    </r>
    <r>
      <rPr>
        <b/>
        <sz val="11"/>
        <color theme="1"/>
        <rFont val="Calibri"/>
        <family val="2"/>
        <scheme val="minor"/>
      </rPr>
      <t>AT LEAST 10</t>
    </r>
    <r>
      <rPr>
        <sz val="11"/>
        <color theme="1"/>
        <rFont val="Calibri"/>
        <family val="2"/>
        <scheme val="minor"/>
      </rPr>
      <t xml:space="preserve"> tests for each Riemann method. See .bat / .sh file for naming</t>
    </r>
  </si>
  <si>
    <t>It is clear whether your program passes each of your tests or not</t>
  </si>
  <si>
    <t>There is an empty line or a clear delimeter between the output of each test for a single method</t>
  </si>
  <si>
    <t>There is a clear delimeter  in your test output between each method</t>
  </si>
  <si>
    <t>Tests includes count of the number of partitions/iterations used to arrive at the answer</t>
  </si>
  <si>
    <t>Test includes the current and previous integral values to show the difference is less than 1% or the optional percent argument value</t>
  </si>
  <si>
    <t>class Riemann is uploaded to Github with its Javadoc</t>
  </si>
  <si>
    <r>
      <t xml:space="preserve">1 point for each additional funciton handled, these should be clearly written in the javadoc AND in the program description (so I know what is available to me!), </t>
    </r>
    <r>
      <rPr>
        <b/>
        <sz val="11"/>
        <color theme="1"/>
        <rFont val="Calibri"/>
        <family val="2"/>
        <scheme val="minor"/>
      </rPr>
      <t>if it is not in the javadoc, no extra credit!!</t>
    </r>
  </si>
  <si>
    <t>class BrobInt</t>
  </si>
  <si>
    <t>class BrobInt exists</t>
  </si>
  <si>
    <t>Brobint.java compiles</t>
  </si>
  <si>
    <t>Constructor</t>
  </si>
  <si>
    <t>Add</t>
  </si>
  <si>
    <t>Subtract</t>
  </si>
  <si>
    <t>Multiply</t>
  </si>
  <si>
    <t>Divide</t>
  </si>
  <si>
    <t>Remainder</t>
  </si>
  <si>
    <t>Validate Digits (or Similar)</t>
  </si>
  <si>
    <t>Equals (or Similar)</t>
  </si>
  <si>
    <t>class Collatz</t>
  </si>
  <si>
    <t>class Collatz exists</t>
  </si>
  <si>
    <t>Collatz.java compiles</t>
  </si>
  <si>
    <t>Given any string of numbers, your program outputs the number of steps in the Collatz sequece</t>
  </si>
  <si>
    <t>.bat / .sh file</t>
  </si>
  <si>
    <t>Uploaded to Github on 04.11.19 with initial tests</t>
  </si>
  <si>
    <t>By assignment due date - uploaded final version to Github that includes tests to work with your BrobInt file</t>
  </si>
  <si>
    <t>Add ~10 Tests</t>
  </si>
  <si>
    <t>Subtract ~10 Tests</t>
  </si>
  <si>
    <t>Multiply ~10 Tests</t>
  </si>
  <si>
    <t>Divide ~10 Tests</t>
  </si>
  <si>
    <t>Remiander ~2 Tests</t>
  </si>
  <si>
    <t>Constructor ~10 Tests</t>
  </si>
  <si>
    <t>Equals ~5 Tests</t>
  </si>
  <si>
    <t>Javadocs for BrobInt and Collatz are uploaded to GitHub</t>
  </si>
  <si>
    <t>Javadocs contain a description of each method (parameters and returns)</t>
  </si>
  <si>
    <r>
      <t>~1 point for each additional funciton handled in BrobInt, these should be clearly written in the javadoc  (so I know what methods are available to me!). I</t>
    </r>
    <r>
      <rPr>
        <b/>
        <sz val="11"/>
        <color theme="1"/>
        <rFont val="Calibri"/>
        <family val="2"/>
        <scheme val="minor"/>
      </rPr>
      <t>f it is not in the javadoc, no extra credit!!</t>
    </r>
  </si>
  <si>
    <t>Only deducted points for no javadocs!</t>
  </si>
  <si>
    <t>If you submit these I will give you back credit.</t>
  </si>
  <si>
    <t>Very clear output to user</t>
  </si>
  <si>
    <t>Not clear if your tests are ok</t>
  </si>
  <si>
    <t>Program doesn't appear to output the correct value for any inputs. This looks like a logic error.</t>
  </si>
  <si>
    <t>If you resubmit working code I will give you back some points!</t>
  </si>
  <si>
    <t>If you resubmit working code I will give you back a few points!</t>
  </si>
  <si>
    <t>Always in class, working  and participating.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</si>
</sst>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9" fontId="3" fillId="2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F8"/>
  <sheetViews>
    <sheetView workbookViewId="0">
      <selection activeCell="E8" sqref="E8"/>
    </sheetView>
  </sheetViews>
  <sheetFormatPr defaultRowHeight="14.5" x14ac:dyDescent="0.35"/>
  <cols>
    <col min="3" max="3" width="37" customWidth="1"/>
  </cols>
  <sheetData>
    <row r="1" spans="1:6" x14ac:dyDescent="0.35">
      <c r="A1" t="s">
        <v>17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39</v>
      </c>
    </row>
    <row r="4" spans="1:6" x14ac:dyDescent="0.35">
      <c r="B4" s="2">
        <v>1</v>
      </c>
      <c r="C4" t="s">
        <v>19</v>
      </c>
      <c r="D4">
        <v>1</v>
      </c>
      <c r="E4">
        <v>1</v>
      </c>
    </row>
    <row r="5" spans="1:6" x14ac:dyDescent="0.35">
      <c r="B5" s="2">
        <v>2</v>
      </c>
      <c r="C5" t="s">
        <v>20</v>
      </c>
      <c r="D5">
        <v>1</v>
      </c>
      <c r="E5">
        <v>1</v>
      </c>
    </row>
    <row r="6" spans="1:6" x14ac:dyDescent="0.35">
      <c r="B6" s="2">
        <v>3</v>
      </c>
      <c r="C6" t="s">
        <v>38</v>
      </c>
      <c r="D6">
        <v>1</v>
      </c>
      <c r="E6">
        <v>1</v>
      </c>
    </row>
    <row r="7" spans="1:6" ht="15" thickBot="1" x14ac:dyDescent="0.4">
      <c r="B7" s="4">
        <v>4</v>
      </c>
      <c r="C7" s="1" t="s">
        <v>21</v>
      </c>
      <c r="D7" s="1">
        <v>1</v>
      </c>
      <c r="E7" s="1">
        <v>1</v>
      </c>
      <c r="F7" s="1"/>
    </row>
    <row r="8" spans="1:6" ht="15" thickTop="1" x14ac:dyDescent="0.35">
      <c r="C8" s="5" t="s">
        <v>14</v>
      </c>
      <c r="D8">
        <f>SUM(D4:D7)</f>
        <v>4</v>
      </c>
      <c r="E8">
        <f>SUM(E4:E7)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F16"/>
  <sheetViews>
    <sheetView zoomScale="111" zoomScaleNormal="115" workbookViewId="0">
      <selection activeCell="F15" sqref="F15"/>
    </sheetView>
  </sheetViews>
  <sheetFormatPr defaultRowHeight="14.5" x14ac:dyDescent="0.35"/>
  <cols>
    <col min="3" max="3" width="62.90625" customWidth="1"/>
    <col min="4" max="4" width="13.453125" bestFit="1" customWidth="1"/>
    <col min="5" max="6" width="9.90625" bestFit="1" customWidth="1"/>
  </cols>
  <sheetData>
    <row r="1" spans="1:6" x14ac:dyDescent="0.35">
      <c r="A1" t="s">
        <v>18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39</v>
      </c>
    </row>
    <row r="4" spans="1:6" x14ac:dyDescent="0.35">
      <c r="B4" s="2">
        <v>1</v>
      </c>
      <c r="C4" t="s">
        <v>3</v>
      </c>
      <c r="D4">
        <v>1</v>
      </c>
      <c r="E4">
        <v>1</v>
      </c>
    </row>
    <row r="5" spans="1:6" x14ac:dyDescent="0.35">
      <c r="B5" s="2">
        <v>2</v>
      </c>
      <c r="C5" t="s">
        <v>4</v>
      </c>
      <c r="D5">
        <v>1</v>
      </c>
      <c r="E5">
        <v>1</v>
      </c>
    </row>
    <row r="6" spans="1:6" x14ac:dyDescent="0.35">
      <c r="B6" s="2">
        <v>3</v>
      </c>
      <c r="C6" t="s">
        <v>5</v>
      </c>
      <c r="D6">
        <v>1</v>
      </c>
      <c r="E6">
        <v>1</v>
      </c>
    </row>
    <row r="7" spans="1:6" x14ac:dyDescent="0.35">
      <c r="B7" s="2">
        <v>4</v>
      </c>
      <c r="C7" t="s">
        <v>6</v>
      </c>
      <c r="D7">
        <v>1</v>
      </c>
      <c r="E7">
        <v>1</v>
      </c>
    </row>
    <row r="8" spans="1:6" x14ac:dyDescent="0.35">
      <c r="B8" s="2">
        <v>5</v>
      </c>
      <c r="C8" t="s">
        <v>7</v>
      </c>
      <c r="D8">
        <v>1</v>
      </c>
      <c r="E8">
        <v>1</v>
      </c>
    </row>
    <row r="9" spans="1:6" x14ac:dyDescent="0.35">
      <c r="B9" s="2">
        <v>6</v>
      </c>
      <c r="C9" t="s">
        <v>8</v>
      </c>
      <c r="D9">
        <v>1</v>
      </c>
      <c r="E9">
        <v>1</v>
      </c>
    </row>
    <row r="10" spans="1:6" x14ac:dyDescent="0.35">
      <c r="B10" s="2">
        <v>7</v>
      </c>
      <c r="C10" t="s">
        <v>9</v>
      </c>
      <c r="D10">
        <v>1</v>
      </c>
      <c r="E10">
        <v>1</v>
      </c>
    </row>
    <row r="11" spans="1:6" x14ac:dyDescent="0.35">
      <c r="B11" s="2">
        <v>8</v>
      </c>
      <c r="C11" t="s">
        <v>10</v>
      </c>
      <c r="D11">
        <v>1</v>
      </c>
      <c r="E11">
        <v>1</v>
      </c>
    </row>
    <row r="12" spans="1:6" x14ac:dyDescent="0.35">
      <c r="B12" s="2">
        <v>9</v>
      </c>
      <c r="C12" t="s">
        <v>11</v>
      </c>
      <c r="D12">
        <v>1</v>
      </c>
      <c r="E12">
        <v>1</v>
      </c>
    </row>
    <row r="13" spans="1:6" x14ac:dyDescent="0.35">
      <c r="B13" s="2">
        <v>10</v>
      </c>
      <c r="C13" t="s">
        <v>12</v>
      </c>
      <c r="D13">
        <v>1</v>
      </c>
      <c r="E13">
        <v>1</v>
      </c>
    </row>
    <row r="14" spans="1:6" x14ac:dyDescent="0.35">
      <c r="B14" s="2">
        <v>11</v>
      </c>
      <c r="C14" t="s">
        <v>15</v>
      </c>
      <c r="D14">
        <v>1</v>
      </c>
      <c r="E14">
        <v>1</v>
      </c>
      <c r="F14" t="s">
        <v>42</v>
      </c>
    </row>
    <row r="15" spans="1:6" ht="15" thickBot="1" x14ac:dyDescent="0.4">
      <c r="B15" s="4">
        <v>12</v>
      </c>
      <c r="C15" s="1" t="s">
        <v>16</v>
      </c>
      <c r="D15" s="1">
        <v>1</v>
      </c>
      <c r="E15" s="1">
        <v>1</v>
      </c>
      <c r="F15" s="1"/>
    </row>
    <row r="16" spans="1:6" ht="15" thickTop="1" x14ac:dyDescent="0.35">
      <c r="C16" s="5" t="s">
        <v>14</v>
      </c>
      <c r="D16">
        <f>SUM(D4:D15)</f>
        <v>12</v>
      </c>
      <c r="E16">
        <f>SUM(E4:E15)</f>
        <v>12</v>
      </c>
      <c r="F16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F43E-1EE1-46C4-8290-31D11003A062}">
  <dimension ref="A1:G33"/>
  <sheetViews>
    <sheetView zoomScale="92" zoomScaleNormal="68" workbookViewId="0">
      <selection activeCell="G33" sqref="G33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11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7" x14ac:dyDescent="0.35">
      <c r="A1" t="s">
        <v>43</v>
      </c>
    </row>
    <row r="3" spans="1:7" x14ac:dyDescent="0.35">
      <c r="B3" s="12"/>
      <c r="C3" s="12" t="s">
        <v>0</v>
      </c>
      <c r="D3" s="12" t="s">
        <v>1</v>
      </c>
      <c r="E3" s="12" t="s">
        <v>13</v>
      </c>
      <c r="F3" s="12" t="s">
        <v>2</v>
      </c>
    </row>
    <row r="4" spans="1:7" x14ac:dyDescent="0.35">
      <c r="B4" s="31" t="s">
        <v>44</v>
      </c>
      <c r="C4" s="2">
        <v>1</v>
      </c>
      <c r="D4" t="s">
        <v>45</v>
      </c>
      <c r="E4" s="11">
        <v>1</v>
      </c>
      <c r="F4">
        <v>1</v>
      </c>
    </row>
    <row r="5" spans="1:7" x14ac:dyDescent="0.35">
      <c r="B5" s="31"/>
      <c r="C5" s="2">
        <v>2</v>
      </c>
      <c r="D5" t="s">
        <v>46</v>
      </c>
      <c r="E5" s="11">
        <v>1</v>
      </c>
      <c r="F5">
        <v>1</v>
      </c>
    </row>
    <row r="6" spans="1:7" x14ac:dyDescent="0.35">
      <c r="B6" s="31"/>
      <c r="C6" s="2">
        <v>3</v>
      </c>
      <c r="D6" t="s">
        <v>47</v>
      </c>
      <c r="E6" s="11">
        <v>1</v>
      </c>
      <c r="F6">
        <v>1</v>
      </c>
    </row>
    <row r="7" spans="1:7" x14ac:dyDescent="0.35">
      <c r="B7" s="31"/>
      <c r="C7" s="2">
        <v>4</v>
      </c>
      <c r="D7" t="s">
        <v>48</v>
      </c>
      <c r="E7" s="11">
        <v>1</v>
      </c>
      <c r="F7">
        <v>1</v>
      </c>
    </row>
    <row r="8" spans="1:7" x14ac:dyDescent="0.35">
      <c r="B8" s="31"/>
      <c r="C8" s="2">
        <v>5</v>
      </c>
      <c r="D8" t="s">
        <v>49</v>
      </c>
      <c r="E8" s="11">
        <v>1</v>
      </c>
      <c r="F8">
        <v>1</v>
      </c>
    </row>
    <row r="9" spans="1:7" x14ac:dyDescent="0.35">
      <c r="B9" s="31"/>
      <c r="C9" s="2">
        <v>6</v>
      </c>
      <c r="D9" t="s">
        <v>50</v>
      </c>
      <c r="E9" s="11">
        <v>1</v>
      </c>
      <c r="F9">
        <v>1</v>
      </c>
    </row>
    <row r="10" spans="1:7" x14ac:dyDescent="0.35">
      <c r="B10" s="31"/>
      <c r="C10" s="2">
        <v>7</v>
      </c>
      <c r="D10" t="s">
        <v>51</v>
      </c>
      <c r="E10" s="11">
        <v>1</v>
      </c>
      <c r="F10">
        <v>1</v>
      </c>
    </row>
    <row r="11" spans="1:7" x14ac:dyDescent="0.35">
      <c r="B11" s="32"/>
      <c r="C11" s="13">
        <v>8</v>
      </c>
      <c r="D11" s="14" t="s">
        <v>52</v>
      </c>
      <c r="E11" s="11">
        <v>1</v>
      </c>
      <c r="F11" s="14">
        <v>0</v>
      </c>
      <c r="G11" t="s">
        <v>117</v>
      </c>
    </row>
    <row r="12" spans="1:7" x14ac:dyDescent="0.35">
      <c r="B12" s="33" t="s">
        <v>44</v>
      </c>
      <c r="C12" s="15">
        <v>1</v>
      </c>
      <c r="D12" s="16" t="s">
        <v>53</v>
      </c>
      <c r="E12" s="17">
        <v>1</v>
      </c>
      <c r="F12" s="16">
        <v>1</v>
      </c>
    </row>
    <row r="13" spans="1:7" x14ac:dyDescent="0.35">
      <c r="B13" s="31"/>
      <c r="C13" s="2">
        <v>2</v>
      </c>
      <c r="D13" t="s">
        <v>46</v>
      </c>
      <c r="E13" s="11">
        <v>1</v>
      </c>
      <c r="F13">
        <v>1</v>
      </c>
    </row>
    <row r="14" spans="1:7" x14ac:dyDescent="0.35">
      <c r="B14" s="31"/>
      <c r="C14" s="2">
        <v>3</v>
      </c>
      <c r="D14" t="s">
        <v>54</v>
      </c>
      <c r="E14" s="11">
        <v>1</v>
      </c>
      <c r="F14">
        <v>1</v>
      </c>
    </row>
    <row r="15" spans="1:7" x14ac:dyDescent="0.35">
      <c r="B15" s="31"/>
      <c r="C15" s="2">
        <v>4</v>
      </c>
      <c r="D15" t="s">
        <v>47</v>
      </c>
      <c r="E15" s="11">
        <v>1</v>
      </c>
      <c r="F15">
        <v>1</v>
      </c>
    </row>
    <row r="16" spans="1:7" x14ac:dyDescent="0.35">
      <c r="B16" s="31"/>
      <c r="C16" s="2">
        <v>5</v>
      </c>
      <c r="D16" t="s">
        <v>55</v>
      </c>
      <c r="E16" s="11">
        <v>1</v>
      </c>
      <c r="F16">
        <v>1</v>
      </c>
    </row>
    <row r="17" spans="2:7" x14ac:dyDescent="0.35">
      <c r="B17" s="31"/>
      <c r="C17" s="2">
        <v>6</v>
      </c>
      <c r="D17" t="s">
        <v>56</v>
      </c>
      <c r="E17" s="11">
        <v>1</v>
      </c>
      <c r="F17">
        <v>1</v>
      </c>
    </row>
    <row r="18" spans="2:7" x14ac:dyDescent="0.35">
      <c r="B18" s="31"/>
      <c r="C18" s="2">
        <v>7</v>
      </c>
      <c r="D18" t="s">
        <v>50</v>
      </c>
      <c r="E18" s="11">
        <v>1</v>
      </c>
      <c r="F18">
        <v>1</v>
      </c>
    </row>
    <row r="19" spans="2:7" x14ac:dyDescent="0.35">
      <c r="B19" s="31"/>
      <c r="C19" s="2">
        <v>8</v>
      </c>
      <c r="D19" t="s">
        <v>51</v>
      </c>
      <c r="E19" s="11">
        <v>1</v>
      </c>
      <c r="F19">
        <v>1</v>
      </c>
    </row>
    <row r="20" spans="2:7" x14ac:dyDescent="0.35">
      <c r="B20" s="31"/>
      <c r="C20" s="2">
        <v>9</v>
      </c>
      <c r="D20" t="s">
        <v>57</v>
      </c>
      <c r="E20" s="11">
        <v>1</v>
      </c>
      <c r="F20">
        <v>1</v>
      </c>
    </row>
    <row r="21" spans="2:7" x14ac:dyDescent="0.35">
      <c r="B21" s="32"/>
      <c r="C21" s="13">
        <v>10</v>
      </c>
      <c r="D21" s="14" t="s">
        <v>52</v>
      </c>
      <c r="E21" s="18">
        <v>1</v>
      </c>
      <c r="F21" s="14">
        <v>0</v>
      </c>
      <c r="G21" t="s">
        <v>116</v>
      </c>
    </row>
    <row r="22" spans="2:7" x14ac:dyDescent="0.35">
      <c r="B22" s="33" t="s">
        <v>58</v>
      </c>
      <c r="C22" s="15">
        <v>1</v>
      </c>
      <c r="D22" s="16" t="s">
        <v>59</v>
      </c>
      <c r="E22" s="11">
        <v>1</v>
      </c>
      <c r="F22" s="16">
        <v>1</v>
      </c>
    </row>
    <row r="23" spans="2:7" x14ac:dyDescent="0.35">
      <c r="B23" s="31"/>
      <c r="C23" s="2">
        <v>2</v>
      </c>
      <c r="D23" t="s">
        <v>60</v>
      </c>
      <c r="E23" s="11">
        <v>1</v>
      </c>
      <c r="F23">
        <v>1</v>
      </c>
    </row>
    <row r="24" spans="2:7" x14ac:dyDescent="0.35">
      <c r="B24" s="31"/>
      <c r="C24" s="2">
        <v>3</v>
      </c>
      <c r="D24" t="s">
        <v>61</v>
      </c>
      <c r="E24" s="11">
        <v>1</v>
      </c>
      <c r="F24">
        <v>1</v>
      </c>
    </row>
    <row r="25" spans="2:7" x14ac:dyDescent="0.35">
      <c r="B25" s="31"/>
      <c r="C25" s="2">
        <v>4</v>
      </c>
      <c r="D25" t="s">
        <v>62</v>
      </c>
      <c r="E25" s="11">
        <v>1</v>
      </c>
      <c r="F25">
        <v>1</v>
      </c>
    </row>
    <row r="26" spans="2:7" x14ac:dyDescent="0.35">
      <c r="B26" s="31"/>
      <c r="C26" s="2">
        <v>5</v>
      </c>
      <c r="D26" t="s">
        <v>63</v>
      </c>
      <c r="E26" s="11">
        <v>1</v>
      </c>
      <c r="F26">
        <v>1</v>
      </c>
    </row>
    <row r="27" spans="2:7" x14ac:dyDescent="0.35">
      <c r="B27" s="31"/>
      <c r="C27" s="2">
        <v>6</v>
      </c>
      <c r="D27" t="s">
        <v>64</v>
      </c>
      <c r="E27" s="11">
        <v>1</v>
      </c>
      <c r="F27">
        <v>1</v>
      </c>
    </row>
    <row r="28" spans="2:7" x14ac:dyDescent="0.35">
      <c r="B28" s="31"/>
      <c r="C28" s="2">
        <v>7</v>
      </c>
      <c r="D28" t="s">
        <v>65</v>
      </c>
      <c r="E28" s="11">
        <v>1</v>
      </c>
      <c r="F28">
        <v>1</v>
      </c>
    </row>
    <row r="29" spans="2:7" x14ac:dyDescent="0.35">
      <c r="B29" s="32"/>
      <c r="C29" s="13">
        <v>8</v>
      </c>
      <c r="D29" s="14" t="s">
        <v>66</v>
      </c>
      <c r="E29" s="18">
        <v>1</v>
      </c>
      <c r="F29" s="14">
        <v>1</v>
      </c>
    </row>
    <row r="30" spans="2:7" x14ac:dyDescent="0.35">
      <c r="B30" s="6"/>
      <c r="C30" s="2">
        <v>1</v>
      </c>
      <c r="D30" t="s">
        <v>67</v>
      </c>
      <c r="E30" s="11">
        <v>1</v>
      </c>
      <c r="F30">
        <v>1</v>
      </c>
    </row>
    <row r="31" spans="2:7" x14ac:dyDescent="0.35">
      <c r="B31" s="6"/>
      <c r="C31" s="2">
        <v>2</v>
      </c>
      <c r="D31" t="s">
        <v>68</v>
      </c>
      <c r="E31" s="11">
        <v>1</v>
      </c>
      <c r="F31">
        <v>1</v>
      </c>
    </row>
    <row r="32" spans="2:7" ht="15" thickBot="1" x14ac:dyDescent="0.4">
      <c r="C32" s="2">
        <v>3</v>
      </c>
      <c r="D32" s="1" t="s">
        <v>69</v>
      </c>
      <c r="E32" s="19">
        <v>2</v>
      </c>
      <c r="F32" s="1">
        <v>2</v>
      </c>
      <c r="G32" t="s">
        <v>118</v>
      </c>
    </row>
    <row r="33" spans="4:6" ht="15" thickTop="1" x14ac:dyDescent="0.35">
      <c r="D33" s="5" t="s">
        <v>14</v>
      </c>
      <c r="E33" s="11">
        <f>SUM(E4:E32)</f>
        <v>30</v>
      </c>
      <c r="F33" s="11">
        <f>SUM(F4:F32)</f>
        <v>28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81C7-CE06-47E7-BEF5-D33520FCF5B0}">
  <dimension ref="A1:F23"/>
  <sheetViews>
    <sheetView topLeftCell="C1" zoomScale="102" zoomScaleNormal="68" workbookViewId="0">
      <selection activeCell="I14" sqref="I14"/>
    </sheetView>
  </sheetViews>
  <sheetFormatPr defaultRowHeight="14.5" x14ac:dyDescent="0.35"/>
  <cols>
    <col min="2" max="2" width="17.6328125" customWidth="1"/>
    <col min="3" max="3" width="8.7265625" style="10"/>
    <col min="4" max="4" width="74.7265625" style="20" customWidth="1"/>
    <col min="5" max="6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70</v>
      </c>
    </row>
    <row r="3" spans="1:6" x14ac:dyDescent="0.35">
      <c r="B3" s="3"/>
      <c r="C3" s="21" t="s">
        <v>0</v>
      </c>
      <c r="D3" s="22" t="s">
        <v>1</v>
      </c>
      <c r="E3" s="3" t="s">
        <v>13</v>
      </c>
      <c r="F3" s="3" t="s">
        <v>2</v>
      </c>
    </row>
    <row r="4" spans="1:6" x14ac:dyDescent="0.35">
      <c r="B4" s="31" t="s">
        <v>71</v>
      </c>
      <c r="C4" s="6">
        <v>1</v>
      </c>
      <c r="D4" s="20" t="s">
        <v>72</v>
      </c>
      <c r="E4">
        <v>1</v>
      </c>
      <c r="F4">
        <v>1</v>
      </c>
    </row>
    <row r="5" spans="1:6" x14ac:dyDescent="0.35">
      <c r="B5" s="31"/>
      <c r="C5" s="6">
        <v>2</v>
      </c>
      <c r="D5" s="20" t="s">
        <v>73</v>
      </c>
      <c r="E5">
        <v>1</v>
      </c>
      <c r="F5">
        <v>1</v>
      </c>
    </row>
    <row r="6" spans="1:6" x14ac:dyDescent="0.35">
      <c r="B6" s="31"/>
      <c r="C6" s="6">
        <v>3</v>
      </c>
      <c r="D6" s="20" t="s">
        <v>74</v>
      </c>
      <c r="E6">
        <v>1</v>
      </c>
      <c r="F6">
        <v>1</v>
      </c>
    </row>
    <row r="7" spans="1:6" x14ac:dyDescent="0.35">
      <c r="B7" s="31"/>
      <c r="C7" s="6">
        <v>4</v>
      </c>
      <c r="D7" s="20" t="s">
        <v>75</v>
      </c>
      <c r="E7">
        <v>1</v>
      </c>
      <c r="F7">
        <v>1</v>
      </c>
    </row>
    <row r="8" spans="1:6" x14ac:dyDescent="0.35">
      <c r="B8" s="31"/>
      <c r="C8" s="6">
        <v>5</v>
      </c>
      <c r="D8" s="20" t="s">
        <v>76</v>
      </c>
      <c r="E8">
        <v>1</v>
      </c>
      <c r="F8">
        <v>1</v>
      </c>
    </row>
    <row r="9" spans="1:6" x14ac:dyDescent="0.35">
      <c r="B9" s="31"/>
      <c r="C9" s="6">
        <v>6</v>
      </c>
      <c r="D9" s="20" t="s">
        <v>77</v>
      </c>
      <c r="E9">
        <v>1</v>
      </c>
      <c r="F9">
        <v>1</v>
      </c>
    </row>
    <row r="10" spans="1:6" x14ac:dyDescent="0.35">
      <c r="B10" s="31"/>
      <c r="C10" s="6">
        <v>7</v>
      </c>
      <c r="D10" s="20" t="s">
        <v>78</v>
      </c>
      <c r="E10">
        <v>1</v>
      </c>
      <c r="F10">
        <v>0</v>
      </c>
    </row>
    <row r="11" spans="1:6" x14ac:dyDescent="0.35">
      <c r="B11" s="31"/>
      <c r="C11" s="6">
        <v>8</v>
      </c>
      <c r="D11" s="20" t="s">
        <v>79</v>
      </c>
      <c r="E11">
        <v>1</v>
      </c>
      <c r="F11">
        <v>0</v>
      </c>
    </row>
    <row r="12" spans="1:6" x14ac:dyDescent="0.35">
      <c r="B12" s="33" t="s">
        <v>80</v>
      </c>
      <c r="C12" s="23">
        <v>1</v>
      </c>
      <c r="D12" s="24" t="s">
        <v>81</v>
      </c>
      <c r="E12" s="16">
        <v>1</v>
      </c>
      <c r="F12" s="16">
        <v>1</v>
      </c>
    </row>
    <row r="13" spans="1:6" x14ac:dyDescent="0.35">
      <c r="B13" s="31"/>
      <c r="C13" s="6">
        <v>2</v>
      </c>
      <c r="D13" s="20" t="s">
        <v>82</v>
      </c>
      <c r="E13">
        <v>1</v>
      </c>
      <c r="F13">
        <v>1</v>
      </c>
    </row>
    <row r="14" spans="1:6" ht="29" x14ac:dyDescent="0.35">
      <c r="B14" s="31"/>
      <c r="C14" s="6">
        <v>3</v>
      </c>
      <c r="D14" s="20" t="s">
        <v>83</v>
      </c>
      <c r="E14">
        <v>1</v>
      </c>
      <c r="F14">
        <v>1</v>
      </c>
    </row>
    <row r="15" spans="1:6" x14ac:dyDescent="0.35">
      <c r="B15" s="31"/>
      <c r="C15" s="6">
        <v>4</v>
      </c>
      <c r="D15" s="20" t="s">
        <v>84</v>
      </c>
      <c r="E15">
        <v>1</v>
      </c>
      <c r="F15">
        <v>1</v>
      </c>
    </row>
    <row r="16" spans="1:6" x14ac:dyDescent="0.35">
      <c r="B16" s="31"/>
      <c r="C16" s="6">
        <v>5</v>
      </c>
      <c r="D16" s="20" t="s">
        <v>85</v>
      </c>
      <c r="E16">
        <v>1</v>
      </c>
      <c r="F16">
        <v>1</v>
      </c>
    </row>
    <row r="17" spans="2:6" x14ac:dyDescent="0.35">
      <c r="B17" s="31"/>
      <c r="C17" s="6">
        <v>6</v>
      </c>
      <c r="D17" s="20" t="s">
        <v>86</v>
      </c>
      <c r="E17">
        <v>1</v>
      </c>
      <c r="F17">
        <v>1</v>
      </c>
    </row>
    <row r="18" spans="2:6" x14ac:dyDescent="0.35">
      <c r="B18" s="31"/>
      <c r="C18" s="6">
        <v>7</v>
      </c>
      <c r="D18" s="20" t="s">
        <v>87</v>
      </c>
      <c r="E18">
        <v>1</v>
      </c>
      <c r="F18">
        <v>0</v>
      </c>
    </row>
    <row r="19" spans="2:6" x14ac:dyDescent="0.35">
      <c r="B19" s="31"/>
      <c r="C19" s="6">
        <v>8</v>
      </c>
      <c r="D19" s="20" t="s">
        <v>88</v>
      </c>
      <c r="E19">
        <v>1</v>
      </c>
      <c r="F19">
        <v>0</v>
      </c>
    </row>
    <row r="20" spans="2:6" x14ac:dyDescent="0.35">
      <c r="B20" s="32"/>
      <c r="C20" s="25">
        <v>9</v>
      </c>
      <c r="D20" s="26" t="s">
        <v>79</v>
      </c>
      <c r="E20" s="14">
        <v>1</v>
      </c>
      <c r="F20" s="14">
        <v>0</v>
      </c>
    </row>
    <row r="21" spans="2:6" x14ac:dyDescent="0.35">
      <c r="B21" s="31" t="s">
        <v>89</v>
      </c>
      <c r="C21" s="6">
        <v>1</v>
      </c>
      <c r="D21" s="20" t="s">
        <v>90</v>
      </c>
      <c r="E21">
        <v>1</v>
      </c>
      <c r="F21">
        <v>1</v>
      </c>
    </row>
    <row r="22" spans="2:6" ht="15" thickBot="1" x14ac:dyDescent="0.4">
      <c r="B22" s="34"/>
      <c r="C22" s="27">
        <v>2</v>
      </c>
      <c r="D22" s="28" t="s">
        <v>91</v>
      </c>
      <c r="E22" s="1">
        <v>1</v>
      </c>
      <c r="F22" s="1">
        <v>0.5</v>
      </c>
    </row>
    <row r="23" spans="2:6" ht="15" thickTop="1" x14ac:dyDescent="0.35">
      <c r="D23" s="29" t="s">
        <v>14</v>
      </c>
      <c r="E23">
        <f>SUM(E4:E22)</f>
        <v>19</v>
      </c>
      <c r="F23">
        <f>SUM(F4:F22)</f>
        <v>13.5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379E-1420-4F55-9401-62E35DE75B9C}">
  <dimension ref="A1:G35"/>
  <sheetViews>
    <sheetView topLeftCell="D2" zoomScale="88" workbookViewId="0">
      <selection activeCell="D35" sqref="D35"/>
    </sheetView>
  </sheetViews>
  <sheetFormatPr defaultRowHeight="14.5" x14ac:dyDescent="0.35"/>
  <cols>
    <col min="2" max="2" width="17.6328125" customWidth="1"/>
    <col min="3" max="3" width="8.7265625" style="10"/>
    <col min="4" max="4" width="93.54296875" style="20" customWidth="1"/>
    <col min="5" max="5" width="13.453125" style="11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92</v>
      </c>
    </row>
    <row r="3" spans="1:6" x14ac:dyDescent="0.35">
      <c r="B3" s="3"/>
      <c r="C3" s="21" t="s">
        <v>0</v>
      </c>
      <c r="D3" s="22" t="s">
        <v>1</v>
      </c>
      <c r="E3" s="12" t="s">
        <v>13</v>
      </c>
      <c r="F3" s="3" t="s">
        <v>2</v>
      </c>
    </row>
    <row r="4" spans="1:6" x14ac:dyDescent="0.35">
      <c r="B4" s="31" t="s">
        <v>71</v>
      </c>
      <c r="C4" s="6">
        <v>1</v>
      </c>
      <c r="D4" s="20" t="s">
        <v>72</v>
      </c>
      <c r="E4" s="11">
        <v>1</v>
      </c>
      <c r="F4">
        <v>1</v>
      </c>
    </row>
    <row r="5" spans="1:6" x14ac:dyDescent="0.35">
      <c r="B5" s="31"/>
      <c r="C5" s="6">
        <v>2</v>
      </c>
      <c r="D5" s="20" t="s">
        <v>73</v>
      </c>
      <c r="E5" s="11">
        <v>1</v>
      </c>
      <c r="F5">
        <v>1</v>
      </c>
    </row>
    <row r="6" spans="1:6" x14ac:dyDescent="0.35">
      <c r="B6" s="31"/>
      <c r="C6" s="6">
        <v>3</v>
      </c>
      <c r="D6" s="20" t="s">
        <v>79</v>
      </c>
      <c r="E6" s="11">
        <v>1</v>
      </c>
      <c r="F6">
        <v>0</v>
      </c>
    </row>
    <row r="7" spans="1:6" x14ac:dyDescent="0.35">
      <c r="B7" s="33" t="s">
        <v>93</v>
      </c>
      <c r="C7" s="23">
        <v>1</v>
      </c>
      <c r="D7" s="24" t="s">
        <v>94</v>
      </c>
      <c r="E7" s="17">
        <v>1</v>
      </c>
      <c r="F7" s="16">
        <v>1</v>
      </c>
    </row>
    <row r="8" spans="1:6" x14ac:dyDescent="0.35">
      <c r="B8" s="31"/>
      <c r="C8" s="6">
        <v>2</v>
      </c>
      <c r="D8" s="20" t="s">
        <v>95</v>
      </c>
      <c r="E8" s="11">
        <v>1</v>
      </c>
      <c r="F8" s="44">
        <v>1</v>
      </c>
    </row>
    <row r="9" spans="1:6" x14ac:dyDescent="0.35">
      <c r="B9" s="31"/>
      <c r="C9" s="6">
        <v>3</v>
      </c>
      <c r="D9" s="20" t="s">
        <v>96</v>
      </c>
      <c r="E9" s="11">
        <v>2</v>
      </c>
      <c r="F9" s="44">
        <v>2</v>
      </c>
    </row>
    <row r="10" spans="1:6" x14ac:dyDescent="0.35">
      <c r="B10" s="31"/>
      <c r="C10" s="6">
        <v>4</v>
      </c>
      <c r="D10" s="20" t="s">
        <v>97</v>
      </c>
      <c r="E10" s="11">
        <v>1</v>
      </c>
      <c r="F10" s="44">
        <v>1</v>
      </c>
    </row>
    <row r="11" spans="1:6" x14ac:dyDescent="0.35">
      <c r="B11" s="31"/>
      <c r="C11" s="6">
        <v>5</v>
      </c>
      <c r="D11" s="20" t="s">
        <v>98</v>
      </c>
      <c r="E11" s="11">
        <v>1</v>
      </c>
      <c r="F11" s="44">
        <v>0</v>
      </c>
    </row>
    <row r="12" spans="1:6" x14ac:dyDescent="0.35">
      <c r="B12" s="32"/>
      <c r="C12" s="25">
        <v>6</v>
      </c>
      <c r="D12" s="26" t="s">
        <v>79</v>
      </c>
      <c r="E12" s="18">
        <v>1</v>
      </c>
      <c r="F12" s="14">
        <v>0</v>
      </c>
    </row>
    <row r="13" spans="1:6" x14ac:dyDescent="0.35">
      <c r="B13" s="33" t="s">
        <v>99</v>
      </c>
      <c r="C13" s="23">
        <v>1</v>
      </c>
      <c r="D13" s="20" t="s">
        <v>100</v>
      </c>
      <c r="E13" s="17">
        <v>1</v>
      </c>
      <c r="F13" s="16">
        <v>1</v>
      </c>
    </row>
    <row r="14" spans="1:6" x14ac:dyDescent="0.35">
      <c r="B14" s="31"/>
      <c r="C14" s="6">
        <v>2</v>
      </c>
      <c r="D14" s="20" t="s">
        <v>101</v>
      </c>
      <c r="E14" s="11">
        <v>1</v>
      </c>
      <c r="F14" s="44">
        <v>1</v>
      </c>
    </row>
    <row r="15" spans="1:6" x14ac:dyDescent="0.35">
      <c r="B15" s="31"/>
      <c r="C15" s="10">
        <v>3</v>
      </c>
      <c r="D15" s="20" t="s">
        <v>87</v>
      </c>
      <c r="E15" s="11">
        <v>1</v>
      </c>
      <c r="F15" s="44">
        <v>1</v>
      </c>
    </row>
    <row r="16" spans="1:6" x14ac:dyDescent="0.35">
      <c r="B16" s="31"/>
      <c r="C16" s="6">
        <v>4</v>
      </c>
      <c r="D16" s="20" t="s">
        <v>102</v>
      </c>
      <c r="E16" s="11">
        <v>1</v>
      </c>
      <c r="F16" s="44">
        <v>1</v>
      </c>
    </row>
    <row r="17" spans="2:7" x14ac:dyDescent="0.35">
      <c r="B17" s="31"/>
      <c r="C17" s="6">
        <v>5</v>
      </c>
      <c r="D17" s="20" t="s">
        <v>103</v>
      </c>
      <c r="E17" s="11">
        <v>1</v>
      </c>
      <c r="F17" s="44">
        <v>1</v>
      </c>
      <c r="G17" t="s">
        <v>185</v>
      </c>
    </row>
    <row r="18" spans="2:7" x14ac:dyDescent="0.35">
      <c r="B18" s="31"/>
      <c r="C18" s="6">
        <v>6</v>
      </c>
      <c r="D18" s="20" t="s">
        <v>104</v>
      </c>
      <c r="E18" s="11">
        <v>1</v>
      </c>
      <c r="F18" s="44">
        <v>1</v>
      </c>
    </row>
    <row r="19" spans="2:7" x14ac:dyDescent="0.35">
      <c r="B19" s="31"/>
      <c r="C19" s="6">
        <v>7</v>
      </c>
      <c r="D19" s="20" t="s">
        <v>105</v>
      </c>
      <c r="E19" s="11">
        <v>1</v>
      </c>
      <c r="F19" s="44">
        <v>1</v>
      </c>
    </row>
    <row r="20" spans="2:7" x14ac:dyDescent="0.35">
      <c r="B20" s="31"/>
      <c r="C20" s="6">
        <v>8</v>
      </c>
      <c r="D20" s="20" t="s">
        <v>106</v>
      </c>
      <c r="E20" s="11">
        <v>1</v>
      </c>
      <c r="F20" s="44">
        <v>1</v>
      </c>
    </row>
    <row r="21" spans="2:7" x14ac:dyDescent="0.35">
      <c r="B21" s="31"/>
      <c r="C21" s="6">
        <v>9</v>
      </c>
      <c r="D21" s="20" t="s">
        <v>107</v>
      </c>
      <c r="E21" s="11">
        <v>1</v>
      </c>
      <c r="F21" s="44">
        <v>1</v>
      </c>
    </row>
    <row r="22" spans="2:7" x14ac:dyDescent="0.35">
      <c r="B22" s="31"/>
      <c r="C22" s="6">
        <v>10</v>
      </c>
      <c r="D22" s="20" t="s">
        <v>108</v>
      </c>
      <c r="E22" s="11">
        <v>1</v>
      </c>
      <c r="F22" s="44">
        <v>1</v>
      </c>
    </row>
    <row r="23" spans="2:7" x14ac:dyDescent="0.35">
      <c r="B23" s="31"/>
      <c r="C23" s="6">
        <v>11</v>
      </c>
      <c r="D23" s="20" t="s">
        <v>109</v>
      </c>
      <c r="E23" s="11">
        <v>6</v>
      </c>
      <c r="F23" s="44">
        <v>6</v>
      </c>
    </row>
    <row r="24" spans="2:7" x14ac:dyDescent="0.35">
      <c r="B24" s="31"/>
      <c r="C24" s="6">
        <v>12</v>
      </c>
      <c r="D24" s="20" t="s">
        <v>110</v>
      </c>
      <c r="E24" s="11">
        <v>1</v>
      </c>
      <c r="F24" s="44">
        <v>0</v>
      </c>
    </row>
    <row r="25" spans="2:7" x14ac:dyDescent="0.35">
      <c r="B25" s="32"/>
      <c r="C25" s="25">
        <v>13</v>
      </c>
      <c r="D25" s="26" t="s">
        <v>79</v>
      </c>
      <c r="E25" s="18">
        <v>1</v>
      </c>
      <c r="F25" s="14">
        <v>0</v>
      </c>
    </row>
    <row r="26" spans="2:7" x14ac:dyDescent="0.35">
      <c r="B26" s="33" t="s">
        <v>89</v>
      </c>
      <c r="C26" s="23">
        <v>1</v>
      </c>
      <c r="D26" s="24" t="s">
        <v>90</v>
      </c>
      <c r="E26" s="17">
        <v>1</v>
      </c>
      <c r="F26" s="16">
        <v>1</v>
      </c>
    </row>
    <row r="27" spans="2:7" x14ac:dyDescent="0.35">
      <c r="B27" s="32"/>
      <c r="C27" s="25">
        <v>2</v>
      </c>
      <c r="D27" s="26" t="s">
        <v>111</v>
      </c>
      <c r="E27" s="18">
        <v>1</v>
      </c>
      <c r="F27" s="14">
        <v>0.5</v>
      </c>
    </row>
    <row r="28" spans="2:7" x14ac:dyDescent="0.35">
      <c r="B28" s="31" t="s">
        <v>112</v>
      </c>
      <c r="C28" s="6">
        <v>1</v>
      </c>
      <c r="D28" s="20" t="s">
        <v>113</v>
      </c>
      <c r="E28" s="11">
        <v>0.34</v>
      </c>
    </row>
    <row r="29" spans="2:7" x14ac:dyDescent="0.35">
      <c r="B29" s="31"/>
      <c r="C29" s="6">
        <v>2</v>
      </c>
      <c r="D29" s="20" t="s">
        <v>114</v>
      </c>
      <c r="E29" s="11">
        <v>0.33</v>
      </c>
    </row>
    <row r="30" spans="2:7" x14ac:dyDescent="0.35">
      <c r="B30" s="31"/>
      <c r="C30" s="6">
        <v>3</v>
      </c>
      <c r="D30" s="20" t="s">
        <v>115</v>
      </c>
      <c r="E30" s="11">
        <v>0.33</v>
      </c>
    </row>
    <row r="31" spans="2:7" ht="15" thickBot="1" x14ac:dyDescent="0.4">
      <c r="B31" s="34"/>
      <c r="C31" s="27"/>
      <c r="D31" s="28"/>
      <c r="E31" s="19"/>
      <c r="F31" s="1"/>
    </row>
    <row r="32" spans="2:7" ht="15" thickTop="1" x14ac:dyDescent="0.35">
      <c r="D32" s="29" t="s">
        <v>14</v>
      </c>
      <c r="E32" s="11">
        <f>SUM(E4:E27)</f>
        <v>30</v>
      </c>
      <c r="F32" s="11">
        <f>SUM(F4:F27)</f>
        <v>24.5</v>
      </c>
    </row>
    <row r="34" spans="4:4" x14ac:dyDescent="0.35">
      <c r="D34" s="20" t="s">
        <v>183</v>
      </c>
    </row>
    <row r="35" spans="4:4" x14ac:dyDescent="0.35">
      <c r="D35" s="20" t="s">
        <v>184</v>
      </c>
    </row>
  </sheetData>
  <mergeCells count="5">
    <mergeCell ref="B4:B6"/>
    <mergeCell ref="B7:B12"/>
    <mergeCell ref="B13:B25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51FD-4777-432C-A113-C01E883441D0}">
  <dimension ref="A1:G42"/>
  <sheetViews>
    <sheetView topLeftCell="B7" zoomScale="117" workbookViewId="0">
      <selection activeCell="D42" sqref="D42"/>
    </sheetView>
  </sheetViews>
  <sheetFormatPr defaultRowHeight="14.5" x14ac:dyDescent="0.35"/>
  <cols>
    <col min="2" max="2" width="17.6328125" customWidth="1"/>
    <col min="3" max="3" width="8.7265625" style="10"/>
    <col min="4" max="4" width="103" style="20" customWidth="1"/>
    <col min="5" max="5" width="13.453125" style="11" bestFit="1" customWidth="1"/>
    <col min="6" max="6" width="23.36328125" style="1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92</v>
      </c>
    </row>
    <row r="3" spans="1:6" x14ac:dyDescent="0.35">
      <c r="B3" s="3"/>
      <c r="C3" s="21" t="s">
        <v>0</v>
      </c>
      <c r="D3" s="22" t="s">
        <v>1</v>
      </c>
      <c r="E3" s="12" t="s">
        <v>13</v>
      </c>
      <c r="F3" s="12" t="s">
        <v>2</v>
      </c>
    </row>
    <row r="4" spans="1:6" x14ac:dyDescent="0.35">
      <c r="B4" s="31" t="s">
        <v>119</v>
      </c>
      <c r="C4" s="6"/>
      <c r="D4" s="20" t="s">
        <v>120</v>
      </c>
      <c r="E4" s="11">
        <v>1</v>
      </c>
      <c r="F4" s="11">
        <v>1</v>
      </c>
    </row>
    <row r="5" spans="1:6" x14ac:dyDescent="0.35">
      <c r="B5" s="32"/>
      <c r="C5" s="25"/>
      <c r="D5" s="26" t="s">
        <v>121</v>
      </c>
      <c r="E5" s="18">
        <v>1</v>
      </c>
      <c r="F5" s="18">
        <v>1</v>
      </c>
    </row>
    <row r="6" spans="1:6" x14ac:dyDescent="0.35">
      <c r="B6" s="33" t="s">
        <v>122</v>
      </c>
      <c r="C6" s="23"/>
      <c r="D6" s="24" t="s">
        <v>123</v>
      </c>
      <c r="E6" s="17">
        <v>1</v>
      </c>
      <c r="F6" s="17">
        <v>1</v>
      </c>
    </row>
    <row r="7" spans="1:6" x14ac:dyDescent="0.35">
      <c r="B7" s="31"/>
      <c r="C7" s="6"/>
      <c r="D7" s="20" t="s">
        <v>124</v>
      </c>
      <c r="E7" s="11">
        <v>1</v>
      </c>
      <c r="F7" s="11">
        <v>1</v>
      </c>
    </row>
    <row r="8" spans="1:6" x14ac:dyDescent="0.35">
      <c r="B8" s="31"/>
      <c r="C8" s="6"/>
      <c r="D8" s="20" t="s">
        <v>125</v>
      </c>
      <c r="E8" s="11">
        <v>1</v>
      </c>
      <c r="F8" s="11">
        <v>1</v>
      </c>
    </row>
    <row r="9" spans="1:6" x14ac:dyDescent="0.35">
      <c r="B9" s="32"/>
      <c r="C9" s="25"/>
      <c r="D9" s="26" t="s">
        <v>126</v>
      </c>
      <c r="E9" s="18">
        <v>1</v>
      </c>
      <c r="F9" s="18">
        <v>1</v>
      </c>
    </row>
    <row r="10" spans="1:6" x14ac:dyDescent="0.35">
      <c r="B10" s="33" t="s">
        <v>127</v>
      </c>
      <c r="C10" s="35"/>
      <c r="D10" s="24" t="s">
        <v>128</v>
      </c>
      <c r="E10" s="17">
        <v>2</v>
      </c>
      <c r="F10" s="17">
        <v>2</v>
      </c>
    </row>
    <row r="11" spans="1:6" x14ac:dyDescent="0.35">
      <c r="B11" s="31"/>
      <c r="C11" s="6"/>
      <c r="D11" s="20" t="s">
        <v>129</v>
      </c>
      <c r="E11" s="11">
        <v>2</v>
      </c>
      <c r="F11" s="11">
        <v>2</v>
      </c>
    </row>
    <row r="12" spans="1:6" x14ac:dyDescent="0.35">
      <c r="B12" s="31"/>
      <c r="C12" s="6"/>
      <c r="D12" s="20" t="s">
        <v>130</v>
      </c>
      <c r="E12" s="11">
        <v>5</v>
      </c>
      <c r="F12" s="11">
        <v>1</v>
      </c>
    </row>
    <row r="13" spans="1:6" x14ac:dyDescent="0.35">
      <c r="B13" s="31"/>
      <c r="C13" s="6"/>
      <c r="D13" s="20" t="s">
        <v>131</v>
      </c>
      <c r="E13" s="11">
        <v>2</v>
      </c>
      <c r="F13" s="11">
        <v>2</v>
      </c>
    </row>
    <row r="14" spans="1:6" x14ac:dyDescent="0.35">
      <c r="B14" s="31"/>
      <c r="C14" s="6"/>
      <c r="D14" s="20" t="s">
        <v>132</v>
      </c>
      <c r="E14" s="11">
        <v>2</v>
      </c>
      <c r="F14" s="11">
        <v>2</v>
      </c>
    </row>
    <row r="15" spans="1:6" x14ac:dyDescent="0.35">
      <c r="B15" s="31"/>
      <c r="C15" s="6"/>
      <c r="D15" s="20" t="s">
        <v>133</v>
      </c>
      <c r="E15" s="11">
        <v>2</v>
      </c>
      <c r="F15" s="11">
        <v>2</v>
      </c>
    </row>
    <row r="16" spans="1:6" x14ac:dyDescent="0.35">
      <c r="B16" s="31"/>
      <c r="C16" s="6"/>
      <c r="D16" s="20" t="s">
        <v>134</v>
      </c>
      <c r="E16" s="11">
        <v>2</v>
      </c>
      <c r="F16" s="11">
        <v>2</v>
      </c>
    </row>
    <row r="17" spans="2:7" x14ac:dyDescent="0.35">
      <c r="B17" s="32"/>
      <c r="C17" s="25"/>
      <c r="D17" s="26" t="s">
        <v>135</v>
      </c>
      <c r="E17" s="18">
        <v>5</v>
      </c>
      <c r="F17" s="18">
        <v>1</v>
      </c>
    </row>
    <row r="18" spans="2:7" x14ac:dyDescent="0.35">
      <c r="B18" s="33" t="s">
        <v>136</v>
      </c>
      <c r="C18" s="23"/>
      <c r="D18" s="24" t="s">
        <v>137</v>
      </c>
      <c r="E18" s="17">
        <v>2</v>
      </c>
      <c r="F18" s="17">
        <v>2</v>
      </c>
    </row>
    <row r="19" spans="2:7" x14ac:dyDescent="0.35">
      <c r="B19" s="31"/>
      <c r="C19" s="6"/>
      <c r="D19" s="20" t="s">
        <v>138</v>
      </c>
      <c r="E19" s="11">
        <v>2</v>
      </c>
      <c r="F19" s="11">
        <v>2</v>
      </c>
    </row>
    <row r="20" spans="2:7" x14ac:dyDescent="0.35">
      <c r="B20" s="31"/>
      <c r="C20" s="6"/>
      <c r="D20" s="20" t="s">
        <v>139</v>
      </c>
      <c r="E20" s="11">
        <v>5</v>
      </c>
      <c r="F20" s="11">
        <v>1</v>
      </c>
    </row>
    <row r="21" spans="2:7" x14ac:dyDescent="0.35">
      <c r="B21" s="31"/>
      <c r="C21" s="6"/>
      <c r="D21" s="20" t="s">
        <v>140</v>
      </c>
      <c r="E21" s="11">
        <v>2</v>
      </c>
      <c r="F21" s="11">
        <v>2</v>
      </c>
    </row>
    <row r="22" spans="2:7" x14ac:dyDescent="0.35">
      <c r="B22" s="32"/>
      <c r="C22" s="25"/>
      <c r="D22" s="26" t="s">
        <v>141</v>
      </c>
      <c r="E22" s="18">
        <v>5</v>
      </c>
      <c r="F22" s="18">
        <v>1</v>
      </c>
    </row>
    <row r="23" spans="2:7" x14ac:dyDescent="0.35">
      <c r="B23" s="33" t="s">
        <v>142</v>
      </c>
      <c r="C23" s="23"/>
      <c r="D23" s="24" t="s">
        <v>143</v>
      </c>
      <c r="E23" s="17">
        <v>3</v>
      </c>
      <c r="F23" s="17">
        <v>3</v>
      </c>
    </row>
    <row r="24" spans="2:7" x14ac:dyDescent="0.35">
      <c r="B24" s="32"/>
      <c r="C24" s="25"/>
      <c r="D24" s="26" t="s">
        <v>144</v>
      </c>
      <c r="E24" s="18">
        <v>1</v>
      </c>
      <c r="F24" s="18">
        <v>1</v>
      </c>
    </row>
    <row r="25" spans="2:7" ht="29" x14ac:dyDescent="0.35">
      <c r="B25" s="33" t="s">
        <v>145</v>
      </c>
      <c r="C25" s="23"/>
      <c r="D25" s="24" t="s">
        <v>146</v>
      </c>
      <c r="E25" s="17">
        <v>3</v>
      </c>
      <c r="F25" s="17">
        <v>1</v>
      </c>
    </row>
    <row r="26" spans="2:7" ht="29" x14ac:dyDescent="0.35">
      <c r="B26" s="31"/>
      <c r="C26" s="6"/>
      <c r="D26" s="20" t="s">
        <v>147</v>
      </c>
      <c r="E26" s="11">
        <v>5</v>
      </c>
      <c r="F26" s="11">
        <v>5</v>
      </c>
    </row>
    <row r="27" spans="2:7" x14ac:dyDescent="0.35">
      <c r="B27" s="31"/>
      <c r="C27" s="6"/>
      <c r="D27" s="20" t="s">
        <v>148</v>
      </c>
      <c r="E27" s="11">
        <v>2</v>
      </c>
      <c r="F27" s="11">
        <v>0</v>
      </c>
      <c r="G27" t="s">
        <v>186</v>
      </c>
    </row>
    <row r="28" spans="2:7" x14ac:dyDescent="0.35">
      <c r="B28" s="31"/>
      <c r="C28" s="6"/>
      <c r="D28" s="20" t="s">
        <v>149</v>
      </c>
      <c r="E28" s="11">
        <v>1</v>
      </c>
      <c r="F28" s="11">
        <v>1</v>
      </c>
    </row>
    <row r="29" spans="2:7" x14ac:dyDescent="0.35">
      <c r="B29" s="31"/>
      <c r="C29" s="6"/>
      <c r="D29" s="20" t="s">
        <v>150</v>
      </c>
      <c r="E29" s="11">
        <v>1</v>
      </c>
      <c r="F29" s="11">
        <v>1</v>
      </c>
    </row>
    <row r="30" spans="2:7" x14ac:dyDescent="0.35">
      <c r="B30" s="31"/>
      <c r="C30" s="6"/>
      <c r="D30" s="20" t="s">
        <v>151</v>
      </c>
      <c r="E30" s="11">
        <v>3</v>
      </c>
      <c r="F30" s="11">
        <v>3</v>
      </c>
    </row>
    <row r="31" spans="2:7" ht="29" x14ac:dyDescent="0.35">
      <c r="B31" s="32"/>
      <c r="C31" s="25"/>
      <c r="D31" s="26" t="s">
        <v>152</v>
      </c>
      <c r="E31" s="18">
        <v>3</v>
      </c>
      <c r="F31" s="18">
        <v>3</v>
      </c>
    </row>
    <row r="32" spans="2:7" x14ac:dyDescent="0.35">
      <c r="B32" s="31" t="s">
        <v>89</v>
      </c>
      <c r="C32" s="6"/>
      <c r="D32" s="20" t="s">
        <v>79</v>
      </c>
      <c r="E32" s="11">
        <v>3</v>
      </c>
      <c r="F32" s="11">
        <v>0</v>
      </c>
    </row>
    <row r="33" spans="2:6" x14ac:dyDescent="0.35">
      <c r="B33" s="31"/>
      <c r="C33" s="6"/>
      <c r="D33" s="20" t="s">
        <v>90</v>
      </c>
      <c r="E33" s="11">
        <v>1</v>
      </c>
      <c r="F33" s="11">
        <v>1</v>
      </c>
    </row>
    <row r="34" spans="2:6" x14ac:dyDescent="0.35">
      <c r="B34" s="32"/>
      <c r="C34" s="25"/>
      <c r="D34" s="26" t="s">
        <v>153</v>
      </c>
      <c r="E34" s="18">
        <v>1</v>
      </c>
      <c r="F34" s="18">
        <v>0.5</v>
      </c>
    </row>
    <row r="35" spans="2:6" ht="29" x14ac:dyDescent="0.35">
      <c r="B35" s="31" t="s">
        <v>112</v>
      </c>
      <c r="C35" s="6"/>
      <c r="D35" s="20" t="s">
        <v>154</v>
      </c>
    </row>
    <row r="36" spans="2:6" x14ac:dyDescent="0.35">
      <c r="B36" s="31"/>
      <c r="C36" s="6"/>
    </row>
    <row r="37" spans="2:6" x14ac:dyDescent="0.35">
      <c r="B37" s="31"/>
      <c r="C37" s="6"/>
    </row>
    <row r="38" spans="2:6" ht="15" thickBot="1" x14ac:dyDescent="0.4">
      <c r="B38" s="34"/>
      <c r="C38" s="27"/>
      <c r="D38" s="28"/>
      <c r="E38" s="19"/>
      <c r="F38" s="19"/>
    </row>
    <row r="39" spans="2:6" ht="15" thickTop="1" x14ac:dyDescent="0.35">
      <c r="D39" s="29" t="s">
        <v>14</v>
      </c>
      <c r="E39" s="11">
        <f>SUM(E4:E34)</f>
        <v>71</v>
      </c>
      <c r="F39" s="11">
        <f>SUM(F4:F34)</f>
        <v>47.5</v>
      </c>
    </row>
    <row r="41" spans="2:6" x14ac:dyDescent="0.35">
      <c r="D41" s="20" t="s">
        <v>187</v>
      </c>
    </row>
    <row r="42" spans="2:6" x14ac:dyDescent="0.35">
      <c r="D42" s="20" t="s">
        <v>188</v>
      </c>
    </row>
  </sheetData>
  <mergeCells count="8">
    <mergeCell ref="B32:B34"/>
    <mergeCell ref="B35:B38"/>
    <mergeCell ref="B4:B5"/>
    <mergeCell ref="B6:B9"/>
    <mergeCell ref="B10:B17"/>
    <mergeCell ref="B18:B22"/>
    <mergeCell ref="B23:B24"/>
    <mergeCell ref="B25:B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A5E4-4743-4F1B-86A7-669323E2F351}">
  <dimension ref="A1:F32"/>
  <sheetViews>
    <sheetView zoomScale="117" workbookViewId="0">
      <selection activeCell="D27" sqref="D27"/>
    </sheetView>
  </sheetViews>
  <sheetFormatPr defaultRowHeight="14.5" x14ac:dyDescent="0.35"/>
  <cols>
    <col min="2" max="2" width="17.6328125" customWidth="1"/>
    <col min="3" max="3" width="8.7265625" style="10"/>
    <col min="4" max="4" width="103" style="20" customWidth="1"/>
    <col min="5" max="5" width="13.453125" style="11" bestFit="1" customWidth="1"/>
    <col min="6" max="6" width="23.36328125" style="1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92</v>
      </c>
    </row>
    <row r="3" spans="1:6" x14ac:dyDescent="0.35">
      <c r="B3" s="3"/>
      <c r="C3" s="21" t="s">
        <v>0</v>
      </c>
      <c r="D3" s="22" t="s">
        <v>1</v>
      </c>
      <c r="E3" s="12" t="s">
        <v>13</v>
      </c>
      <c r="F3" s="12" t="s">
        <v>2</v>
      </c>
    </row>
    <row r="4" spans="1:6" x14ac:dyDescent="0.35">
      <c r="B4" s="36" t="s">
        <v>155</v>
      </c>
      <c r="C4" s="37"/>
      <c r="D4" s="38" t="s">
        <v>156</v>
      </c>
      <c r="E4" s="39">
        <v>1</v>
      </c>
      <c r="F4" s="39"/>
    </row>
    <row r="5" spans="1:6" x14ac:dyDescent="0.35">
      <c r="B5" s="36"/>
      <c r="C5" s="37"/>
      <c r="D5" s="38" t="s">
        <v>157</v>
      </c>
      <c r="E5" s="39">
        <v>2</v>
      </c>
      <c r="F5" s="39"/>
    </row>
    <row r="6" spans="1:6" x14ac:dyDescent="0.35">
      <c r="B6" s="36"/>
      <c r="C6" s="37"/>
      <c r="D6" s="38" t="s">
        <v>158</v>
      </c>
      <c r="E6" s="39">
        <v>8</v>
      </c>
      <c r="F6" s="39"/>
    </row>
    <row r="7" spans="1:6" x14ac:dyDescent="0.35">
      <c r="B7" s="36"/>
      <c r="C7" s="37"/>
      <c r="D7" s="38" t="s">
        <v>159</v>
      </c>
      <c r="E7" s="39">
        <v>8</v>
      </c>
      <c r="F7" s="39"/>
    </row>
    <row r="8" spans="1:6" x14ac:dyDescent="0.35">
      <c r="B8" s="36"/>
      <c r="C8" s="37"/>
      <c r="D8" s="38" t="s">
        <v>160</v>
      </c>
      <c r="E8" s="39">
        <v>8</v>
      </c>
      <c r="F8" s="39"/>
    </row>
    <row r="9" spans="1:6" x14ac:dyDescent="0.35">
      <c r="B9" s="36"/>
      <c r="C9" s="37"/>
      <c r="D9" s="38" t="s">
        <v>161</v>
      </c>
      <c r="E9" s="39">
        <v>8</v>
      </c>
      <c r="F9" s="39"/>
    </row>
    <row r="10" spans="1:6" x14ac:dyDescent="0.35">
      <c r="B10" s="36"/>
      <c r="C10" s="37"/>
      <c r="D10" s="38" t="s">
        <v>162</v>
      </c>
      <c r="E10" s="39">
        <v>8</v>
      </c>
      <c r="F10" s="38"/>
    </row>
    <row r="11" spans="1:6" x14ac:dyDescent="0.35">
      <c r="B11" s="36"/>
      <c r="C11" s="37"/>
      <c r="D11" s="38" t="s">
        <v>163</v>
      </c>
      <c r="E11" s="39">
        <v>4</v>
      </c>
      <c r="F11" s="39"/>
    </row>
    <row r="12" spans="1:6" x14ac:dyDescent="0.35">
      <c r="B12" s="36"/>
      <c r="C12" s="37"/>
      <c r="D12" s="38" t="s">
        <v>164</v>
      </c>
      <c r="E12" s="39">
        <v>4</v>
      </c>
      <c r="F12" s="39"/>
    </row>
    <row r="13" spans="1:6" x14ac:dyDescent="0.35">
      <c r="B13" s="32"/>
      <c r="C13" s="25"/>
      <c r="D13" s="26" t="s">
        <v>165</v>
      </c>
      <c r="E13" s="18">
        <v>4</v>
      </c>
      <c r="F13" s="18"/>
    </row>
    <row r="14" spans="1:6" x14ac:dyDescent="0.35">
      <c r="B14" s="31" t="s">
        <v>166</v>
      </c>
      <c r="C14" s="6"/>
      <c r="D14" s="20" t="s">
        <v>167</v>
      </c>
      <c r="E14" s="11">
        <v>1</v>
      </c>
    </row>
    <row r="15" spans="1:6" x14ac:dyDescent="0.35">
      <c r="B15" s="31"/>
      <c r="C15" s="6"/>
      <c r="D15" s="20" t="s">
        <v>168</v>
      </c>
      <c r="E15" s="11">
        <v>2</v>
      </c>
    </row>
    <row r="16" spans="1:6" x14ac:dyDescent="0.35">
      <c r="B16" s="31"/>
      <c r="C16" s="6"/>
      <c r="D16" s="20" t="s">
        <v>169</v>
      </c>
      <c r="E16" s="11">
        <v>8</v>
      </c>
    </row>
    <row r="17" spans="2:6" x14ac:dyDescent="0.35">
      <c r="B17" s="33" t="s">
        <v>170</v>
      </c>
      <c r="C17" s="23"/>
      <c r="D17" s="24" t="s">
        <v>171</v>
      </c>
      <c r="E17" s="17">
        <v>5</v>
      </c>
      <c r="F17" s="17"/>
    </row>
    <row r="18" spans="2:6" x14ac:dyDescent="0.35">
      <c r="B18" s="31"/>
      <c r="C18" s="6"/>
      <c r="D18" s="20" t="s">
        <v>172</v>
      </c>
      <c r="E18" s="11">
        <v>1</v>
      </c>
    </row>
    <row r="19" spans="2:6" x14ac:dyDescent="0.35">
      <c r="B19" s="31"/>
      <c r="C19" s="6"/>
      <c r="D19" s="20" t="s">
        <v>173</v>
      </c>
      <c r="E19" s="11">
        <v>3</v>
      </c>
    </row>
    <row r="20" spans="2:6" x14ac:dyDescent="0.35">
      <c r="B20" s="31"/>
      <c r="C20" s="6"/>
      <c r="D20" s="20" t="s">
        <v>174</v>
      </c>
      <c r="E20" s="11">
        <v>3</v>
      </c>
    </row>
    <row r="21" spans="2:6" x14ac:dyDescent="0.35">
      <c r="B21" s="31"/>
      <c r="C21" s="6"/>
      <c r="D21" s="20" t="s">
        <v>175</v>
      </c>
      <c r="E21" s="11">
        <v>3</v>
      </c>
    </row>
    <row r="22" spans="2:6" x14ac:dyDescent="0.35">
      <c r="B22" s="31"/>
      <c r="C22" s="6"/>
      <c r="D22" s="20" t="s">
        <v>176</v>
      </c>
      <c r="E22" s="11">
        <v>3</v>
      </c>
    </row>
    <row r="23" spans="2:6" x14ac:dyDescent="0.35">
      <c r="B23" s="31"/>
      <c r="C23" s="6"/>
      <c r="D23" s="20" t="s">
        <v>177</v>
      </c>
      <c r="E23" s="11">
        <v>3</v>
      </c>
    </row>
    <row r="24" spans="2:6" x14ac:dyDescent="0.35">
      <c r="B24" s="31"/>
      <c r="C24" s="6"/>
      <c r="D24" s="20" t="s">
        <v>178</v>
      </c>
      <c r="E24" s="11">
        <v>1</v>
      </c>
    </row>
    <row r="25" spans="2:6" x14ac:dyDescent="0.35">
      <c r="B25" s="31"/>
      <c r="C25" s="6"/>
      <c r="D25" s="20" t="s">
        <v>179</v>
      </c>
      <c r="E25" s="11">
        <v>2</v>
      </c>
    </row>
    <row r="26" spans="2:6" x14ac:dyDescent="0.35">
      <c r="B26" s="31"/>
      <c r="C26" s="6"/>
      <c r="D26" s="20" t="s">
        <v>148</v>
      </c>
      <c r="E26" s="11">
        <v>1</v>
      </c>
    </row>
    <row r="27" spans="2:6" ht="29" x14ac:dyDescent="0.35">
      <c r="B27" s="33" t="s">
        <v>89</v>
      </c>
      <c r="C27" s="23"/>
      <c r="D27" s="24" t="s">
        <v>146</v>
      </c>
      <c r="E27" s="17">
        <v>3</v>
      </c>
      <c r="F27" s="17"/>
    </row>
    <row r="28" spans="2:6" x14ac:dyDescent="0.35">
      <c r="B28" s="36"/>
      <c r="C28" s="37"/>
      <c r="D28" s="20" t="s">
        <v>180</v>
      </c>
      <c r="E28" s="39">
        <v>2</v>
      </c>
      <c r="F28" s="39"/>
    </row>
    <row r="29" spans="2:6" x14ac:dyDescent="0.35">
      <c r="B29" s="36"/>
      <c r="C29" s="6"/>
      <c r="D29" s="20" t="s">
        <v>181</v>
      </c>
      <c r="E29" s="11">
        <v>3</v>
      </c>
    </row>
    <row r="30" spans="2:6" x14ac:dyDescent="0.35">
      <c r="B30" s="36"/>
      <c r="C30" s="6"/>
      <c r="D30" s="20" t="s">
        <v>90</v>
      </c>
      <c r="E30" s="11">
        <v>1</v>
      </c>
    </row>
    <row r="31" spans="2:6" ht="29.5" thickBot="1" x14ac:dyDescent="0.4">
      <c r="B31" s="40" t="s">
        <v>112</v>
      </c>
      <c r="C31" s="41"/>
      <c r="D31" s="42" t="s">
        <v>182</v>
      </c>
      <c r="E31" s="43"/>
      <c r="F31" s="43"/>
    </row>
    <row r="32" spans="2:6" ht="15" thickTop="1" x14ac:dyDescent="0.35">
      <c r="D32" s="29" t="s">
        <v>14</v>
      </c>
      <c r="E32" s="11">
        <f>SUM(E4:E30)</f>
        <v>100</v>
      </c>
    </row>
  </sheetData>
  <mergeCells count="4">
    <mergeCell ref="B4:B13"/>
    <mergeCell ref="B14:B16"/>
    <mergeCell ref="B17:B26"/>
    <mergeCell ref="B27:B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A1:G20"/>
  <sheetViews>
    <sheetView tabSelected="1" workbookViewId="0">
      <selection activeCell="G14" sqref="G14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  <col min="7" max="7" width="15.453125" customWidth="1"/>
  </cols>
  <sheetData>
    <row r="1" spans="1:7" x14ac:dyDescent="0.35">
      <c r="A1" t="s">
        <v>40</v>
      </c>
    </row>
    <row r="3" spans="1:7" s="11" customFormat="1" x14ac:dyDescent="0.35">
      <c r="B3" s="12" t="s">
        <v>23</v>
      </c>
      <c r="C3" s="12" t="s">
        <v>24</v>
      </c>
      <c r="D3" s="12" t="s">
        <v>35</v>
      </c>
      <c r="E3" s="12" t="s">
        <v>36</v>
      </c>
      <c r="F3" s="12" t="s">
        <v>34</v>
      </c>
      <c r="G3" s="12" t="s">
        <v>39</v>
      </c>
    </row>
    <row r="4" spans="1:7" x14ac:dyDescent="0.35">
      <c r="B4" s="2" t="s">
        <v>25</v>
      </c>
      <c r="C4" s="7">
        <v>0.05</v>
      </c>
      <c r="D4">
        <f>assignment00!D8</f>
        <v>4</v>
      </c>
      <c r="E4">
        <f>assignment00!E8</f>
        <v>4</v>
      </c>
      <c r="F4" s="7">
        <f>IF(D4&lt;&gt;"",E4/D4,"")</f>
        <v>1</v>
      </c>
    </row>
    <row r="5" spans="1:7" x14ac:dyDescent="0.35">
      <c r="B5" s="2" t="s">
        <v>26</v>
      </c>
      <c r="C5" s="7">
        <v>0.05</v>
      </c>
      <c r="D5">
        <f>assignment01!D16</f>
        <v>12</v>
      </c>
      <c r="E5">
        <f>assignment01!E16</f>
        <v>12</v>
      </c>
      <c r="F5" s="7">
        <f t="shared" ref="F5:F13" si="0">IF(D5&lt;&gt;"",E5/D5,"")</f>
        <v>1</v>
      </c>
    </row>
    <row r="6" spans="1:7" x14ac:dyDescent="0.35">
      <c r="B6" s="2" t="s">
        <v>27</v>
      </c>
      <c r="C6" s="7">
        <v>0.05</v>
      </c>
      <c r="D6">
        <f>assignment02!E33</f>
        <v>30</v>
      </c>
      <c r="E6">
        <f>assignment02!F33</f>
        <v>28</v>
      </c>
      <c r="F6" s="7">
        <f t="shared" si="0"/>
        <v>0.93333333333333335</v>
      </c>
    </row>
    <row r="7" spans="1:7" x14ac:dyDescent="0.35">
      <c r="B7" s="2" t="s">
        <v>28</v>
      </c>
      <c r="C7" s="7">
        <v>0.1</v>
      </c>
      <c r="D7">
        <f>assignment03!E23</f>
        <v>19</v>
      </c>
      <c r="E7">
        <f>assignment03!F23</f>
        <v>13.5</v>
      </c>
      <c r="F7" s="7">
        <f t="shared" si="0"/>
        <v>0.71052631578947367</v>
      </c>
    </row>
    <row r="8" spans="1:7" x14ac:dyDescent="0.35">
      <c r="B8" s="2" t="s">
        <v>29</v>
      </c>
      <c r="C8" s="7">
        <v>0.1</v>
      </c>
      <c r="D8">
        <f>assignment04!E32</f>
        <v>30</v>
      </c>
      <c r="E8">
        <f>assignment04!F32</f>
        <v>24.5</v>
      </c>
      <c r="F8" s="7">
        <f t="shared" si="0"/>
        <v>0.81666666666666665</v>
      </c>
    </row>
    <row r="9" spans="1:7" x14ac:dyDescent="0.35">
      <c r="B9" s="2" t="s">
        <v>30</v>
      </c>
      <c r="C9" s="7">
        <v>0.15</v>
      </c>
      <c r="D9">
        <f>assignment05!E39</f>
        <v>71</v>
      </c>
      <c r="E9">
        <f>assignment05!F39</f>
        <v>47.5</v>
      </c>
      <c r="F9" s="7">
        <f t="shared" si="0"/>
        <v>0.66901408450704225</v>
      </c>
      <c r="G9" t="s">
        <v>189</v>
      </c>
    </row>
    <row r="10" spans="1:7" x14ac:dyDescent="0.35">
      <c r="B10" s="2" t="s">
        <v>31</v>
      </c>
      <c r="C10" s="7">
        <v>0.15</v>
      </c>
      <c r="F10" s="7" t="str">
        <f t="shared" si="0"/>
        <v/>
      </c>
    </row>
    <row r="11" spans="1:7" x14ac:dyDescent="0.35">
      <c r="B11" s="2" t="s">
        <v>32</v>
      </c>
      <c r="C11" s="7">
        <v>0.15</v>
      </c>
      <c r="F11" s="7" t="str">
        <f t="shared" si="0"/>
        <v/>
      </c>
    </row>
    <row r="12" spans="1:7" x14ac:dyDescent="0.35">
      <c r="B12" s="2" t="s">
        <v>33</v>
      </c>
      <c r="C12" s="7">
        <v>0.1</v>
      </c>
      <c r="F12" s="7" t="str">
        <f t="shared" si="0"/>
        <v/>
      </c>
    </row>
    <row r="13" spans="1:7" ht="15" thickBot="1" x14ac:dyDescent="0.4">
      <c r="B13" s="4" t="s">
        <v>22</v>
      </c>
      <c r="C13" s="8">
        <v>0.1</v>
      </c>
      <c r="D13" s="1">
        <v>5</v>
      </c>
      <c r="E13" s="1">
        <v>5</v>
      </c>
      <c r="F13" s="8">
        <f t="shared" si="0"/>
        <v>1</v>
      </c>
      <c r="G13" s="1" t="s">
        <v>190</v>
      </c>
    </row>
    <row r="14" spans="1:7" s="10" customFormat="1" ht="22.5" customHeight="1" thickTop="1" x14ac:dyDescent="0.35">
      <c r="B14" s="6" t="s">
        <v>37</v>
      </c>
      <c r="C14" s="9">
        <f>SUMIF(D4:D13,"&lt;&gt;",C4:C13)</f>
        <v>0.6</v>
      </c>
      <c r="F14" s="30">
        <f>IF(F4&lt;&gt;"",F4*($C$4/$C$14),0)+IF(F5&lt;&gt;"",F5*($C$5/$C$14),0)+IF(F6&lt;&gt;"",F6*($C$6/$C$14),0)+IF(F7&lt;&gt;"",F7*($C$7/$C$14),0)+IF(F8&lt;&gt;"",F8*($C$8/$C$14),0)+IF(F9&lt;&gt;"",F9*($C$9/$C$14),0)+IF(F10&lt;&gt;"",F10*($C$10/$C$14),0)+IF(F11&lt;&gt;"",F11*($C$11/$C$14),0)+IF(F12&lt;&gt;"",F12*($C$12/$C$14),0)+IF(F13&lt;&gt;"",F13*($C$13/$C$14),0)</f>
        <v>0.83289679598056177</v>
      </c>
    </row>
    <row r="15" spans="1:7" x14ac:dyDescent="0.35">
      <c r="B15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assignment00</vt:lpstr>
      <vt:lpstr>assignment01</vt:lpstr>
      <vt:lpstr>assignment02</vt:lpstr>
      <vt:lpstr>assignment03</vt:lpstr>
      <vt:lpstr>assignment04</vt:lpstr>
      <vt:lpstr>assignment05</vt:lpstr>
      <vt:lpstr>assignment06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2019-05-02T00:48:43Z</dcterms:modified>
</cp:coreProperties>
</file>