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emester 9\MTH5411\GroupProject\"/>
    </mc:Choice>
  </mc:AlternateContent>
  <xr:revisionPtr revIDLastSave="0" documentId="13_ncr:1_{0B484386-6EB2-4A4E-875E-A87CDE49AF33}" xr6:coauthVersionLast="47" xr6:coauthVersionMax="47" xr10:uidLastSave="{00000000-0000-0000-0000-000000000000}"/>
  <bookViews>
    <workbookView xWindow="-120" yWindow="-120" windowWidth="19770" windowHeight="11760" xr2:uid="{00000000-000D-0000-FFFF-FFFF00000000}"/>
  </bookViews>
  <sheets>
    <sheet name="PhiConvergenceRu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F37" i="1" s="1"/>
  <c r="G35" i="1"/>
  <c r="F35" i="1"/>
  <c r="G34" i="1"/>
  <c r="F34" i="1"/>
  <c r="G33" i="1"/>
  <c r="G18" i="1"/>
  <c r="F19" i="1"/>
  <c r="G19" i="1" s="1"/>
  <c r="F4" i="1"/>
  <c r="F5" i="1" s="1"/>
  <c r="F3" i="1"/>
  <c r="G3" i="1" s="1"/>
  <c r="G2" i="1"/>
  <c r="F38" i="1" l="1"/>
  <c r="G37" i="1"/>
  <c r="G36" i="1"/>
  <c r="F6" i="1"/>
  <c r="G6" i="1" s="1"/>
  <c r="G5" i="1"/>
  <c r="G4" i="1"/>
  <c r="F20" i="1"/>
  <c r="F39" i="1" l="1"/>
  <c r="G38" i="1"/>
  <c r="F7" i="1"/>
  <c r="F21" i="1"/>
  <c r="G20" i="1"/>
  <c r="G7" i="1"/>
  <c r="F8" i="1"/>
  <c r="F40" i="1" l="1"/>
  <c r="G39" i="1"/>
  <c r="F22" i="1"/>
  <c r="G21" i="1"/>
  <c r="G8" i="1"/>
  <c r="F9" i="1"/>
  <c r="F41" i="1" l="1"/>
  <c r="G40" i="1"/>
  <c r="F23" i="1"/>
  <c r="G22" i="1"/>
  <c r="G9" i="1"/>
  <c r="F10" i="1"/>
  <c r="F42" i="1" l="1"/>
  <c r="G41" i="1"/>
  <c r="F24" i="1"/>
  <c r="G23" i="1"/>
  <c r="G10" i="1"/>
  <c r="F11" i="1"/>
  <c r="F43" i="1" l="1"/>
  <c r="G42" i="1"/>
  <c r="F25" i="1"/>
  <c r="G24" i="1"/>
  <c r="F12" i="1"/>
  <c r="G11" i="1"/>
  <c r="G43" i="1" l="1"/>
  <c r="F44" i="1"/>
  <c r="F26" i="1"/>
  <c r="G25" i="1"/>
  <c r="F13" i="1"/>
  <c r="G12" i="1"/>
  <c r="F45" i="1" l="1"/>
  <c r="G45" i="1" s="1"/>
  <c r="G44" i="1"/>
  <c r="F27" i="1"/>
  <c r="G26" i="1"/>
  <c r="F14" i="1"/>
  <c r="G13" i="1"/>
  <c r="F28" i="1" l="1"/>
  <c r="G27" i="1"/>
  <c r="G14" i="1"/>
  <c r="F15" i="1"/>
  <c r="G15" i="1" s="1"/>
  <c r="F29" i="1" l="1"/>
  <c r="G28" i="1"/>
  <c r="F30" i="1" l="1"/>
  <c r="G30" i="1" s="1"/>
  <c r="G29" i="1"/>
</calcChain>
</file>

<file path=xl/sharedStrings.xml><?xml version="1.0" encoding="utf-8"?>
<sst xmlns="http://schemas.openxmlformats.org/spreadsheetml/2006/main" count="9" uniqueCount="6">
  <si>
    <t>phi</t>
  </si>
  <si>
    <t>iteration</t>
  </si>
  <si>
    <t xml:space="preserve">log likelihood with φ_0 = 1500 </t>
  </si>
  <si>
    <t>Phiruns = 1300</t>
  </si>
  <si>
    <t xml:space="preserve">log likelihood with φ_0 = 1300 </t>
  </si>
  <si>
    <t xml:space="preserve">log likelihood with φ_0 = 1250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</si>
</sst>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R"/>
              <a:t>Plot</a:t>
            </a:r>
            <a:r>
              <a:rPr lang="en-PR" baseline="0"/>
              <a:t> of log-likelihood versus </a:t>
            </a:r>
            <a:r>
              <a:rPr lang="el-GR" sz="1400" b="0" i="0" u="none" strike="noStrike" baseline="0">
                <a:effectLst/>
              </a:rPr>
              <a:t>φ</a:t>
            </a:r>
            <a:r>
              <a:rPr lang="en-PR" sz="1400" b="0" i="0" u="none" strike="noStrike" baseline="0">
                <a:effectLst/>
              </a:rPr>
              <a:t> with </a:t>
            </a:r>
            <a:r>
              <a:rPr lang="en-PR" baseline="0"/>
              <a:t> </a:t>
            </a:r>
            <a:r>
              <a:rPr lang="el-GR" sz="1400" b="0" i="0" u="none" strike="noStrike" baseline="0">
                <a:effectLst/>
              </a:rPr>
              <a:t>φ</a:t>
            </a:r>
            <a:r>
              <a:rPr lang="en-PR" sz="1400" b="0" i="0" u="none" strike="noStrike" baseline="0">
                <a:effectLst/>
              </a:rPr>
              <a:t>_0 = 1250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R"/>
        </a:p>
      </c:txPr>
    </c:title>
    <c:autoTitleDeleted val="0"/>
    <c:plotArea>
      <c:layout>
        <c:manualLayout>
          <c:layoutTarget val="inner"/>
          <c:xMode val="edge"/>
          <c:yMode val="edge"/>
          <c:x val="0.15866086528832468"/>
          <c:y val="0.17548193520650959"/>
          <c:w val="0.79941784753788103"/>
          <c:h val="0.70053556220993174"/>
        </c:manualLayout>
      </c:layout>
      <c:scatterChart>
        <c:scatterStyle val="smoothMarker"/>
        <c:varyColors val="0"/>
        <c:ser>
          <c:idx val="2"/>
          <c:order val="2"/>
          <c:tx>
            <c:strRef>
              <c:f>PhiConvergenceRun1!$E$32</c:f>
              <c:strCache>
                <c:ptCount val="1"/>
                <c:pt idx="0">
                  <c:v>log likelihood with φ_0 = 1250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09F5948-CEF4-490E-97A7-DE979AA07B77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70D-471E-9B57-88D41F8C85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24E16A3-BA26-4A4A-BC96-72C60B373871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70D-471E-9B57-88D41F8C85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AE37E1-CAE0-4D2E-A492-038AA2BDEBED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70D-471E-9B57-88D41F8C852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7D5D01D-494D-4190-9974-F569654601E4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070D-471E-9B57-88D41F8C852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8F0ACFE-5720-4584-BF4F-E61064B04716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070D-471E-9B57-88D41F8C852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E7154AE-06CD-4E90-A8B4-5F9BA8275F8A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070D-471E-9B57-88D41F8C852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9721519-CB5A-4F4D-8F8A-8FA872919068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070D-471E-9B57-88D41F8C852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B205017-759B-4FF2-8D91-FD862358935D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070D-471E-9B57-88D41F8C852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F387F1A-412C-4CBD-BF48-B84E4CAF7CFF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070D-471E-9B57-88D41F8C852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05655BA-CC8E-4CE1-9C92-832EAD54B1EA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070D-471E-9B57-88D41F8C852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1B3B7B7-C7F7-4BC2-AF94-0F9D7A3E49C1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070D-471E-9B57-88D41F8C852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B123C11-C599-4B86-9580-F19E5A8A2796}" type="CELLRANGE">
                      <a:rPr lang="en-US"/>
                      <a:pPr/>
                      <a:t>[CELLRANGE]</a:t>
                    </a:fld>
                    <a:endParaRPr lang="es-P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070D-471E-9B57-88D41F8C85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PhiConvergenceRun1!$C$33:$C$44</c:f>
              <c:numCache>
                <c:formatCode>General</c:formatCode>
                <c:ptCount val="12"/>
                <c:pt idx="0">
                  <c:v>1108.2539999999999</c:v>
                </c:pt>
                <c:pt idx="1">
                  <c:v>1066.3789999999999</c:v>
                </c:pt>
                <c:pt idx="2">
                  <c:v>1043.759</c:v>
                </c:pt>
                <c:pt idx="3">
                  <c:v>1029.607</c:v>
                </c:pt>
                <c:pt idx="4">
                  <c:v>1025.588</c:v>
                </c:pt>
                <c:pt idx="5">
                  <c:v>1022.702</c:v>
                </c:pt>
                <c:pt idx="6">
                  <c:v>1022.006</c:v>
                </c:pt>
                <c:pt idx="7">
                  <c:v>1022</c:v>
                </c:pt>
                <c:pt idx="8">
                  <c:v>1022</c:v>
                </c:pt>
                <c:pt idx="9">
                  <c:v>1022</c:v>
                </c:pt>
                <c:pt idx="10">
                  <c:v>1022</c:v>
                </c:pt>
                <c:pt idx="11">
                  <c:v>1022</c:v>
                </c:pt>
              </c:numCache>
            </c:numRef>
          </c:xVal>
          <c:yVal>
            <c:numRef>
              <c:f>PhiConvergenceRun1!$E$33:$E$44</c:f>
              <c:numCache>
                <c:formatCode>General</c:formatCode>
                <c:ptCount val="12"/>
                <c:pt idx="0">
                  <c:v>-1053.5730000000001</c:v>
                </c:pt>
                <c:pt idx="1">
                  <c:v>-1053.329</c:v>
                </c:pt>
                <c:pt idx="2">
                  <c:v>-1052.7850000000001</c:v>
                </c:pt>
                <c:pt idx="3">
                  <c:v>-1051.7670000000001</c:v>
                </c:pt>
                <c:pt idx="4">
                  <c:v>-1051.056</c:v>
                </c:pt>
                <c:pt idx="5">
                  <c:v>-1049.6310000000001</c:v>
                </c:pt>
                <c:pt idx="6">
                  <c:v>-1045.836</c:v>
                </c:pt>
                <c:pt idx="7">
                  <c:v>-1043.9069999999999</c:v>
                </c:pt>
                <c:pt idx="8">
                  <c:v>-1041.856</c:v>
                </c:pt>
                <c:pt idx="9">
                  <c:v>-1040.6690000000001</c:v>
                </c:pt>
                <c:pt idx="10">
                  <c:v>-1039.8720000000001</c:v>
                </c:pt>
                <c:pt idx="11">
                  <c:v>-1038.384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PhiConvergenceRun1!$G$33:$G$44</c15:f>
                <c15:dlblRangeCache>
                  <c:ptCount val="12"/>
                  <c:pt idx="0">
                    <c:v>i=1</c:v>
                  </c:pt>
                  <c:pt idx="1">
                    <c:v>i=2</c:v>
                  </c:pt>
                  <c:pt idx="2">
                    <c:v>i=3</c:v>
                  </c:pt>
                  <c:pt idx="3">
                    <c:v>i=4</c:v>
                  </c:pt>
                  <c:pt idx="4">
                    <c:v>i=5</c:v>
                  </c:pt>
                  <c:pt idx="5">
                    <c:v>i=6</c:v>
                  </c:pt>
                  <c:pt idx="6">
                    <c:v>i=7</c:v>
                  </c:pt>
                  <c:pt idx="7">
                    <c:v>i=8</c:v>
                  </c:pt>
                  <c:pt idx="8">
                    <c:v>i=9</c:v>
                  </c:pt>
                  <c:pt idx="9">
                    <c:v>i=10</c:v>
                  </c:pt>
                  <c:pt idx="10">
                    <c:v>i=11</c:v>
                  </c:pt>
                  <c:pt idx="11">
                    <c:v>i=12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070D-471E-9B57-88D41F8C852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1024271"/>
        <c:axId val="11102343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PhiConvergenceRun1!$E$1</c15:sqref>
                        </c15:formulaRef>
                      </c:ext>
                    </c:extLst>
                    <c:strCache>
                      <c:ptCount val="1"/>
                      <c:pt idx="0">
                        <c:v>log likelihood with φ_0 = 1500 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82B5778E-8D6C-4618-ACAB-11A4DA465EC7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2-287F-4E9A-880F-DCC9EEB03C0D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F5D8687D-5F68-4E5B-A47C-45DC7AB2E04E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3-287F-4E9A-880F-DCC9EEB03C0D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6E9010EA-A72E-4CF6-994D-2C4974FB93FD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4-287F-4E9A-880F-DCC9EEB03C0D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581AD22B-CF62-43E7-8AAE-8EC226C58225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5-287F-4E9A-880F-DCC9EEB03C0D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C2254714-4160-4E87-AA5B-698646248ED8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6-287F-4E9A-880F-DCC9EEB03C0D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fld id="{2E7E2359-B3FC-428A-856F-F6EAEC248AA8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7-287F-4E9A-880F-DCC9EEB03C0D}"/>
                      </c:ext>
                    </c:extLst>
                  </c:dLbl>
                  <c:dLbl>
                    <c:idx val="6"/>
                    <c:tx>
                      <c:rich>
                        <a:bodyPr/>
                        <a:lstStyle/>
                        <a:p>
                          <a:fld id="{D98133D6-89A5-41BF-BD57-8FB76291C626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8-287F-4E9A-880F-DCC9EEB03C0D}"/>
                      </c:ext>
                    </c:extLst>
                  </c:dLbl>
                  <c:dLbl>
                    <c:idx val="7"/>
                    <c:tx>
                      <c:rich>
                        <a:bodyPr/>
                        <a:lstStyle/>
                        <a:p>
                          <a:fld id="{05CF0ECC-6FD3-4CB3-80CB-6BB2002FB57B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9-287F-4E9A-880F-DCC9EEB03C0D}"/>
                      </c:ext>
                    </c:extLst>
                  </c:dLbl>
                  <c:dLbl>
                    <c:idx val="8"/>
                    <c:tx>
                      <c:rich>
                        <a:bodyPr/>
                        <a:lstStyle/>
                        <a:p>
                          <a:fld id="{9FEFF6B3-EE6C-4126-9AFC-91E8EF062871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A-287F-4E9A-880F-DCC9EEB03C0D}"/>
                      </c:ext>
                    </c:extLst>
                  </c:dLbl>
                  <c:dLbl>
                    <c:idx val="9"/>
                    <c:tx>
                      <c:rich>
                        <a:bodyPr/>
                        <a:lstStyle/>
                        <a:p>
                          <a:fld id="{F25CD929-91C4-4ACE-9D06-307898BD9C06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B-287F-4E9A-880F-DCC9EEB03C0D}"/>
                      </c:ext>
                    </c:extLst>
                  </c:dLbl>
                  <c:dLbl>
                    <c:idx val="10"/>
                    <c:tx>
                      <c:rich>
                        <a:bodyPr/>
                        <a:lstStyle/>
                        <a:p>
                          <a:fld id="{104C8007-0704-4E8F-B076-D31C65381F34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C-287F-4E9A-880F-DCC9EEB03C0D}"/>
                      </c:ext>
                    </c:extLst>
                  </c:dLbl>
                  <c:dLbl>
                    <c:idx val="11"/>
                    <c:tx>
                      <c:rich>
                        <a:bodyPr/>
                        <a:lstStyle/>
                        <a:p>
                          <a:fld id="{58B4FDE5-81C4-45A5-8272-BABE94330C35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D-287F-4E9A-880F-DCC9EEB03C0D}"/>
                      </c:ext>
                    </c:extLst>
                  </c:dLbl>
                  <c:dLbl>
                    <c:idx val="12"/>
                    <c:tx>
                      <c:rich>
                        <a:bodyPr/>
                        <a:lstStyle/>
                        <a:p>
                          <a:fld id="{92A00CBE-8148-4BF0-8D08-F87EC95D8AB8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E-287F-4E9A-880F-DCC9EEB03C0D}"/>
                      </c:ext>
                    </c:extLst>
                  </c:dLbl>
                  <c:dLbl>
                    <c:idx val="13"/>
                    <c:tx>
                      <c:rich>
                        <a:bodyPr/>
                        <a:lstStyle/>
                        <a:p>
                          <a:fld id="{B24FC756-D989-41B7-9231-01B080AA4D1A}" type="CELLRANGE">
                            <a:rPr lang="es-PR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F-287F-4E9A-880F-DCC9EEB03C0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PR"/>
                    </a:p>
                  </c:txPr>
                  <c:dLblPos val="t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DataLabelsRange val="1"/>
                      <c15:showLeaderLines val="0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PhiConvergenceRun1!$C$2:$C$15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1244.383</c:v>
                      </c:pt>
                      <c:pt idx="1">
                        <c:v>1202.8699999999999</c:v>
                      </c:pt>
                      <c:pt idx="2">
                        <c:v>1161.46</c:v>
                      </c:pt>
                      <c:pt idx="3">
                        <c:v>1120.1489999999999</c:v>
                      </c:pt>
                      <c:pt idx="4">
                        <c:v>1078.905</c:v>
                      </c:pt>
                      <c:pt idx="5">
                        <c:v>1036.2059999999999</c:v>
                      </c:pt>
                      <c:pt idx="6">
                        <c:v>1026.931</c:v>
                      </c:pt>
                      <c:pt idx="7">
                        <c:v>1023.28</c:v>
                      </c:pt>
                      <c:pt idx="8">
                        <c:v>1022.448</c:v>
                      </c:pt>
                      <c:pt idx="9">
                        <c:v>1022.204</c:v>
                      </c:pt>
                      <c:pt idx="10">
                        <c:v>1022.09</c:v>
                      </c:pt>
                      <c:pt idx="11">
                        <c:v>1022.042</c:v>
                      </c:pt>
                      <c:pt idx="12">
                        <c:v>1022</c:v>
                      </c:pt>
                      <c:pt idx="13">
                        <c:v>1022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PhiConvergenceRun1!$E$2:$E$15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-1053.627</c:v>
                      </c:pt>
                      <c:pt idx="1">
                        <c:v>-1053.625</c:v>
                      </c:pt>
                      <c:pt idx="2">
                        <c:v>-1053.6189999999999</c:v>
                      </c:pt>
                      <c:pt idx="3">
                        <c:v>-1053.5909999999999</c:v>
                      </c:pt>
                      <c:pt idx="4">
                        <c:v>-1053.444</c:v>
                      </c:pt>
                      <c:pt idx="5">
                        <c:v>-1052.373</c:v>
                      </c:pt>
                      <c:pt idx="6">
                        <c:v>-1051.3440000000001</c:v>
                      </c:pt>
                      <c:pt idx="7">
                        <c:v>-1050.1320000000001</c:v>
                      </c:pt>
                      <c:pt idx="8">
                        <c:v>-1049.2529999999999</c:v>
                      </c:pt>
                      <c:pt idx="9">
                        <c:v>-1048.617</c:v>
                      </c:pt>
                      <c:pt idx="10">
                        <c:v>-1047.9680000000001</c:v>
                      </c:pt>
                      <c:pt idx="11">
                        <c:v>-1047.3720000000001</c:v>
                      </c:pt>
                      <c:pt idx="12">
                        <c:v>-1042.7909999999999</c:v>
                      </c:pt>
                      <c:pt idx="13">
                        <c:v>-1042.242</c:v>
                      </c:pt>
                    </c:numCache>
                  </c:numRef>
                </c:yVal>
                <c:smooth val="1"/>
                <c:extLst>
                  <c:ext uri="{02D57815-91ED-43cb-92C2-25804820EDAC}">
                    <c15:datalabelsRange>
                      <c15:f>PhiConvergenceRun1!$G$2:$G$15</c15:f>
                      <c15:dlblRangeCache>
                        <c:ptCount val="14"/>
                        <c:pt idx="0">
                          <c:v>i=1</c:v>
                        </c:pt>
                        <c:pt idx="1">
                          <c:v>i=2</c:v>
                        </c:pt>
                        <c:pt idx="2">
                          <c:v>i=3</c:v>
                        </c:pt>
                        <c:pt idx="3">
                          <c:v>i=4</c:v>
                        </c:pt>
                        <c:pt idx="4">
                          <c:v>i=5</c:v>
                        </c:pt>
                        <c:pt idx="5">
                          <c:v>i=6</c:v>
                        </c:pt>
                        <c:pt idx="6">
                          <c:v>i=7</c:v>
                        </c:pt>
                        <c:pt idx="7">
                          <c:v>i=8</c:v>
                        </c:pt>
                        <c:pt idx="8">
                          <c:v>i=9</c:v>
                        </c:pt>
                        <c:pt idx="9">
                          <c:v>i=10</c:v>
                        </c:pt>
                        <c:pt idx="10">
                          <c:v>i=11</c:v>
                        </c:pt>
                        <c:pt idx="11">
                          <c:v>i=12</c:v>
                        </c:pt>
                        <c:pt idx="12">
                          <c:v>i=13</c:v>
                        </c:pt>
                        <c:pt idx="13">
                          <c:v>i=14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00-287F-4E9A-880F-DCC9EEB03C0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PhiConvergenceRun1!$E$17</c15:sqref>
                        </c15:formulaRef>
                      </c:ext>
                    </c:extLst>
                    <c:strCache>
                      <c:ptCount val="1"/>
                      <c:pt idx="0">
                        <c:v>log likelihood with φ_0 = 1300 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950DA640-6316-4B30-9B31-3E040C2CD1B4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0-070D-471E-9B57-88D41F8C852E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D0572B2A-80C5-4D8A-898D-55508893B2E5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1-070D-471E-9B57-88D41F8C852E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808C0C39-40E0-4CE6-A335-2016E4ECAD51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2-070D-471E-9B57-88D41F8C852E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F6E3844B-19A2-4360-B5AC-80D5E82BAF8B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3-070D-471E-9B57-88D41F8C852E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C94BB205-5FA3-4543-B62B-A12EE898B380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4-070D-471E-9B57-88D41F8C852E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fld id="{E634E6AC-210C-4C58-B317-6FD5A0F2F4ED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5-070D-471E-9B57-88D41F8C852E}"/>
                      </c:ext>
                    </c:extLst>
                  </c:dLbl>
                  <c:dLbl>
                    <c:idx val="6"/>
                    <c:tx>
                      <c:rich>
                        <a:bodyPr/>
                        <a:lstStyle/>
                        <a:p>
                          <a:fld id="{871F277B-7B4F-4341-9099-DBCFD212E87E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6-070D-471E-9B57-88D41F8C852E}"/>
                      </c:ext>
                    </c:extLst>
                  </c:dLbl>
                  <c:dLbl>
                    <c:idx val="7"/>
                    <c:tx>
                      <c:rich>
                        <a:bodyPr/>
                        <a:lstStyle/>
                        <a:p>
                          <a:fld id="{94939C65-9F73-4DAE-9905-7F554F5F4511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7-070D-471E-9B57-88D41F8C852E}"/>
                      </c:ext>
                    </c:extLst>
                  </c:dLbl>
                  <c:dLbl>
                    <c:idx val="8"/>
                    <c:tx>
                      <c:rich>
                        <a:bodyPr/>
                        <a:lstStyle/>
                        <a:p>
                          <a:fld id="{9B7FB58B-5282-416C-9FEC-BCA44632C761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8-070D-471E-9B57-88D41F8C852E}"/>
                      </c:ext>
                    </c:extLst>
                  </c:dLbl>
                  <c:dLbl>
                    <c:idx val="9"/>
                    <c:tx>
                      <c:rich>
                        <a:bodyPr/>
                        <a:lstStyle/>
                        <a:p>
                          <a:fld id="{885FFAB4-9030-438C-9EA7-EE72B8041D86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9-070D-471E-9B57-88D41F8C852E}"/>
                      </c:ext>
                    </c:extLst>
                  </c:dLbl>
                  <c:dLbl>
                    <c:idx val="10"/>
                    <c:tx>
                      <c:rich>
                        <a:bodyPr/>
                        <a:lstStyle/>
                        <a:p>
                          <a:fld id="{41DFC7A1-D634-4170-82DB-BECBF93B60B5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A-070D-471E-9B57-88D41F8C852E}"/>
                      </c:ext>
                    </c:extLst>
                  </c:dLbl>
                  <c:dLbl>
                    <c:idx val="11"/>
                    <c:tx>
                      <c:rich>
                        <a:bodyPr/>
                        <a:lstStyle/>
                        <a:p>
                          <a:fld id="{049070ED-4DC1-4B4F-BCB9-0D10C71340D9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B-070D-471E-9B57-88D41F8C852E}"/>
                      </c:ext>
                    </c:extLst>
                  </c:dLbl>
                  <c:dLbl>
                    <c:idx val="12"/>
                    <c:tx>
                      <c:rich>
                        <a:bodyPr/>
                        <a:lstStyle/>
                        <a:p>
                          <a:fld id="{4BB07FDA-ECFD-4795-81EC-F74F4AB24D19}" type="CELLRANGE">
                            <a:rPr lang="en-US"/>
                            <a:pPr/>
                            <a:t>[CELLRANGE]</a:t>
                          </a:fld>
                          <a:endParaRPr lang="es-PR"/>
                        </a:p>
                      </c:rich>
                    </c:tx>
                    <c:dLblPos val="t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C-070D-471E-9B57-88D41F8C852E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PR"/>
                    </a:p>
                  </c:txPr>
                  <c:dLblPos val="t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DataLabelsRange val="1"/>
                      <c15:showLeaderLines val="0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PhiConvergenceRun1!$C$18:$C$30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1153.5989999999999</c:v>
                      </c:pt>
                      <c:pt idx="1">
                        <c:v>1153.5989999999999</c:v>
                      </c:pt>
                      <c:pt idx="2">
                        <c:v>1112.104</c:v>
                      </c:pt>
                      <c:pt idx="3">
                        <c:v>1070.6420000000001</c:v>
                      </c:pt>
                      <c:pt idx="4">
                        <c:v>1026.6790000000001</c:v>
                      </c:pt>
                      <c:pt idx="5">
                        <c:v>1022.702</c:v>
                      </c:pt>
                      <c:pt idx="6">
                        <c:v>1022.021</c:v>
                      </c:pt>
                      <c:pt idx="7">
                        <c:v>1022.002</c:v>
                      </c:pt>
                      <c:pt idx="8">
                        <c:v>1022</c:v>
                      </c:pt>
                      <c:pt idx="9">
                        <c:v>1022</c:v>
                      </c:pt>
                      <c:pt idx="10">
                        <c:v>1022</c:v>
                      </c:pt>
                      <c:pt idx="11">
                        <c:v>1022</c:v>
                      </c:pt>
                      <c:pt idx="12">
                        <c:v>1022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PhiConvergenceRun1!$E$18:$E$30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-1053.617</c:v>
                      </c:pt>
                      <c:pt idx="1">
                        <c:v>-1053.617</c:v>
                      </c:pt>
                      <c:pt idx="2">
                        <c:v>-1053.579</c:v>
                      </c:pt>
                      <c:pt idx="3">
                        <c:v>-1053.3720000000001</c:v>
                      </c:pt>
                      <c:pt idx="4">
                        <c:v>-1051.29</c:v>
                      </c:pt>
                      <c:pt idx="5">
                        <c:v>-1049.6220000000001</c:v>
                      </c:pt>
                      <c:pt idx="6">
                        <c:v>-1046.828</c:v>
                      </c:pt>
                      <c:pt idx="7">
                        <c:v>-1044.9269999999999</c:v>
                      </c:pt>
                      <c:pt idx="8">
                        <c:v>-1043.2929999999999</c:v>
                      </c:pt>
                      <c:pt idx="9">
                        <c:v>-1042.6610000000001</c:v>
                      </c:pt>
                      <c:pt idx="10">
                        <c:v>-1041.576</c:v>
                      </c:pt>
                      <c:pt idx="11">
                        <c:v>-1039.5809999999999</c:v>
                      </c:pt>
                      <c:pt idx="12">
                        <c:v>-1038.874</c:v>
                      </c:pt>
                    </c:numCache>
                  </c:numRef>
                </c:yVal>
                <c:smooth val="1"/>
                <c:extLst>
                  <c:ext xmlns:c15="http://schemas.microsoft.com/office/drawing/2012/chart" uri="{02D57815-91ED-43cb-92C2-25804820EDAC}">
                    <c15:datalabelsRange>
                      <c15:f>PhiConvergenceRun1!$G$18:$G$30</c15:f>
                      <c15:dlblRangeCache>
                        <c:ptCount val="13"/>
                        <c:pt idx="0">
                          <c:v>i=1</c:v>
                        </c:pt>
                        <c:pt idx="1">
                          <c:v>i=2</c:v>
                        </c:pt>
                        <c:pt idx="2">
                          <c:v>i=3</c:v>
                        </c:pt>
                        <c:pt idx="3">
                          <c:v>i=4</c:v>
                        </c:pt>
                        <c:pt idx="4">
                          <c:v>i=5</c:v>
                        </c:pt>
                        <c:pt idx="5">
                          <c:v>i=6</c:v>
                        </c:pt>
                        <c:pt idx="6">
                          <c:v>i=7</c:v>
                        </c:pt>
                        <c:pt idx="7">
                          <c:v>i=8</c:v>
                        </c:pt>
                        <c:pt idx="8">
                          <c:v>i=9</c:v>
                        </c:pt>
                        <c:pt idx="9">
                          <c:v>i=10</c:v>
                        </c:pt>
                        <c:pt idx="10">
                          <c:v>i=11</c:v>
                        </c:pt>
                        <c:pt idx="11">
                          <c:v>i=12</c:v>
                        </c:pt>
                        <c:pt idx="12">
                          <c:v>i=13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00-070D-471E-9B57-88D41F8C852E}"/>
                  </c:ext>
                </c:extLst>
              </c15:ser>
            </c15:filteredScatterSeries>
          </c:ext>
        </c:extLst>
      </c:scatterChart>
      <c:valAx>
        <c:axId val="111024271"/>
        <c:scaling>
          <c:orientation val="minMax"/>
          <c:max val="112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φ</a:t>
                </a:r>
                <a:r>
                  <a:rPr lang="en-PR" sz="1000" b="0" i="0" u="none" strike="noStrike" baseline="0">
                    <a:effectLst/>
                  </a:rPr>
                  <a:t> value</a:t>
                </a:r>
                <a:endParaRPr lang="es-P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R"/>
          </a:p>
        </c:txPr>
        <c:crossAx val="111023439"/>
        <c:crosses val="autoZero"/>
        <c:crossBetween val="midCat"/>
      </c:valAx>
      <c:valAx>
        <c:axId val="1110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R"/>
                  <a:t>log-likelihood</a:t>
                </a:r>
                <a:endParaRPr lang="es-P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R"/>
          </a:p>
        </c:txPr>
        <c:crossAx val="11102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133792</xdr:colOff>
      <xdr:row>0</xdr:row>
      <xdr:rowOff>183258</xdr:rowOff>
    </xdr:from>
    <xdr:to>
      <xdr:col>15</xdr:col>
      <xdr:colOff>439036</xdr:colOff>
      <xdr:row>15</xdr:row>
      <xdr:rowOff>63378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5B58D2-40F1-A2AD-6C74-8F08A864E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D1" zoomScale="90" workbookViewId="0">
      <selection activeCell="G8" sqref="G8"/>
    </sheetView>
  </sheetViews>
  <sheetFormatPr defaultRowHeight="15" x14ac:dyDescent="0.25"/>
  <sheetData>
    <row r="1" spans="1:7" x14ac:dyDescent="0.25">
      <c r="C1" t="s">
        <v>0</v>
      </c>
      <c r="E1" t="s">
        <v>2</v>
      </c>
      <c r="F1" t="s">
        <v>1</v>
      </c>
    </row>
    <row r="2" spans="1:7" x14ac:dyDescent="0.25">
      <c r="A2">
        <v>40.924039999999998</v>
      </c>
      <c r="B2">
        <v>6.8041910000000003</v>
      </c>
      <c r="C2">
        <v>1244.383</v>
      </c>
      <c r="D2">
        <v>3.5844210000000001E-2</v>
      </c>
      <c r="E2">
        <v>-1053.627</v>
      </c>
      <c r="F2">
        <v>1</v>
      </c>
      <c r="G2" t="str">
        <f>_xlfn.CONCAT("i=", F2)</f>
        <v>i=1</v>
      </c>
    </row>
    <row r="3" spans="1:7" x14ac:dyDescent="0.25">
      <c r="A3">
        <v>40.892600000000002</v>
      </c>
      <c r="B3">
        <v>6.4741540000000004</v>
      </c>
      <c r="C3">
        <v>1202.8699999999999</v>
      </c>
      <c r="D3">
        <v>3.587303E-2</v>
      </c>
      <c r="E3">
        <v>-1053.625</v>
      </c>
      <c r="F3">
        <f>F2+1</f>
        <v>2</v>
      </c>
      <c r="G3" t="str">
        <f t="shared" ref="G3:G15" si="0">_xlfn.CONCAT("i=", F3)</f>
        <v>i=2</v>
      </c>
    </row>
    <row r="4" spans="1:7" x14ac:dyDescent="0.25">
      <c r="A4">
        <v>40.793550000000003</v>
      </c>
      <c r="B4">
        <v>6.1497349999999997</v>
      </c>
      <c r="C4">
        <v>1161.46</v>
      </c>
      <c r="D4">
        <v>3.5959810000000002E-2</v>
      </c>
      <c r="E4">
        <v>-1053.6189999999999</v>
      </c>
      <c r="F4">
        <f t="shared" ref="F4:F15" si="1">F3+1</f>
        <v>3</v>
      </c>
      <c r="G4" t="str">
        <f t="shared" si="0"/>
        <v>i=3</v>
      </c>
    </row>
    <row r="5" spans="1:7" x14ac:dyDescent="0.25">
      <c r="A5">
        <v>40.469560000000001</v>
      </c>
      <c r="B5">
        <v>5.8308070000000001</v>
      </c>
      <c r="C5">
        <v>1120.1489999999999</v>
      </c>
      <c r="D5">
        <v>3.6244989999999998E-2</v>
      </c>
      <c r="E5">
        <v>-1053.5909999999999</v>
      </c>
      <c r="F5">
        <f t="shared" si="1"/>
        <v>4</v>
      </c>
      <c r="G5" t="str">
        <f t="shared" si="0"/>
        <v>i=4</v>
      </c>
    </row>
    <row r="6" spans="1:7" x14ac:dyDescent="0.25">
      <c r="A6">
        <v>39.441659999999999</v>
      </c>
      <c r="B6">
        <v>5.5130699999999999</v>
      </c>
      <c r="C6">
        <v>1078.905</v>
      </c>
      <c r="D6">
        <v>3.7164700000000002E-2</v>
      </c>
      <c r="E6">
        <v>-1053.444</v>
      </c>
      <c r="F6">
        <f t="shared" si="1"/>
        <v>5</v>
      </c>
      <c r="G6" t="str">
        <f t="shared" si="0"/>
        <v>i=5</v>
      </c>
    </row>
    <row r="7" spans="1:7" x14ac:dyDescent="0.25">
      <c r="A7">
        <v>36.493250000000003</v>
      </c>
      <c r="B7">
        <v>5.1550690000000001</v>
      </c>
      <c r="C7">
        <v>1036.2059999999999</v>
      </c>
      <c r="D7">
        <v>3.9946139999999998E-2</v>
      </c>
      <c r="E7">
        <v>-1052.373</v>
      </c>
      <c r="F7">
        <f t="shared" si="1"/>
        <v>6</v>
      </c>
      <c r="G7" t="str">
        <f t="shared" si="0"/>
        <v>i=6</v>
      </c>
    </row>
    <row r="8" spans="1:7" x14ac:dyDescent="0.25">
      <c r="A8">
        <v>35.981679999999997</v>
      </c>
      <c r="B8">
        <v>5.0785200000000001</v>
      </c>
      <c r="C8">
        <v>1026.931</v>
      </c>
      <c r="D8">
        <v>4.0491680000000002E-2</v>
      </c>
      <c r="E8">
        <v>-1051.3440000000001</v>
      </c>
      <c r="F8">
        <f t="shared" si="1"/>
        <v>7</v>
      </c>
      <c r="G8" t="str">
        <f t="shared" si="0"/>
        <v>i=7</v>
      </c>
    </row>
    <row r="9" spans="1:7" x14ac:dyDescent="0.25">
      <c r="A9">
        <v>35.998899999999999</v>
      </c>
      <c r="B9">
        <v>5.0391370000000002</v>
      </c>
      <c r="C9">
        <v>1023.28</v>
      </c>
      <c r="D9">
        <v>4.043364E-2</v>
      </c>
      <c r="E9">
        <v>-1050.1320000000001</v>
      </c>
      <c r="F9">
        <f t="shared" si="1"/>
        <v>8</v>
      </c>
      <c r="G9" t="str">
        <f t="shared" si="0"/>
        <v>i=8</v>
      </c>
    </row>
    <row r="10" spans="1:7" x14ac:dyDescent="0.25">
      <c r="A10">
        <v>36.00414</v>
      </c>
      <c r="B10">
        <v>5.0222020000000001</v>
      </c>
      <c r="C10">
        <v>1022.448</v>
      </c>
      <c r="D10">
        <v>4.0391789999999997E-2</v>
      </c>
      <c r="E10">
        <v>-1049.2529999999999</v>
      </c>
      <c r="F10">
        <f t="shared" si="1"/>
        <v>9</v>
      </c>
      <c r="G10" t="str">
        <f t="shared" si="0"/>
        <v>i=9</v>
      </c>
    </row>
    <row r="11" spans="1:7" x14ac:dyDescent="0.25">
      <c r="A11">
        <v>36.004809999999999</v>
      </c>
      <c r="B11">
        <v>5.0116059999999996</v>
      </c>
      <c r="C11">
        <v>1022.204</v>
      </c>
      <c r="D11">
        <v>4.0360020000000003E-2</v>
      </c>
      <c r="E11">
        <v>-1048.617</v>
      </c>
      <c r="F11">
        <f t="shared" si="1"/>
        <v>10</v>
      </c>
      <c r="G11" t="str">
        <f t="shared" si="0"/>
        <v>i=10</v>
      </c>
    </row>
    <row r="12" spans="1:7" x14ac:dyDescent="0.25">
      <c r="A12">
        <v>36.004959999999997</v>
      </c>
      <c r="B12">
        <v>5.0014159999999999</v>
      </c>
      <c r="C12">
        <v>1022.09</v>
      </c>
      <c r="D12">
        <v>4.0326939999999999E-2</v>
      </c>
      <c r="E12">
        <v>-1047.9680000000001</v>
      </c>
      <c r="F12">
        <f t="shared" si="1"/>
        <v>11</v>
      </c>
      <c r="G12" t="str">
        <f t="shared" si="0"/>
        <v>i=11</v>
      </c>
    </row>
    <row r="13" spans="1:7" x14ac:dyDescent="0.25">
      <c r="A13">
        <v>36.004989999999999</v>
      </c>
      <c r="B13">
        <v>4.9919719999999996</v>
      </c>
      <c r="C13">
        <v>1022.042</v>
      </c>
      <c r="D13">
        <v>4.0294290000000003E-2</v>
      </c>
      <c r="E13">
        <v>-1047.3720000000001</v>
      </c>
      <c r="F13">
        <f t="shared" si="1"/>
        <v>12</v>
      </c>
      <c r="G13" t="str">
        <f t="shared" si="0"/>
        <v>i=12</v>
      </c>
    </row>
    <row r="14" spans="1:7" x14ac:dyDescent="0.25">
      <c r="A14">
        <v>36.005009999999999</v>
      </c>
      <c r="B14">
        <v>4.943022</v>
      </c>
      <c r="C14">
        <v>1022</v>
      </c>
      <c r="D14">
        <v>4.0230879999999997E-2</v>
      </c>
      <c r="E14">
        <v>-1042.7909999999999</v>
      </c>
      <c r="F14">
        <f t="shared" si="1"/>
        <v>13</v>
      </c>
      <c r="G14" t="str">
        <f t="shared" si="0"/>
        <v>i=13</v>
      </c>
    </row>
    <row r="15" spans="1:7" x14ac:dyDescent="0.25">
      <c r="A15">
        <v>36.005009999999999</v>
      </c>
      <c r="B15">
        <v>4.9373319999999996</v>
      </c>
      <c r="C15">
        <v>1022</v>
      </c>
      <c r="D15">
        <v>4.0230790000000002E-2</v>
      </c>
      <c r="E15">
        <v>-1042.242</v>
      </c>
      <c r="F15">
        <f t="shared" si="1"/>
        <v>14</v>
      </c>
      <c r="G15" t="str">
        <f t="shared" si="0"/>
        <v>i=14</v>
      </c>
    </row>
    <row r="17" spans="1:7" x14ac:dyDescent="0.25">
      <c r="A17" t="s">
        <v>3</v>
      </c>
      <c r="C17" t="s">
        <v>0</v>
      </c>
      <c r="E17" t="s">
        <v>4</v>
      </c>
    </row>
    <row r="18" spans="1:7" x14ac:dyDescent="0.25">
      <c r="A18">
        <v>40.909350000000003</v>
      </c>
      <c r="B18">
        <v>6.0883929999999999</v>
      </c>
      <c r="C18">
        <v>1153.5989999999999</v>
      </c>
      <c r="D18">
        <v>3.585646E-2</v>
      </c>
      <c r="E18">
        <v>-1053.617</v>
      </c>
      <c r="F18">
        <v>1</v>
      </c>
      <c r="G18" t="str">
        <f>_xlfn.CONCAT("i=", F18)</f>
        <v>i=1</v>
      </c>
    </row>
    <row r="19" spans="1:7" x14ac:dyDescent="0.25">
      <c r="A19">
        <v>40.909350000000003</v>
      </c>
      <c r="B19">
        <v>6.0883929999999999</v>
      </c>
      <c r="C19">
        <v>1153.5989999999999</v>
      </c>
      <c r="D19">
        <v>3.585646E-2</v>
      </c>
      <c r="E19">
        <v>-1053.617</v>
      </c>
      <c r="F19">
        <f>F18+1</f>
        <v>2</v>
      </c>
      <c r="G19" t="str">
        <f t="shared" ref="G19:G30" si="2">_xlfn.CONCAT("i=", F19)</f>
        <v>i=2</v>
      </c>
    </row>
    <row r="20" spans="1:7" x14ac:dyDescent="0.25">
      <c r="A20">
        <v>40.509390000000003</v>
      </c>
      <c r="B20">
        <v>5.7691100000000004</v>
      </c>
      <c r="C20">
        <v>1112.104</v>
      </c>
      <c r="D20">
        <v>3.6207900000000001E-2</v>
      </c>
      <c r="E20">
        <v>-1053.579</v>
      </c>
      <c r="F20">
        <f t="shared" ref="F20:F30" si="3">F19+1</f>
        <v>3</v>
      </c>
      <c r="G20" t="str">
        <f t="shared" si="2"/>
        <v>i=3</v>
      </c>
    </row>
    <row r="21" spans="1:7" x14ac:dyDescent="0.25">
      <c r="A21">
        <v>39.241239999999998</v>
      </c>
      <c r="B21">
        <v>5.4482860000000004</v>
      </c>
      <c r="C21">
        <v>1070.6420000000001</v>
      </c>
      <c r="D21">
        <v>3.7340499999999999E-2</v>
      </c>
      <c r="E21">
        <v>-1053.3720000000001</v>
      </c>
      <c r="F21">
        <f t="shared" si="3"/>
        <v>4</v>
      </c>
      <c r="G21" t="str">
        <f t="shared" si="2"/>
        <v>i=4</v>
      </c>
    </row>
    <row r="22" spans="1:7" x14ac:dyDescent="0.25">
      <c r="A22">
        <v>35.7119</v>
      </c>
      <c r="B22">
        <v>5.0621989999999997</v>
      </c>
      <c r="C22">
        <v>1026.6790000000001</v>
      </c>
      <c r="D22">
        <v>4.0704039999999997E-2</v>
      </c>
      <c r="E22">
        <v>-1051.29</v>
      </c>
      <c r="F22">
        <f t="shared" si="3"/>
        <v>5</v>
      </c>
      <c r="G22" t="str">
        <f t="shared" si="2"/>
        <v>i=5</v>
      </c>
    </row>
    <row r="23" spans="1:7" x14ac:dyDescent="0.25">
      <c r="A23">
        <v>35.734569999999998</v>
      </c>
      <c r="B23">
        <v>5.017023</v>
      </c>
      <c r="C23">
        <v>1022.702</v>
      </c>
      <c r="D23">
        <v>4.0634499999999997E-2</v>
      </c>
      <c r="E23">
        <v>-1049.6220000000001</v>
      </c>
      <c r="F23">
        <f t="shared" si="3"/>
        <v>6</v>
      </c>
      <c r="G23" t="str">
        <f t="shared" si="2"/>
        <v>i=6</v>
      </c>
    </row>
    <row r="24" spans="1:7" x14ac:dyDescent="0.25">
      <c r="A24">
        <v>35.737310000000001</v>
      </c>
      <c r="B24">
        <v>4.9844379999999999</v>
      </c>
      <c r="C24">
        <v>1022.021</v>
      </c>
      <c r="D24">
        <v>4.0576389999999997E-2</v>
      </c>
      <c r="E24">
        <v>-1046.828</v>
      </c>
      <c r="F24">
        <f t="shared" si="3"/>
        <v>7</v>
      </c>
      <c r="G24" t="str">
        <f t="shared" si="2"/>
        <v>i=7</v>
      </c>
    </row>
    <row r="25" spans="1:7" x14ac:dyDescent="0.25">
      <c r="A25">
        <v>35.737319999999997</v>
      </c>
      <c r="B25">
        <v>4.9598649999999997</v>
      </c>
      <c r="C25">
        <v>1022.002</v>
      </c>
      <c r="D25">
        <v>4.051519E-2</v>
      </c>
      <c r="E25">
        <v>-1044.9269999999999</v>
      </c>
      <c r="F25">
        <f t="shared" si="3"/>
        <v>8</v>
      </c>
      <c r="G25" t="str">
        <f t="shared" si="2"/>
        <v>i=8</v>
      </c>
    </row>
    <row r="26" spans="1:7" x14ac:dyDescent="0.25">
      <c r="A26">
        <v>35.737319999999997</v>
      </c>
      <c r="B26">
        <v>4.9408760000000003</v>
      </c>
      <c r="C26">
        <v>1022</v>
      </c>
      <c r="D26">
        <v>4.0488299999999998E-2</v>
      </c>
      <c r="E26">
        <v>-1043.2929999999999</v>
      </c>
      <c r="F26">
        <f t="shared" si="3"/>
        <v>9</v>
      </c>
      <c r="G26" t="str">
        <f t="shared" si="2"/>
        <v>i=9</v>
      </c>
    </row>
    <row r="27" spans="1:7" x14ac:dyDescent="0.25">
      <c r="A27">
        <v>35.737319999999997</v>
      </c>
      <c r="B27">
        <v>4.9344460000000003</v>
      </c>
      <c r="C27">
        <v>1022</v>
      </c>
      <c r="D27">
        <v>4.0487929999999998E-2</v>
      </c>
      <c r="E27">
        <v>-1042.6610000000001</v>
      </c>
      <c r="F27">
        <f t="shared" si="3"/>
        <v>10</v>
      </c>
      <c r="G27" t="str">
        <f t="shared" si="2"/>
        <v>i=10</v>
      </c>
    </row>
    <row r="28" spans="1:7" x14ac:dyDescent="0.25">
      <c r="A28">
        <v>35.737319999999997</v>
      </c>
      <c r="B28">
        <v>4.9227179999999997</v>
      </c>
      <c r="C28">
        <v>1022</v>
      </c>
      <c r="D28">
        <v>4.0487839999999997E-2</v>
      </c>
      <c r="E28">
        <v>-1041.576</v>
      </c>
      <c r="F28">
        <f t="shared" si="3"/>
        <v>11</v>
      </c>
      <c r="G28" t="str">
        <f t="shared" si="2"/>
        <v>i=11</v>
      </c>
    </row>
    <row r="29" spans="1:7" x14ac:dyDescent="0.25">
      <c r="A29">
        <v>35.737319999999997</v>
      </c>
      <c r="B29">
        <v>4.8980759999999997</v>
      </c>
      <c r="C29">
        <v>1022</v>
      </c>
      <c r="D29">
        <v>4.0487830000000002E-2</v>
      </c>
      <c r="E29">
        <v>-1039.5809999999999</v>
      </c>
      <c r="F29">
        <f t="shared" si="3"/>
        <v>12</v>
      </c>
      <c r="G29" t="str">
        <f t="shared" si="2"/>
        <v>i=12</v>
      </c>
    </row>
    <row r="30" spans="1:7" x14ac:dyDescent="0.25">
      <c r="A30">
        <v>35.737319999999997</v>
      </c>
      <c r="B30">
        <v>4.8881829999999997</v>
      </c>
      <c r="C30">
        <v>1022</v>
      </c>
      <c r="D30">
        <v>4.0487830000000002E-2</v>
      </c>
      <c r="E30">
        <v>-1038.874</v>
      </c>
      <c r="F30">
        <f t="shared" si="3"/>
        <v>13</v>
      </c>
      <c r="G30" t="str">
        <f t="shared" si="2"/>
        <v>i=13</v>
      </c>
    </row>
    <row r="32" spans="1:7" x14ac:dyDescent="0.25">
      <c r="A32" t="s">
        <v>3</v>
      </c>
      <c r="C32" t="s">
        <v>0</v>
      </c>
      <c r="E32" t="s">
        <v>5</v>
      </c>
    </row>
    <row r="33" spans="1:7" x14ac:dyDescent="0.25">
      <c r="A33">
        <v>40.88861</v>
      </c>
      <c r="B33">
        <v>5.7401559999999998</v>
      </c>
      <c r="C33">
        <v>1108.2539999999999</v>
      </c>
      <c r="D33">
        <v>3.587369E-2</v>
      </c>
      <c r="E33">
        <v>-1053.5730000000001</v>
      </c>
      <c r="F33">
        <v>1</v>
      </c>
      <c r="G33" t="str">
        <f>_xlfn.CONCAT("i=", F33)</f>
        <v>i=1</v>
      </c>
    </row>
    <row r="34" spans="1:7" x14ac:dyDescent="0.25">
      <c r="A34">
        <v>39.507240000000003</v>
      </c>
      <c r="B34">
        <v>5.4150970000000003</v>
      </c>
      <c r="C34">
        <v>1066.3789999999999</v>
      </c>
      <c r="D34">
        <v>3.7082539999999997E-2</v>
      </c>
      <c r="E34">
        <v>-1053.329</v>
      </c>
      <c r="F34">
        <f>F33+1</f>
        <v>2</v>
      </c>
      <c r="G34" t="str">
        <f t="shared" ref="G34:G45" si="4">_xlfn.CONCAT("i=", F34)</f>
        <v>i=2</v>
      </c>
    </row>
    <row r="35" spans="1:7" x14ac:dyDescent="0.25">
      <c r="A35">
        <v>37.582270000000001</v>
      </c>
      <c r="B35">
        <v>5.2295280000000002</v>
      </c>
      <c r="C35">
        <v>1043.759</v>
      </c>
      <c r="D35">
        <v>3.8891439999999999E-2</v>
      </c>
      <c r="E35">
        <v>-1052.7850000000001</v>
      </c>
      <c r="F35">
        <f t="shared" ref="F35:F45" si="5">F34+1</f>
        <v>3</v>
      </c>
      <c r="G35" t="str">
        <f t="shared" si="4"/>
        <v>i=3</v>
      </c>
    </row>
    <row r="36" spans="1:7" x14ac:dyDescent="0.25">
      <c r="A36">
        <v>36.338520000000003</v>
      </c>
      <c r="B36">
        <v>5.1120530000000004</v>
      </c>
      <c r="C36">
        <v>1029.607</v>
      </c>
      <c r="D36">
        <v>4.0169410000000003E-2</v>
      </c>
      <c r="E36">
        <v>-1051.7670000000001</v>
      </c>
      <c r="F36">
        <f t="shared" si="5"/>
        <v>4</v>
      </c>
      <c r="G36" t="str">
        <f t="shared" si="4"/>
        <v>i=4</v>
      </c>
    </row>
    <row r="37" spans="1:7" x14ac:dyDescent="0.25">
      <c r="A37">
        <v>36.290410000000001</v>
      </c>
      <c r="B37">
        <v>5.0748189999999997</v>
      </c>
      <c r="C37">
        <v>1025.588</v>
      </c>
      <c r="D37">
        <v>4.0196610000000001E-2</v>
      </c>
      <c r="E37">
        <v>-1051.056</v>
      </c>
      <c r="F37">
        <f t="shared" si="5"/>
        <v>5</v>
      </c>
      <c r="G37" t="str">
        <f t="shared" si="4"/>
        <v>i=5</v>
      </c>
    </row>
    <row r="38" spans="1:7" x14ac:dyDescent="0.25">
      <c r="A38">
        <v>36.314590000000003</v>
      </c>
      <c r="B38">
        <v>5.0387849999999998</v>
      </c>
      <c r="C38">
        <v>1022.702</v>
      </c>
      <c r="D38">
        <v>4.0126700000000001E-2</v>
      </c>
      <c r="E38">
        <v>-1049.6310000000001</v>
      </c>
      <c r="F38">
        <f t="shared" si="5"/>
        <v>6</v>
      </c>
      <c r="G38" t="str">
        <f t="shared" si="4"/>
        <v>i=6</v>
      </c>
    </row>
    <row r="39" spans="1:7" x14ac:dyDescent="0.25">
      <c r="A39">
        <v>36.317329999999998</v>
      </c>
      <c r="B39">
        <v>4.9982519999999999</v>
      </c>
      <c r="C39">
        <v>1022.006</v>
      </c>
      <c r="D39">
        <v>4.0068720000000002E-2</v>
      </c>
      <c r="E39">
        <v>-1045.836</v>
      </c>
      <c r="F39">
        <f t="shared" si="5"/>
        <v>7</v>
      </c>
      <c r="G39" t="str">
        <f t="shared" si="4"/>
        <v>i=7</v>
      </c>
    </row>
    <row r="40" spans="1:7" x14ac:dyDescent="0.25">
      <c r="A40">
        <v>36.317329999999998</v>
      </c>
      <c r="B40">
        <v>4.9730850000000002</v>
      </c>
      <c r="C40">
        <v>1022</v>
      </c>
      <c r="D40">
        <v>4.00113E-2</v>
      </c>
      <c r="E40">
        <v>-1043.9069999999999</v>
      </c>
      <c r="F40">
        <f t="shared" si="5"/>
        <v>8</v>
      </c>
      <c r="G40" t="str">
        <f t="shared" si="4"/>
        <v>i=8</v>
      </c>
    </row>
    <row r="41" spans="1:7" x14ac:dyDescent="0.25">
      <c r="A41">
        <v>36.317329999999998</v>
      </c>
      <c r="B41">
        <v>4.9520759999999999</v>
      </c>
      <c r="C41">
        <v>1022</v>
      </c>
      <c r="D41">
        <v>4.0008160000000001E-2</v>
      </c>
      <c r="E41">
        <v>-1041.856</v>
      </c>
      <c r="F41">
        <f t="shared" si="5"/>
        <v>9</v>
      </c>
      <c r="G41" t="str">
        <f t="shared" si="4"/>
        <v>i=9</v>
      </c>
    </row>
    <row r="42" spans="1:7" x14ac:dyDescent="0.25">
      <c r="A42">
        <v>36.317329999999998</v>
      </c>
      <c r="B42">
        <v>4.9385469999999998</v>
      </c>
      <c r="C42">
        <v>1022</v>
      </c>
      <c r="D42">
        <v>4.0008149999999999E-2</v>
      </c>
      <c r="E42">
        <v>-1040.6690000000001</v>
      </c>
      <c r="F42">
        <f t="shared" si="5"/>
        <v>10</v>
      </c>
      <c r="G42" t="str">
        <f t="shared" si="4"/>
        <v>i=10</v>
      </c>
    </row>
    <row r="43" spans="1:7" x14ac:dyDescent="0.25">
      <c r="A43">
        <v>36.317329999999998</v>
      </c>
      <c r="B43">
        <v>4.9286490000000001</v>
      </c>
      <c r="C43">
        <v>1022</v>
      </c>
      <c r="D43">
        <v>4.0008149999999999E-2</v>
      </c>
      <c r="E43">
        <v>-1039.8720000000001</v>
      </c>
      <c r="F43">
        <f t="shared" si="5"/>
        <v>11</v>
      </c>
      <c r="G43" t="str">
        <f t="shared" si="4"/>
        <v>i=11</v>
      </c>
    </row>
    <row r="44" spans="1:7" x14ac:dyDescent="0.25">
      <c r="A44">
        <v>36.317329999999998</v>
      </c>
      <c r="B44">
        <v>4.9081159999999997</v>
      </c>
      <c r="C44">
        <v>1022</v>
      </c>
      <c r="D44">
        <v>4.0008149999999999E-2</v>
      </c>
      <c r="E44">
        <v>-1038.384</v>
      </c>
      <c r="F44">
        <f t="shared" si="5"/>
        <v>12</v>
      </c>
      <c r="G44" t="str">
        <f t="shared" si="4"/>
        <v>i=12</v>
      </c>
    </row>
    <row r="45" spans="1:7" x14ac:dyDescent="0.25">
      <c r="F45">
        <f t="shared" si="5"/>
        <v>13</v>
      </c>
      <c r="G45" t="str">
        <f t="shared" si="4"/>
        <v>i=13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PhiConvergenceRun1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SplashFreeze</cp:lastModifiedBy>
  <dcterms:created xsi:type="dcterms:W3CDTF">2022-11-29T16:18:53Z</dcterms:created>
  <dcterms:modified xsi:type="dcterms:W3CDTF">2022-11-29T18:16:45Z</dcterms:modified>
</cp:coreProperties>
</file>