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325"/>
  <workbookPr defaultThemeVersion="166925"/>
  <mc:AlternateContent xmlns:mc="http://schemas.openxmlformats.org/markup-compatibility/2006">
    <mc:Choice Requires="x15">
      <x15ac:absPath xmlns:x15ac="http://schemas.microsoft.com/office/spreadsheetml/2010/11/ac" url="C:\Users\david\Etudes\Ecole d'ing\3A\Clubs\Théâtre\Operations-research-for-role-casting\src\"/>
    </mc:Choice>
  </mc:AlternateContent>
  <xr:revisionPtr revIDLastSave="0" documentId="13_ncr:1_{099AD14B-33D9-4059-8C83-F29A93052933}" xr6:coauthVersionLast="45" xr6:coauthVersionMax="45" xr10:uidLastSave="{00000000-0000-0000-0000-000000000000}"/>
  <bookViews>
    <workbookView xWindow="-110" yWindow="-110" windowWidth="19420" windowHeight="10420" activeTab="2" xr2:uid="{E4CA9F98-073E-4046-8C5E-DB530A020539}"/>
  </bookViews>
  <sheets>
    <sheet name="Préférences rôles" sheetId="1" r:id="rId1"/>
    <sheet name="Nb scènes par rôle" sheetId="2" r:id="rId2"/>
    <sheet name="Distribution" sheetId="9" r:id="rId3"/>
  </sheets>
  <definedNames>
    <definedName name="solver_adj" localSheetId="2" hidden="1">Distribution!$H$2:$K$7,Distribution!$AA$2:$AI$7,Distribution!$AU$2:$AV$7</definedName>
    <definedName name="solver_adj" localSheetId="0">#REF!</definedName>
    <definedName name="solver_cvg" localSheetId="2" hidden="1">0.0001</definedName>
    <definedName name="solver_cvg" localSheetId="0">0.0001</definedName>
    <definedName name="solver_drv" localSheetId="2" hidden="1">2</definedName>
    <definedName name="solver_drv" localSheetId="0">1</definedName>
    <definedName name="solver_eng" localSheetId="2" hidden="1">1</definedName>
    <definedName name="solver_eng" localSheetId="0">2</definedName>
    <definedName name="solver_est" localSheetId="2" hidden="1">1</definedName>
    <definedName name="solver_est" localSheetId="0">1</definedName>
    <definedName name="solver_itr" localSheetId="2" hidden="1">2147483647</definedName>
    <definedName name="solver_itr" localSheetId="0">2147483647</definedName>
    <definedName name="solver_lhs0" localSheetId="2" hidden="1">Distribution!$H$2:$AV$11</definedName>
    <definedName name="solver_lhs1" localSheetId="2" hidden="1">Distribution!$H$2:$K$7</definedName>
    <definedName name="solver_lhs1" localSheetId="0">#REF!</definedName>
    <definedName name="solver_lhs2" localSheetId="2" hidden="1">Distribution!$AA$2:$AI$7</definedName>
    <definedName name="solver_lhs2" localSheetId="0">#REF!</definedName>
    <definedName name="solver_lhs3" localSheetId="2" hidden="1">Distribution!$AW$2:$AW$18</definedName>
    <definedName name="solver_lhs3" localSheetId="0">#REF!</definedName>
    <definedName name="solver_lhs4" localSheetId="2" hidden="1">Distribution!$AU$2:$AV$7</definedName>
    <definedName name="solver_lhs5" localSheetId="2" hidden="1">Distribution!$H$21:$AV$21</definedName>
    <definedName name="solver_lhs6" localSheetId="2" hidden="1">Distribution!$S$2:$U$7</definedName>
    <definedName name="solver_lhs7" localSheetId="2" hidden="1">Distribution!$S$2:$U$7</definedName>
    <definedName name="solver_lhs8" localSheetId="2" hidden="1">Distribution!$AW$2:$AW$18</definedName>
    <definedName name="solver_lin" localSheetId="2" hidden="1">2</definedName>
    <definedName name="solver_mip" localSheetId="2" hidden="1">2147483647</definedName>
    <definedName name="solver_mip" localSheetId="0">2147483647</definedName>
    <definedName name="solver_mni" localSheetId="2" hidden="1">30</definedName>
    <definedName name="solver_mni" localSheetId="0">30</definedName>
    <definedName name="solver_mrt" localSheetId="2" hidden="1">0.075</definedName>
    <definedName name="solver_mrt" localSheetId="0">0.075</definedName>
    <definedName name="solver_msl" localSheetId="2" hidden="1">2</definedName>
    <definedName name="solver_msl" localSheetId="0">2</definedName>
    <definedName name="solver_neg" localSheetId="2" hidden="1">1</definedName>
    <definedName name="solver_neg" localSheetId="0">1</definedName>
    <definedName name="solver_nod" localSheetId="2" hidden="1">2147483647</definedName>
    <definedName name="solver_nod" localSheetId="0">2147483647</definedName>
    <definedName name="solver_num" localSheetId="2" hidden="1">5</definedName>
    <definedName name="solver_num" localSheetId="0">3</definedName>
    <definedName name="solver_nwt" localSheetId="2" hidden="1">1</definedName>
    <definedName name="solver_nwt" localSheetId="0">1</definedName>
    <definedName name="solver_opt" localSheetId="2" hidden="1">Distribution!$F$20</definedName>
    <definedName name="solver_opt" localSheetId="0">#REF!</definedName>
    <definedName name="solver_pre" localSheetId="2" hidden="1">0.000001</definedName>
    <definedName name="solver_pre" localSheetId="0">0.000001</definedName>
    <definedName name="solver_rbv" localSheetId="2" hidden="1">2</definedName>
    <definedName name="solver_rbv" localSheetId="0">1</definedName>
    <definedName name="solver_rel0" localSheetId="2" hidden="1">2</definedName>
    <definedName name="solver_rel1" localSheetId="2" hidden="1">5</definedName>
    <definedName name="solver_rel1" localSheetId="0">3</definedName>
    <definedName name="solver_rel2" localSheetId="2" hidden="1">5</definedName>
    <definedName name="solver_rel2" localSheetId="0">5</definedName>
    <definedName name="solver_rel3" localSheetId="2" hidden="1">3</definedName>
    <definedName name="solver_rel3" localSheetId="0">1</definedName>
    <definedName name="solver_rel4" localSheetId="2" hidden="1">5</definedName>
    <definedName name="solver_rel5" localSheetId="2" hidden="1">2</definedName>
    <definedName name="solver_rel6" localSheetId="2" hidden="1">5</definedName>
    <definedName name="solver_rel7" localSheetId="2" hidden="1">5</definedName>
    <definedName name="solver_rel8" localSheetId="2" hidden="1">3</definedName>
    <definedName name="solver_rhs0" localSheetId="2" hidden="1">1</definedName>
    <definedName name="solver_rhs1" localSheetId="2" hidden="1">binaire</definedName>
    <definedName name="solver_rhs1" localSheetId="0">1</definedName>
    <definedName name="solver_rhs2" localSheetId="2" hidden="1">binaire</definedName>
    <definedName name="solver_rhs2" localSheetId="0">"binaire"</definedName>
    <definedName name="solver_rhs3" localSheetId="2" hidden="1">1</definedName>
    <definedName name="solver_rhs3" localSheetId="0">1</definedName>
    <definedName name="solver_rhs4" localSheetId="2" hidden="1">binaire</definedName>
    <definedName name="solver_rhs5" localSheetId="2" hidden="1">Distribution!$H$22:$AV$22</definedName>
    <definedName name="solver_rhs6" localSheetId="2" hidden="1">binaire</definedName>
    <definedName name="solver_rhs7" localSheetId="2" hidden="1">binaire</definedName>
    <definedName name="solver_rhs8" localSheetId="2" hidden="1">1</definedName>
    <definedName name="solver_rlx" localSheetId="2" hidden="1">2</definedName>
    <definedName name="solver_rlx" localSheetId="0">2</definedName>
    <definedName name="solver_rsd" localSheetId="2" hidden="1">0</definedName>
    <definedName name="solver_rsd" localSheetId="0">0</definedName>
    <definedName name="solver_scl" localSheetId="2" hidden="1">2</definedName>
    <definedName name="solver_scl" localSheetId="0">1</definedName>
    <definedName name="solver_sho" localSheetId="2" hidden="1">2</definedName>
    <definedName name="solver_sho" localSheetId="0">2</definedName>
    <definedName name="solver_ssz" localSheetId="2" hidden="1">100</definedName>
    <definedName name="solver_ssz" localSheetId="0">100</definedName>
    <definedName name="solver_tim" localSheetId="2" hidden="1">2147483647</definedName>
    <definedName name="solver_tim" localSheetId="0">2147483647</definedName>
    <definedName name="solver_tol" localSheetId="2" hidden="1">0.01</definedName>
    <definedName name="solver_tol" localSheetId="0">0.01</definedName>
    <definedName name="solver_typ" localSheetId="2" hidden="1">2</definedName>
    <definedName name="solver_typ" localSheetId="0">2</definedName>
    <definedName name="solver_val" localSheetId="2" hidden="1">0</definedName>
    <definedName name="solver_val" localSheetId="0">0</definedName>
    <definedName name="solver_ver" localSheetId="2" hidden="1">3</definedName>
    <definedName name="solver_ver" localSheetId="0">3</definedName>
  </definedNames>
  <calcPr calcId="191029" iterateDelta="1E-4"/>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C37" i="9" l="1"/>
  <c r="C36" i="9"/>
  <c r="C35" i="9" a="1"/>
  <c r="C35" i="9" s="1"/>
  <c r="C34" i="9" a="1"/>
  <c r="C34" i="9" s="1"/>
  <c r="C33" i="9" a="1"/>
  <c r="C33" i="9" s="1"/>
  <c r="C32" i="9" a="1"/>
  <c r="C31" i="9" a="1"/>
  <c r="C31" i="9" s="1"/>
  <c r="C30" i="9" a="1"/>
  <c r="C29" i="9" a="1"/>
  <c r="C29" i="9" s="1"/>
  <c r="C28" i="9"/>
  <c r="AN1" i="1" l="1"/>
  <c r="CH1" i="9" s="1"/>
  <c r="AO1" i="1"/>
  <c r="CI1" i="9" s="1"/>
  <c r="AP1" i="1"/>
  <c r="CJ1" i="9" s="1"/>
  <c r="AR21" i="9"/>
  <c r="AS21" i="9"/>
  <c r="AT21" i="9"/>
  <c r="AR1" i="9"/>
  <c r="AS1" i="9"/>
  <c r="AT1" i="9"/>
  <c r="AP1" i="9"/>
  <c r="AQ1" i="9"/>
  <c r="AU1" i="9"/>
  <c r="AV1" i="9"/>
  <c r="H24" i="2"/>
  <c r="I25" i="2"/>
  <c r="J26" i="2"/>
  <c r="C24" i="2"/>
  <c r="C25" i="2"/>
  <c r="C26" i="2"/>
  <c r="AP19" i="2"/>
  <c r="AQ19" i="2"/>
  <c r="AR19" i="2"/>
  <c r="AO19" i="2"/>
  <c r="AN3" i="2"/>
  <c r="AO3" i="2"/>
  <c r="AP3" i="2"/>
  <c r="AN4" i="2"/>
  <c r="AO4" i="2"/>
  <c r="AP4" i="2"/>
  <c r="AN5" i="2"/>
  <c r="AO5" i="2"/>
  <c r="AP5" i="2"/>
  <c r="AN6" i="2"/>
  <c r="AO6" i="2"/>
  <c r="AP6" i="2"/>
  <c r="AN7" i="2"/>
  <c r="AO7" i="2"/>
  <c r="AP7" i="2"/>
  <c r="AN8" i="2"/>
  <c r="AO8" i="2"/>
  <c r="AP8" i="2"/>
  <c r="AN9" i="2"/>
  <c r="AO9" i="2"/>
  <c r="AP9" i="2"/>
  <c r="AN10" i="2"/>
  <c r="AO10" i="2"/>
  <c r="AP10" i="2"/>
  <c r="AN11" i="2"/>
  <c r="AO11" i="2"/>
  <c r="AP11" i="2"/>
  <c r="AN12" i="2"/>
  <c r="AO12" i="2"/>
  <c r="AP12" i="2"/>
  <c r="AN13" i="2"/>
  <c r="AO13" i="2"/>
  <c r="AP13" i="2"/>
  <c r="AN14" i="2"/>
  <c r="AO14" i="2"/>
  <c r="AP14" i="2"/>
  <c r="AN15" i="2"/>
  <c r="AO15" i="2"/>
  <c r="AP15" i="2"/>
  <c r="AN16" i="2"/>
  <c r="AO16" i="2"/>
  <c r="AP16" i="2"/>
  <c r="AO2" i="2"/>
  <c r="AP2" i="2"/>
  <c r="AN19" i="2"/>
  <c r="AN2" i="2"/>
  <c r="B37" i="9"/>
  <c r="B36" i="9"/>
  <c r="B35" i="9" a="1"/>
  <c r="B35" i="9" s="1"/>
  <c r="B34" i="9" a="1"/>
  <c r="B34" i="9" s="1"/>
  <c r="B33" i="9" a="1"/>
  <c r="B33" i="9" s="1"/>
  <c r="B32" i="9" a="1"/>
  <c r="B32" i="9" s="1"/>
  <c r="B29" i="9" a="1"/>
  <c r="B29" i="9" s="1"/>
  <c r="B27" i="9"/>
  <c r="AV21" i="9"/>
  <c r="AU21" i="9"/>
  <c r="AQ21" i="9"/>
  <c r="AP21" i="9"/>
  <c r="AO21" i="9"/>
  <c r="AN21" i="9"/>
  <c r="AM21" i="9"/>
  <c r="AL21" i="9"/>
  <c r="AK21" i="9"/>
  <c r="AJ21" i="9"/>
  <c r="AI21" i="9"/>
  <c r="AH21" i="9"/>
  <c r="AG21" i="9"/>
  <c r="AF21" i="9"/>
  <c r="AE21" i="9"/>
  <c r="AD21" i="9"/>
  <c r="AC21" i="9"/>
  <c r="AB21" i="9"/>
  <c r="AA21" i="9"/>
  <c r="Z21" i="9"/>
  <c r="Y21" i="9"/>
  <c r="X21" i="9"/>
  <c r="W21" i="9"/>
  <c r="V21" i="9"/>
  <c r="U21" i="9"/>
  <c r="T21" i="9"/>
  <c r="S21" i="9"/>
  <c r="R21" i="9"/>
  <c r="Q21" i="9"/>
  <c r="P21" i="9"/>
  <c r="O21" i="9"/>
  <c r="N21" i="9"/>
  <c r="M21" i="9"/>
  <c r="L21" i="9"/>
  <c r="K21" i="9"/>
  <c r="J21" i="9"/>
  <c r="I21" i="9"/>
  <c r="H21" i="9"/>
  <c r="B31" i="9" s="1" a="1"/>
  <c r="B31" i="9" s="1"/>
  <c r="AW9" i="9"/>
  <c r="F9" i="9"/>
  <c r="AW14" i="9"/>
  <c r="F14" i="9"/>
  <c r="AW11" i="9"/>
  <c r="F11" i="9"/>
  <c r="AW10" i="9"/>
  <c r="F10" i="9"/>
  <c r="AW18" i="9"/>
  <c r="F18" i="9"/>
  <c r="AW12" i="9"/>
  <c r="F12" i="9"/>
  <c r="AW15" i="9"/>
  <c r="F15" i="9"/>
  <c r="AW4" i="9"/>
  <c r="F4" i="9"/>
  <c r="AW5" i="9"/>
  <c r="F5" i="9"/>
  <c r="AW16" i="9"/>
  <c r="F16" i="9"/>
  <c r="AW13" i="9"/>
  <c r="F13" i="9"/>
  <c r="AW8" i="9"/>
  <c r="F8" i="9"/>
  <c r="AW7" i="9"/>
  <c r="F7" i="9"/>
  <c r="AW17" i="9"/>
  <c r="F17" i="9"/>
  <c r="AW2" i="9"/>
  <c r="C30" i="9" s="1"/>
  <c r="F2" i="9"/>
  <c r="AW6" i="9"/>
  <c r="F6" i="9"/>
  <c r="AW3" i="9"/>
  <c r="B30" i="9" s="1" a="1"/>
  <c r="F3" i="9"/>
  <c r="AO1" i="9"/>
  <c r="AN1" i="9"/>
  <c r="AM1" i="9"/>
  <c r="AL1" i="9"/>
  <c r="AK1" i="9"/>
  <c r="AJ1" i="9"/>
  <c r="AI1" i="9"/>
  <c r="AH1" i="9"/>
  <c r="AG1" i="9"/>
  <c r="AF1" i="9"/>
  <c r="AE1" i="9"/>
  <c r="AD1" i="9"/>
  <c r="AC1" i="9"/>
  <c r="AB1" i="9"/>
  <c r="AA1" i="9"/>
  <c r="Z1" i="9"/>
  <c r="Y1" i="9"/>
  <c r="X1" i="9"/>
  <c r="W1" i="9"/>
  <c r="V1" i="9"/>
  <c r="U1" i="9"/>
  <c r="T1" i="9"/>
  <c r="S1" i="9"/>
  <c r="R1" i="9"/>
  <c r="Q1" i="9"/>
  <c r="P1" i="9"/>
  <c r="O1" i="9"/>
  <c r="N1" i="9"/>
  <c r="M1" i="9"/>
  <c r="L1" i="9"/>
  <c r="K1" i="9"/>
  <c r="J1" i="9"/>
  <c r="I1" i="9"/>
  <c r="H1" i="9"/>
  <c r="AR4" i="2"/>
  <c r="C32" i="9" l="1"/>
  <c r="B28" i="9"/>
  <c r="AO58" i="2"/>
  <c r="AO17" i="2"/>
  <c r="AP17" i="2"/>
  <c r="AN17" i="2"/>
  <c r="C10" i="9" a="1"/>
  <c r="C10" i="9" s="1"/>
  <c r="B30" i="9"/>
  <c r="F19" i="9"/>
  <c r="C7" i="9" a="1"/>
  <c r="C7" i="9" s="1"/>
  <c r="C12" i="9" a="1"/>
  <c r="C12" i="9" s="1"/>
  <c r="C17" i="9" a="1"/>
  <c r="C17" i="9" s="1"/>
  <c r="C2" i="9" a="1"/>
  <c r="C2" i="9" s="1"/>
  <c r="C15" i="9" a="1"/>
  <c r="C15" i="9" s="1"/>
  <c r="C6" i="9" a="1"/>
  <c r="C6" i="9" s="1"/>
  <c r="C4" i="9" a="1"/>
  <c r="C4" i="9" s="1"/>
  <c r="C18" i="9" a="1"/>
  <c r="C18" i="9" s="1"/>
  <c r="C5" i="9" a="1"/>
  <c r="C5" i="9" s="1"/>
  <c r="C9" i="9" a="1"/>
  <c r="C9" i="9" s="1"/>
  <c r="C3" i="9" a="1"/>
  <c r="C3" i="9" s="1"/>
  <c r="C16" i="9" a="1"/>
  <c r="C16" i="9" s="1"/>
  <c r="C14" i="9" a="1"/>
  <c r="C14" i="9" s="1"/>
  <c r="C13" i="9" a="1"/>
  <c r="C13" i="9" s="1"/>
  <c r="C11" i="9" a="1"/>
  <c r="C11" i="9" s="1"/>
  <c r="C21" i="9" a="1"/>
  <c r="C21" i="9" s="1"/>
  <c r="C8" i="9" a="1"/>
  <c r="C8" i="9" s="1"/>
  <c r="C60" i="2"/>
  <c r="C59" i="2"/>
  <c r="C58" i="2"/>
  <c r="C57" i="2"/>
  <c r="C56" i="2"/>
  <c r="C55" i="2"/>
  <c r="C54" i="2"/>
  <c r="C53" i="2"/>
  <c r="C52" i="2"/>
  <c r="C51" i="2"/>
  <c r="C50" i="2"/>
  <c r="C49" i="2"/>
  <c r="C48" i="2"/>
  <c r="C47" i="2"/>
  <c r="C46" i="2"/>
  <c r="C45" i="2"/>
  <c r="C44" i="2"/>
  <c r="C43" i="2"/>
  <c r="C42" i="2"/>
  <c r="C41" i="2"/>
  <c r="C40" i="2"/>
  <c r="C39" i="2"/>
  <c r="C38" i="2"/>
  <c r="C37" i="2"/>
  <c r="C36" i="2"/>
  <c r="C35" i="2"/>
  <c r="C34" i="2"/>
  <c r="C33" i="2"/>
  <c r="C32" i="2"/>
  <c r="C31" i="2"/>
  <c r="C30" i="2"/>
  <c r="C29" i="2"/>
  <c r="C28" i="2"/>
  <c r="C27" i="2"/>
  <c r="G23" i="2"/>
  <c r="C23" i="2"/>
  <c r="F22" i="2"/>
  <c r="C22" i="2"/>
  <c r="E21" i="2"/>
  <c r="C21" i="2"/>
  <c r="D20" i="2"/>
  <c r="C20" i="2"/>
  <c r="AM19" i="2"/>
  <c r="AL19" i="2"/>
  <c r="AK19" i="2"/>
  <c r="AJ19" i="2"/>
  <c r="AI19" i="2"/>
  <c r="AH19" i="2"/>
  <c r="AG19" i="2"/>
  <c r="AF19" i="2"/>
  <c r="AE19" i="2"/>
  <c r="AD19" i="2"/>
  <c r="AC19" i="2"/>
  <c r="AB19" i="2"/>
  <c r="AA19" i="2"/>
  <c r="Z19" i="2"/>
  <c r="Y19" i="2"/>
  <c r="X19" i="2"/>
  <c r="W19" i="2"/>
  <c r="V19" i="2"/>
  <c r="U19" i="2"/>
  <c r="T19" i="2"/>
  <c r="S19" i="2"/>
  <c r="R19" i="2"/>
  <c r="Q19" i="2"/>
  <c r="P19" i="2"/>
  <c r="O19" i="2"/>
  <c r="N19" i="2"/>
  <c r="M19" i="2"/>
  <c r="L19" i="2"/>
  <c r="K19" i="2"/>
  <c r="J19" i="2"/>
  <c r="I19" i="2"/>
  <c r="H19" i="2"/>
  <c r="G19" i="2"/>
  <c r="F19" i="2"/>
  <c r="E19" i="2"/>
  <c r="D19" i="2"/>
  <c r="AR16" i="2"/>
  <c r="AQ16" i="2"/>
  <c r="AM16" i="2"/>
  <c r="AL16" i="2"/>
  <c r="AK16" i="2"/>
  <c r="AJ16" i="2"/>
  <c r="AI16" i="2"/>
  <c r="AH16" i="2"/>
  <c r="AG16" i="2"/>
  <c r="AF16" i="2"/>
  <c r="AE16" i="2"/>
  <c r="AD16" i="2"/>
  <c r="AC16" i="2"/>
  <c r="AB16" i="2"/>
  <c r="AA16" i="2"/>
  <c r="Z16" i="2"/>
  <c r="Y16" i="2"/>
  <c r="X16" i="2"/>
  <c r="W16" i="2"/>
  <c r="V16" i="2"/>
  <c r="U16" i="2"/>
  <c r="T16" i="2"/>
  <c r="S16" i="2"/>
  <c r="R16" i="2"/>
  <c r="Q16" i="2"/>
  <c r="P16" i="2"/>
  <c r="O16" i="2"/>
  <c r="N16" i="2"/>
  <c r="M16" i="2"/>
  <c r="L16" i="2"/>
  <c r="K16" i="2"/>
  <c r="J16" i="2"/>
  <c r="I16" i="2"/>
  <c r="H16" i="2"/>
  <c r="G16" i="2"/>
  <c r="F16" i="2"/>
  <c r="E16" i="2"/>
  <c r="D16" i="2"/>
  <c r="AR15" i="2"/>
  <c r="AQ15" i="2"/>
  <c r="AM15" i="2"/>
  <c r="AL15" i="2"/>
  <c r="AK15" i="2"/>
  <c r="AJ15" i="2"/>
  <c r="AI15" i="2"/>
  <c r="AH15" i="2"/>
  <c r="AG15" i="2"/>
  <c r="AF15" i="2"/>
  <c r="AE15" i="2"/>
  <c r="AD15" i="2"/>
  <c r="AC15" i="2"/>
  <c r="AB15" i="2"/>
  <c r="AA15" i="2"/>
  <c r="Z15" i="2"/>
  <c r="Y15" i="2"/>
  <c r="X15" i="2"/>
  <c r="W15" i="2"/>
  <c r="V15" i="2"/>
  <c r="U15" i="2"/>
  <c r="T15" i="2"/>
  <c r="S15" i="2"/>
  <c r="R15" i="2"/>
  <c r="Q15" i="2"/>
  <c r="P15" i="2"/>
  <c r="O15" i="2"/>
  <c r="N15" i="2"/>
  <c r="M15" i="2"/>
  <c r="L15" i="2"/>
  <c r="K15" i="2"/>
  <c r="J15" i="2"/>
  <c r="I15" i="2"/>
  <c r="H15" i="2"/>
  <c r="G15" i="2"/>
  <c r="F15" i="2"/>
  <c r="E15" i="2"/>
  <c r="D15" i="2"/>
  <c r="AR14" i="2"/>
  <c r="AQ14" i="2"/>
  <c r="AM14" i="2"/>
  <c r="AL14" i="2"/>
  <c r="AK14" i="2"/>
  <c r="AJ14" i="2"/>
  <c r="AI14" i="2"/>
  <c r="AH14" i="2"/>
  <c r="AG14" i="2"/>
  <c r="AF14" i="2"/>
  <c r="AE14" i="2"/>
  <c r="AD14" i="2"/>
  <c r="AC14" i="2"/>
  <c r="AB14" i="2"/>
  <c r="AA14" i="2"/>
  <c r="Z14" i="2"/>
  <c r="Y14" i="2"/>
  <c r="X14" i="2"/>
  <c r="W14" i="2"/>
  <c r="V14" i="2"/>
  <c r="U14" i="2"/>
  <c r="T14" i="2"/>
  <c r="S14" i="2"/>
  <c r="R14" i="2"/>
  <c r="Q14" i="2"/>
  <c r="P14" i="2"/>
  <c r="O14" i="2"/>
  <c r="N14" i="2"/>
  <c r="M14" i="2"/>
  <c r="L14" i="2"/>
  <c r="K14" i="2"/>
  <c r="J14" i="2"/>
  <c r="I14" i="2"/>
  <c r="H14" i="2"/>
  <c r="G14" i="2"/>
  <c r="F14" i="2"/>
  <c r="E14" i="2"/>
  <c r="D14" i="2"/>
  <c r="AR13" i="2"/>
  <c r="AQ13" i="2"/>
  <c r="AM13" i="2"/>
  <c r="AL13" i="2"/>
  <c r="AK13" i="2"/>
  <c r="AJ13" i="2"/>
  <c r="AI13" i="2"/>
  <c r="AH13" i="2"/>
  <c r="AG13" i="2"/>
  <c r="AF13" i="2"/>
  <c r="AE13" i="2"/>
  <c r="AD13" i="2"/>
  <c r="AC13" i="2"/>
  <c r="AB13" i="2"/>
  <c r="AA13" i="2"/>
  <c r="Z13" i="2"/>
  <c r="Y13" i="2"/>
  <c r="X13" i="2"/>
  <c r="W13" i="2"/>
  <c r="V13" i="2"/>
  <c r="U13" i="2"/>
  <c r="T13" i="2"/>
  <c r="S13" i="2"/>
  <c r="R13" i="2"/>
  <c r="Q13" i="2"/>
  <c r="P13" i="2"/>
  <c r="O13" i="2"/>
  <c r="N13" i="2"/>
  <c r="M13" i="2"/>
  <c r="L13" i="2"/>
  <c r="K13" i="2"/>
  <c r="J13" i="2"/>
  <c r="I13" i="2"/>
  <c r="H13" i="2"/>
  <c r="G13" i="2"/>
  <c r="F13" i="2"/>
  <c r="E13" i="2"/>
  <c r="D13" i="2"/>
  <c r="AR12" i="2"/>
  <c r="AQ12" i="2"/>
  <c r="AM12" i="2"/>
  <c r="AL12" i="2"/>
  <c r="AK12" i="2"/>
  <c r="AJ12" i="2"/>
  <c r="AI12" i="2"/>
  <c r="AH12" i="2"/>
  <c r="AG12" i="2"/>
  <c r="AF12" i="2"/>
  <c r="AE12" i="2"/>
  <c r="AD12" i="2"/>
  <c r="AC12" i="2"/>
  <c r="AB12" i="2"/>
  <c r="AA12" i="2"/>
  <c r="Z12" i="2"/>
  <c r="Y12" i="2"/>
  <c r="X12" i="2"/>
  <c r="W12" i="2"/>
  <c r="V12" i="2"/>
  <c r="U12" i="2"/>
  <c r="T12" i="2"/>
  <c r="S12" i="2"/>
  <c r="R12" i="2"/>
  <c r="Q12" i="2"/>
  <c r="P12" i="2"/>
  <c r="O12" i="2"/>
  <c r="N12" i="2"/>
  <c r="M12" i="2"/>
  <c r="L12" i="2"/>
  <c r="K12" i="2"/>
  <c r="J12" i="2"/>
  <c r="I12" i="2"/>
  <c r="H12" i="2"/>
  <c r="G12" i="2"/>
  <c r="F12" i="2"/>
  <c r="E12" i="2"/>
  <c r="D12" i="2"/>
  <c r="AR11" i="2"/>
  <c r="AQ11" i="2"/>
  <c r="AM11" i="2"/>
  <c r="AL11" i="2"/>
  <c r="AK11" i="2"/>
  <c r="AJ11" i="2"/>
  <c r="AI11" i="2"/>
  <c r="AH11" i="2"/>
  <c r="AG11" i="2"/>
  <c r="AF11" i="2"/>
  <c r="AE11" i="2"/>
  <c r="AD11" i="2"/>
  <c r="AC11" i="2"/>
  <c r="AB11" i="2"/>
  <c r="AA11" i="2"/>
  <c r="Z11" i="2"/>
  <c r="Y11" i="2"/>
  <c r="X11" i="2"/>
  <c r="W11" i="2"/>
  <c r="V11" i="2"/>
  <c r="U11" i="2"/>
  <c r="T11" i="2"/>
  <c r="S11" i="2"/>
  <c r="R11" i="2"/>
  <c r="Q11" i="2"/>
  <c r="P11" i="2"/>
  <c r="O11" i="2"/>
  <c r="N11" i="2"/>
  <c r="M11" i="2"/>
  <c r="L11" i="2"/>
  <c r="K11" i="2"/>
  <c r="J11" i="2"/>
  <c r="I11" i="2"/>
  <c r="H11" i="2"/>
  <c r="G11" i="2"/>
  <c r="F11" i="2"/>
  <c r="E11" i="2"/>
  <c r="D11" i="2"/>
  <c r="AR10" i="2"/>
  <c r="AQ10" i="2"/>
  <c r="AM10" i="2"/>
  <c r="AL10" i="2"/>
  <c r="AK10" i="2"/>
  <c r="AJ10" i="2"/>
  <c r="AI10" i="2"/>
  <c r="AH10" i="2"/>
  <c r="AG10" i="2"/>
  <c r="AF10" i="2"/>
  <c r="AE10" i="2"/>
  <c r="AD10" i="2"/>
  <c r="AC10" i="2"/>
  <c r="AB10" i="2"/>
  <c r="AA10" i="2"/>
  <c r="Z10" i="2"/>
  <c r="Y10" i="2"/>
  <c r="X10" i="2"/>
  <c r="W10" i="2"/>
  <c r="V10" i="2"/>
  <c r="U10" i="2"/>
  <c r="T10" i="2"/>
  <c r="S10" i="2"/>
  <c r="R10" i="2"/>
  <c r="Q10" i="2"/>
  <c r="P10" i="2"/>
  <c r="O10" i="2"/>
  <c r="N10" i="2"/>
  <c r="M10" i="2"/>
  <c r="L10" i="2"/>
  <c r="K10" i="2"/>
  <c r="J10" i="2"/>
  <c r="I10" i="2"/>
  <c r="H10" i="2"/>
  <c r="G10" i="2"/>
  <c r="F10" i="2"/>
  <c r="E10" i="2"/>
  <c r="D10" i="2"/>
  <c r="AR9" i="2"/>
  <c r="AQ9" i="2"/>
  <c r="AM9" i="2"/>
  <c r="AL9" i="2"/>
  <c r="AK9" i="2"/>
  <c r="AJ9" i="2"/>
  <c r="AI9" i="2"/>
  <c r="AH9" i="2"/>
  <c r="AG9" i="2"/>
  <c r="AF9" i="2"/>
  <c r="AE9" i="2"/>
  <c r="AD9" i="2"/>
  <c r="AC9" i="2"/>
  <c r="AB9" i="2"/>
  <c r="AA9" i="2"/>
  <c r="Z9" i="2"/>
  <c r="Y9" i="2"/>
  <c r="X9" i="2"/>
  <c r="W9" i="2"/>
  <c r="V9" i="2"/>
  <c r="U9" i="2"/>
  <c r="T9" i="2"/>
  <c r="S9" i="2"/>
  <c r="R9" i="2"/>
  <c r="Q9" i="2"/>
  <c r="P9" i="2"/>
  <c r="O9" i="2"/>
  <c r="N9" i="2"/>
  <c r="M9" i="2"/>
  <c r="L9" i="2"/>
  <c r="K9" i="2"/>
  <c r="J9" i="2"/>
  <c r="I9" i="2"/>
  <c r="H9" i="2"/>
  <c r="G9" i="2"/>
  <c r="F9" i="2"/>
  <c r="E9" i="2"/>
  <c r="D9" i="2"/>
  <c r="AR8" i="2"/>
  <c r="AQ8" i="2"/>
  <c r="AM8" i="2"/>
  <c r="AL8" i="2"/>
  <c r="AK8" i="2"/>
  <c r="AJ8" i="2"/>
  <c r="AI8" i="2"/>
  <c r="AH8" i="2"/>
  <c r="AG8" i="2"/>
  <c r="AF8" i="2"/>
  <c r="AE8" i="2"/>
  <c r="AD8" i="2"/>
  <c r="AC8" i="2"/>
  <c r="AB8" i="2"/>
  <c r="AA8" i="2"/>
  <c r="Z8" i="2"/>
  <c r="Y8" i="2"/>
  <c r="X8" i="2"/>
  <c r="W8" i="2"/>
  <c r="V8" i="2"/>
  <c r="U8" i="2"/>
  <c r="T8" i="2"/>
  <c r="S8" i="2"/>
  <c r="R8" i="2"/>
  <c r="Q8" i="2"/>
  <c r="P8" i="2"/>
  <c r="O8" i="2"/>
  <c r="N8" i="2"/>
  <c r="M8" i="2"/>
  <c r="L8" i="2"/>
  <c r="K8" i="2"/>
  <c r="J8" i="2"/>
  <c r="I8" i="2"/>
  <c r="H8" i="2"/>
  <c r="G8" i="2"/>
  <c r="F8" i="2"/>
  <c r="E8" i="2"/>
  <c r="D8" i="2"/>
  <c r="AR7" i="2"/>
  <c r="AQ7" i="2"/>
  <c r="AM7" i="2"/>
  <c r="AL7" i="2"/>
  <c r="AK7" i="2"/>
  <c r="AJ7" i="2"/>
  <c r="AI7" i="2"/>
  <c r="AH7" i="2"/>
  <c r="AG7" i="2"/>
  <c r="AF7" i="2"/>
  <c r="AE7" i="2"/>
  <c r="AD7" i="2"/>
  <c r="AC7" i="2"/>
  <c r="AB7" i="2"/>
  <c r="AA7" i="2"/>
  <c r="Z7" i="2"/>
  <c r="Y7" i="2"/>
  <c r="X7" i="2"/>
  <c r="W7" i="2"/>
  <c r="V7" i="2"/>
  <c r="U7" i="2"/>
  <c r="T7" i="2"/>
  <c r="S7" i="2"/>
  <c r="R7" i="2"/>
  <c r="Q7" i="2"/>
  <c r="P7" i="2"/>
  <c r="O7" i="2"/>
  <c r="N7" i="2"/>
  <c r="M7" i="2"/>
  <c r="L7" i="2"/>
  <c r="K7" i="2"/>
  <c r="J7" i="2"/>
  <c r="I7" i="2"/>
  <c r="H7" i="2"/>
  <c r="G7" i="2"/>
  <c r="F7" i="2"/>
  <c r="E7" i="2"/>
  <c r="D7" i="2"/>
  <c r="AR6" i="2"/>
  <c r="AQ6" i="2"/>
  <c r="AM6" i="2"/>
  <c r="AL6" i="2"/>
  <c r="AK6" i="2"/>
  <c r="AJ6" i="2"/>
  <c r="AI6" i="2"/>
  <c r="AH6" i="2"/>
  <c r="AG6" i="2"/>
  <c r="AF6" i="2"/>
  <c r="AE6" i="2"/>
  <c r="AD6" i="2"/>
  <c r="AC6" i="2"/>
  <c r="AB6" i="2"/>
  <c r="AA6" i="2"/>
  <c r="Z6" i="2"/>
  <c r="Y6" i="2"/>
  <c r="X6" i="2"/>
  <c r="W6" i="2"/>
  <c r="V6" i="2"/>
  <c r="U6" i="2"/>
  <c r="T6" i="2"/>
  <c r="S6" i="2"/>
  <c r="R6" i="2"/>
  <c r="Q6" i="2"/>
  <c r="P6" i="2"/>
  <c r="O6" i="2"/>
  <c r="N6" i="2"/>
  <c r="M6" i="2"/>
  <c r="L6" i="2"/>
  <c r="K6" i="2"/>
  <c r="J6" i="2"/>
  <c r="I6" i="2"/>
  <c r="H6" i="2"/>
  <c r="G6" i="2"/>
  <c r="F6" i="2"/>
  <c r="E6" i="2"/>
  <c r="D6" i="2"/>
  <c r="AR5" i="2"/>
  <c r="AQ5" i="2"/>
  <c r="AM5" i="2"/>
  <c r="AL5" i="2"/>
  <c r="AK5" i="2"/>
  <c r="AJ5" i="2"/>
  <c r="AI5" i="2"/>
  <c r="AH5" i="2"/>
  <c r="AG5" i="2"/>
  <c r="AF5" i="2"/>
  <c r="AE5" i="2"/>
  <c r="AD5" i="2"/>
  <c r="AC5" i="2"/>
  <c r="AB5" i="2"/>
  <c r="AA5" i="2"/>
  <c r="Z5" i="2"/>
  <c r="Y5" i="2"/>
  <c r="X5" i="2"/>
  <c r="W5" i="2"/>
  <c r="V5" i="2"/>
  <c r="U5" i="2"/>
  <c r="T5" i="2"/>
  <c r="S5" i="2"/>
  <c r="R5" i="2"/>
  <c r="Q5" i="2"/>
  <c r="P5" i="2"/>
  <c r="O5" i="2"/>
  <c r="N5" i="2"/>
  <c r="M5" i="2"/>
  <c r="L5" i="2"/>
  <c r="K5" i="2"/>
  <c r="J5" i="2"/>
  <c r="I5" i="2"/>
  <c r="H5" i="2"/>
  <c r="G5" i="2"/>
  <c r="F5" i="2"/>
  <c r="E5" i="2"/>
  <c r="D5" i="2"/>
  <c r="AQ4" i="2"/>
  <c r="AM4" i="2"/>
  <c r="AL4" i="2"/>
  <c r="AK4" i="2"/>
  <c r="AJ4" i="2"/>
  <c r="AI4" i="2"/>
  <c r="AH4" i="2"/>
  <c r="AG4" i="2"/>
  <c r="AF4" i="2"/>
  <c r="AE4" i="2"/>
  <c r="AD4" i="2"/>
  <c r="AC4" i="2"/>
  <c r="AB4" i="2"/>
  <c r="AA4" i="2"/>
  <c r="Z4" i="2"/>
  <c r="Y4" i="2"/>
  <c r="X4" i="2"/>
  <c r="W4" i="2"/>
  <c r="V4" i="2"/>
  <c r="U4" i="2"/>
  <c r="T4" i="2"/>
  <c r="S4" i="2"/>
  <c r="R4" i="2"/>
  <c r="Q4" i="2"/>
  <c r="P4" i="2"/>
  <c r="O4" i="2"/>
  <c r="N4" i="2"/>
  <c r="M4" i="2"/>
  <c r="L4" i="2"/>
  <c r="K4" i="2"/>
  <c r="J4" i="2"/>
  <c r="I4" i="2"/>
  <c r="H4" i="2"/>
  <c r="G4" i="2"/>
  <c r="F4" i="2"/>
  <c r="E4" i="2"/>
  <c r="D4" i="2"/>
  <c r="AR3" i="2"/>
  <c r="AQ3" i="2"/>
  <c r="AM3" i="2"/>
  <c r="AL3" i="2"/>
  <c r="AK3" i="2"/>
  <c r="AJ3" i="2"/>
  <c r="AI3" i="2"/>
  <c r="AH3" i="2"/>
  <c r="AG3" i="2"/>
  <c r="AF3" i="2"/>
  <c r="AE3" i="2"/>
  <c r="AD3" i="2"/>
  <c r="AC3" i="2"/>
  <c r="AB3" i="2"/>
  <c r="AA3" i="2"/>
  <c r="Z3" i="2"/>
  <c r="Y3" i="2"/>
  <c r="X3" i="2"/>
  <c r="W3" i="2"/>
  <c r="V3" i="2"/>
  <c r="U3" i="2"/>
  <c r="T3" i="2"/>
  <c r="S3" i="2"/>
  <c r="R3" i="2"/>
  <c r="Q3" i="2"/>
  <c r="P3" i="2"/>
  <c r="O3" i="2"/>
  <c r="N3" i="2"/>
  <c r="M3" i="2"/>
  <c r="L3" i="2"/>
  <c r="K3" i="2"/>
  <c r="J3" i="2"/>
  <c r="I3" i="2"/>
  <c r="H3" i="2"/>
  <c r="G3" i="2"/>
  <c r="F3" i="2"/>
  <c r="E3" i="2"/>
  <c r="D3" i="2"/>
  <c r="AR2" i="2"/>
  <c r="AQ2" i="2"/>
  <c r="AM2" i="2"/>
  <c r="AL2" i="2"/>
  <c r="AK2" i="2"/>
  <c r="AJ2" i="2"/>
  <c r="AI2" i="2"/>
  <c r="AH2" i="2"/>
  <c r="AG2" i="2"/>
  <c r="AF2" i="2"/>
  <c r="AE2" i="2"/>
  <c r="AD2" i="2"/>
  <c r="AC2" i="2"/>
  <c r="AB2" i="2"/>
  <c r="AA2" i="2"/>
  <c r="Z2" i="2"/>
  <c r="Y2" i="2"/>
  <c r="X2" i="2"/>
  <c r="W2" i="2"/>
  <c r="V2" i="2"/>
  <c r="U2" i="2"/>
  <c r="T2" i="2"/>
  <c r="S2" i="2"/>
  <c r="R2" i="2"/>
  <c r="Q2" i="2"/>
  <c r="P2" i="2"/>
  <c r="O2" i="2"/>
  <c r="N2" i="2"/>
  <c r="M2" i="2"/>
  <c r="L2" i="2"/>
  <c r="K2" i="2"/>
  <c r="J2" i="2"/>
  <c r="I2" i="2"/>
  <c r="H2" i="2"/>
  <c r="G2" i="2"/>
  <c r="F2" i="2"/>
  <c r="E2" i="2"/>
  <c r="D2" i="2"/>
  <c r="J25" i="2" l="1"/>
  <c r="R25" i="2"/>
  <c r="Z25" i="2"/>
  <c r="AH25" i="2"/>
  <c r="AP25" i="2"/>
  <c r="K25" i="2"/>
  <c r="S25" i="2"/>
  <c r="AA25" i="2"/>
  <c r="AI25" i="2"/>
  <c r="AQ25" i="2"/>
  <c r="D25" i="2"/>
  <c r="L25" i="2"/>
  <c r="T25" i="2"/>
  <c r="AB25" i="2"/>
  <c r="AJ25" i="2"/>
  <c r="AR25" i="2"/>
  <c r="E25" i="2"/>
  <c r="M25" i="2"/>
  <c r="U25" i="2"/>
  <c r="AC25" i="2"/>
  <c r="AK25" i="2"/>
  <c r="F25" i="2"/>
  <c r="N25" i="2"/>
  <c r="V25" i="2"/>
  <c r="AD25" i="2"/>
  <c r="AL25" i="2"/>
  <c r="G25" i="2"/>
  <c r="O25" i="2"/>
  <c r="W25" i="2"/>
  <c r="AE25" i="2"/>
  <c r="AM25" i="2"/>
  <c r="H25" i="2"/>
  <c r="P25" i="2"/>
  <c r="X25" i="2"/>
  <c r="AF25" i="2"/>
  <c r="AN25" i="2"/>
  <c r="Q25" i="2"/>
  <c r="Y25" i="2"/>
  <c r="AG25" i="2"/>
  <c r="AO25" i="2"/>
  <c r="I26" i="2"/>
  <c r="Q26" i="2"/>
  <c r="Y26" i="2"/>
  <c r="AG26" i="2"/>
  <c r="AO26" i="2"/>
  <c r="R26" i="2"/>
  <c r="Z26" i="2"/>
  <c r="AH26" i="2"/>
  <c r="AP26" i="2"/>
  <c r="K26" i="2"/>
  <c r="S26" i="2"/>
  <c r="AA26" i="2"/>
  <c r="AI26" i="2"/>
  <c r="AQ26" i="2"/>
  <c r="D26" i="2"/>
  <c r="L26" i="2"/>
  <c r="T26" i="2"/>
  <c r="AB26" i="2"/>
  <c r="AJ26" i="2"/>
  <c r="AR26" i="2"/>
  <c r="E26" i="2"/>
  <c r="M26" i="2"/>
  <c r="U26" i="2"/>
  <c r="AC26" i="2"/>
  <c r="AK26" i="2"/>
  <c r="F26" i="2"/>
  <c r="N26" i="2"/>
  <c r="V26" i="2"/>
  <c r="AD26" i="2"/>
  <c r="AL26" i="2"/>
  <c r="G26" i="2"/>
  <c r="O26" i="2"/>
  <c r="W26" i="2"/>
  <c r="AE26" i="2"/>
  <c r="AM26" i="2"/>
  <c r="H26" i="2"/>
  <c r="P26" i="2"/>
  <c r="X26" i="2"/>
  <c r="AF26" i="2"/>
  <c r="AN26" i="2"/>
  <c r="K24" i="2"/>
  <c r="S24" i="2"/>
  <c r="AA24" i="2"/>
  <c r="AI24" i="2"/>
  <c r="AQ24" i="2"/>
  <c r="D24" i="2"/>
  <c r="L24" i="2"/>
  <c r="T24" i="2"/>
  <c r="AB24" i="2"/>
  <c r="AJ24" i="2"/>
  <c r="AR24" i="2"/>
  <c r="E24" i="2"/>
  <c r="M24" i="2"/>
  <c r="U24" i="2"/>
  <c r="AC24" i="2"/>
  <c r="AK24" i="2"/>
  <c r="F24" i="2"/>
  <c r="N24" i="2"/>
  <c r="V24" i="2"/>
  <c r="AD24" i="2"/>
  <c r="AL24" i="2"/>
  <c r="G24" i="2"/>
  <c r="O24" i="2"/>
  <c r="W24" i="2"/>
  <c r="AE24" i="2"/>
  <c r="AM24" i="2"/>
  <c r="P24" i="2"/>
  <c r="X24" i="2"/>
  <c r="AF24" i="2"/>
  <c r="AN24" i="2"/>
  <c r="I24" i="2"/>
  <c r="Q24" i="2"/>
  <c r="Y24" i="2"/>
  <c r="AG24" i="2"/>
  <c r="AO24" i="2"/>
  <c r="J24" i="2"/>
  <c r="R24" i="2"/>
  <c r="Z24" i="2"/>
  <c r="AH24" i="2"/>
  <c r="AP24" i="2"/>
  <c r="AN59" i="2"/>
  <c r="AP59" i="2"/>
  <c r="T39" i="2"/>
  <c r="AO59" i="2"/>
  <c r="L31" i="2"/>
  <c r="AJ55" i="2"/>
  <c r="AB47" i="2"/>
  <c r="AO60" i="2"/>
  <c r="AN60" i="2"/>
  <c r="U40" i="2"/>
  <c r="AK56" i="2"/>
  <c r="AP60" i="2"/>
  <c r="AC48" i="2"/>
  <c r="M32" i="2"/>
  <c r="AO34" i="2"/>
  <c r="AO42" i="2"/>
  <c r="AO50" i="2"/>
  <c r="K30" i="2"/>
  <c r="S38" i="2"/>
  <c r="AA46" i="2"/>
  <c r="AI54" i="2"/>
  <c r="AM58" i="2"/>
  <c r="P35" i="2"/>
  <c r="O34" i="2"/>
  <c r="AO21" i="2"/>
  <c r="AO23" i="2"/>
  <c r="AO33" i="2"/>
  <c r="AO41" i="2"/>
  <c r="AO49" i="2"/>
  <c r="AO57" i="2"/>
  <c r="AE50" i="2"/>
  <c r="AO43" i="2"/>
  <c r="AO27" i="2"/>
  <c r="AO51" i="2"/>
  <c r="AO36" i="2"/>
  <c r="H27" i="2"/>
  <c r="X43" i="2"/>
  <c r="AF51" i="2"/>
  <c r="AO35" i="2"/>
  <c r="AO28" i="2"/>
  <c r="AO44" i="2"/>
  <c r="AO52" i="2"/>
  <c r="AO29" i="2"/>
  <c r="AO37" i="2"/>
  <c r="AO45" i="2"/>
  <c r="AO53" i="2"/>
  <c r="W42" i="2"/>
  <c r="AO30" i="2"/>
  <c r="AO54" i="2"/>
  <c r="I28" i="2"/>
  <c r="Q36" i="2"/>
  <c r="Y44" i="2"/>
  <c r="AG52" i="2"/>
  <c r="AO20" i="2"/>
  <c r="AO39" i="2"/>
  <c r="AO55" i="2"/>
  <c r="AO38" i="2"/>
  <c r="AO46" i="2"/>
  <c r="AO31" i="2"/>
  <c r="AO47" i="2"/>
  <c r="AO22" i="2"/>
  <c r="AO32" i="2"/>
  <c r="AO40" i="2"/>
  <c r="AO48" i="2"/>
  <c r="AO56" i="2"/>
  <c r="J29" i="2"/>
  <c r="N33" i="2"/>
  <c r="R37" i="2"/>
  <c r="V41" i="2"/>
  <c r="Z45" i="2"/>
  <c r="AD49" i="2"/>
  <c r="AH53" i="2"/>
  <c r="AL57" i="2"/>
  <c r="AN30" i="2"/>
  <c r="AP30" i="2"/>
  <c r="AN54" i="2"/>
  <c r="AP54" i="2"/>
  <c r="AP20" i="2"/>
  <c r="AN20" i="2"/>
  <c r="AN31" i="2"/>
  <c r="AP31" i="2"/>
  <c r="AN39" i="2"/>
  <c r="AP39" i="2"/>
  <c r="AN47" i="2"/>
  <c r="AP47" i="2"/>
  <c r="AN55" i="2"/>
  <c r="AP55" i="2"/>
  <c r="AN46" i="2"/>
  <c r="AP46" i="2"/>
  <c r="AN32" i="2"/>
  <c r="AP32" i="2"/>
  <c r="AN40" i="2"/>
  <c r="AP40" i="2"/>
  <c r="AN48" i="2"/>
  <c r="AP48" i="2"/>
  <c r="AN56" i="2"/>
  <c r="AP56" i="2"/>
  <c r="AN38" i="2"/>
  <c r="AP38" i="2"/>
  <c r="AN33" i="2"/>
  <c r="AP33" i="2"/>
  <c r="AN41" i="2"/>
  <c r="AP41" i="2"/>
  <c r="AN49" i="2"/>
  <c r="AP49" i="2"/>
  <c r="AN57" i="2"/>
  <c r="AP57" i="2"/>
  <c r="AN23" i="2"/>
  <c r="AP23" i="2"/>
  <c r="AN34" i="2"/>
  <c r="AP34" i="2"/>
  <c r="AN42" i="2"/>
  <c r="AP42" i="2"/>
  <c r="AN50" i="2"/>
  <c r="AP50" i="2"/>
  <c r="AP58" i="2"/>
  <c r="AN58" i="2"/>
  <c r="AN21" i="2"/>
  <c r="AP21" i="2"/>
  <c r="AN22" i="2"/>
  <c r="AP22" i="2"/>
  <c r="AN27" i="2"/>
  <c r="AP27" i="2"/>
  <c r="AN35" i="2"/>
  <c r="AP35" i="2"/>
  <c r="AN43" i="2"/>
  <c r="AP43" i="2"/>
  <c r="AN51" i="2"/>
  <c r="AP51" i="2"/>
  <c r="AP36" i="2"/>
  <c r="AN36" i="2"/>
  <c r="AN44" i="2"/>
  <c r="AP44" i="2"/>
  <c r="AP52" i="2"/>
  <c r="AN52" i="2"/>
  <c r="AN28" i="2"/>
  <c r="AP28" i="2"/>
  <c r="AN29" i="2"/>
  <c r="AP29" i="2"/>
  <c r="AN37" i="2"/>
  <c r="AP37" i="2"/>
  <c r="AN45" i="2"/>
  <c r="AP45" i="2"/>
  <c r="AN53" i="2"/>
  <c r="AP53" i="2"/>
  <c r="AG33" i="2"/>
  <c r="AD17" i="2"/>
  <c r="AR60" i="2"/>
  <c r="AQ59" i="2"/>
  <c r="AS8" i="2"/>
  <c r="AS7" i="2"/>
  <c r="AS11" i="2"/>
  <c r="AS14" i="2"/>
  <c r="AS15" i="2"/>
  <c r="AL44" i="2"/>
  <c r="AG17" i="2"/>
  <c r="AR17" i="2"/>
  <c r="AL29" i="2"/>
  <c r="R32" i="2"/>
  <c r="AD40" i="2"/>
  <c r="AC17" i="2"/>
  <c r="AK17" i="2"/>
  <c r="AS10" i="2"/>
  <c r="AL39" i="2"/>
  <c r="AJ17" i="2"/>
  <c r="AS16" i="2"/>
  <c r="AL36" i="2"/>
  <c r="AL40" i="2"/>
  <c r="AS5" i="2"/>
  <c r="AS9" i="2"/>
  <c r="AS13" i="2"/>
  <c r="AL20" i="2"/>
  <c r="AH31" i="2"/>
  <c r="AL21" i="2"/>
  <c r="V42" i="2"/>
  <c r="AM17" i="2"/>
  <c r="V39" i="2"/>
  <c r="H21" i="2"/>
  <c r="P23" i="2"/>
  <c r="X34" i="2"/>
  <c r="AL27" i="2"/>
  <c r="AF17" i="2"/>
  <c r="AL28" i="2"/>
  <c r="X47" i="2"/>
  <c r="AQ32" i="2"/>
  <c r="AF57" i="2"/>
  <c r="H50" i="2"/>
  <c r="X31" i="2"/>
  <c r="AL43" i="2"/>
  <c r="V35" i="2"/>
  <c r="AQ17" i="2"/>
  <c r="AS12" i="2"/>
  <c r="AL22" i="2"/>
  <c r="F41" i="2"/>
  <c r="AL23" i="2"/>
  <c r="X29" i="2"/>
  <c r="N37" i="2"/>
  <c r="W45" i="2"/>
  <c r="X28" i="2"/>
  <c r="F36" i="2"/>
  <c r="N44" i="2"/>
  <c r="D34" i="2"/>
  <c r="P27" i="2"/>
  <c r="F43" i="2"/>
  <c r="AM59" i="2"/>
  <c r="AL30" i="2"/>
  <c r="AM46" i="2"/>
  <c r="H22" i="2"/>
  <c r="O33" i="2"/>
  <c r="X49" i="2"/>
  <c r="AK38" i="2"/>
  <c r="AC38" i="2"/>
  <c r="U38" i="2"/>
  <c r="M38" i="2"/>
  <c r="E38" i="2"/>
  <c r="AJ38" i="2"/>
  <c r="AB38" i="2"/>
  <c r="T38" i="2"/>
  <c r="L38" i="2"/>
  <c r="D38" i="2"/>
  <c r="AI38" i="2"/>
  <c r="AA38" i="2"/>
  <c r="K38" i="2"/>
  <c r="AH38" i="2"/>
  <c r="Z38" i="2"/>
  <c r="R38" i="2"/>
  <c r="J38" i="2"/>
  <c r="AR38" i="2"/>
  <c r="AG38" i="2"/>
  <c r="Y38" i="2"/>
  <c r="Q38" i="2"/>
  <c r="I38" i="2"/>
  <c r="AQ38" i="2"/>
  <c r="AF38" i="2"/>
  <c r="X38" i="2"/>
  <c r="P38" i="2"/>
  <c r="H38" i="2"/>
  <c r="AM38" i="2"/>
  <c r="AE38" i="2"/>
  <c r="W38" i="2"/>
  <c r="O38" i="2"/>
  <c r="G38" i="2"/>
  <c r="M17" i="2"/>
  <c r="X20" i="2"/>
  <c r="AF21" i="2"/>
  <c r="X22" i="2"/>
  <c r="AF23" i="2"/>
  <c r="AF27" i="2"/>
  <c r="AF28" i="2"/>
  <c r="AQ29" i="2"/>
  <c r="AF30" i="2"/>
  <c r="AR31" i="2"/>
  <c r="AK32" i="2"/>
  <c r="Q34" i="2"/>
  <c r="AK37" i="2"/>
  <c r="AC37" i="2"/>
  <c r="U37" i="2"/>
  <c r="M37" i="2"/>
  <c r="E37" i="2"/>
  <c r="AJ37" i="2"/>
  <c r="AB37" i="2"/>
  <c r="T37" i="2"/>
  <c r="L37" i="2"/>
  <c r="D37" i="2"/>
  <c r="AI37" i="2"/>
  <c r="AA37" i="2"/>
  <c r="S37" i="2"/>
  <c r="K37" i="2"/>
  <c r="AH37" i="2"/>
  <c r="Z37" i="2"/>
  <c r="J37" i="2"/>
  <c r="AR37" i="2"/>
  <c r="AG37" i="2"/>
  <c r="Y37" i="2"/>
  <c r="Q37" i="2"/>
  <c r="I37" i="2"/>
  <c r="AQ37" i="2"/>
  <c r="AF37" i="2"/>
  <c r="X37" i="2"/>
  <c r="P37" i="2"/>
  <c r="H37" i="2"/>
  <c r="AM37" i="2"/>
  <c r="AE37" i="2"/>
  <c r="W37" i="2"/>
  <c r="O37" i="2"/>
  <c r="G37" i="2"/>
  <c r="AJ45" i="2"/>
  <c r="AB45" i="2"/>
  <c r="AI45" i="2"/>
  <c r="AA45" i="2"/>
  <c r="S45" i="2"/>
  <c r="AR45" i="2"/>
  <c r="AF45" i="2"/>
  <c r="V45" i="2"/>
  <c r="M45" i="2"/>
  <c r="E45" i="2"/>
  <c r="AE45" i="2"/>
  <c r="U45" i="2"/>
  <c r="L45" i="2"/>
  <c r="D45" i="2"/>
  <c r="AQ45" i="2"/>
  <c r="AD45" i="2"/>
  <c r="T45" i="2"/>
  <c r="K45" i="2"/>
  <c r="AM45" i="2"/>
  <c r="AC45" i="2"/>
  <c r="R45" i="2"/>
  <c r="J45" i="2"/>
  <c r="AL45" i="2"/>
  <c r="Q45" i="2"/>
  <c r="I45" i="2"/>
  <c r="AK45" i="2"/>
  <c r="Y45" i="2"/>
  <c r="P45" i="2"/>
  <c r="H45" i="2"/>
  <c r="AH45" i="2"/>
  <c r="X45" i="2"/>
  <c r="O45" i="2"/>
  <c r="G45" i="2"/>
  <c r="AL53" i="2"/>
  <c r="AD53" i="2"/>
  <c r="V53" i="2"/>
  <c r="N53" i="2"/>
  <c r="F53" i="2"/>
  <c r="AK53" i="2"/>
  <c r="AC53" i="2"/>
  <c r="U53" i="2"/>
  <c r="M53" i="2"/>
  <c r="E53" i="2"/>
  <c r="AJ53" i="2"/>
  <c r="AB53" i="2"/>
  <c r="T53" i="2"/>
  <c r="L53" i="2"/>
  <c r="D53" i="2"/>
  <c r="AI53" i="2"/>
  <c r="AA53" i="2"/>
  <c r="S53" i="2"/>
  <c r="K53" i="2"/>
  <c r="Z53" i="2"/>
  <c r="R53" i="2"/>
  <c r="J53" i="2"/>
  <c r="AR53" i="2"/>
  <c r="AG53" i="2"/>
  <c r="Y53" i="2"/>
  <c r="Q53" i="2"/>
  <c r="I53" i="2"/>
  <c r="AE53" i="2"/>
  <c r="X53" i="2"/>
  <c r="W53" i="2"/>
  <c r="P53" i="2"/>
  <c r="AQ53" i="2"/>
  <c r="O53" i="2"/>
  <c r="AM53" i="2"/>
  <c r="H53" i="2"/>
  <c r="G53" i="2"/>
  <c r="D17" i="2"/>
  <c r="L17" i="2"/>
  <c r="T17" i="2"/>
  <c r="AB17" i="2"/>
  <c r="G20" i="2"/>
  <c r="O20" i="2"/>
  <c r="W20" i="2"/>
  <c r="AE20" i="2"/>
  <c r="AM20" i="2"/>
  <c r="G21" i="2"/>
  <c r="O21" i="2"/>
  <c r="W21" i="2"/>
  <c r="AE21" i="2"/>
  <c r="AM21" i="2"/>
  <c r="G22" i="2"/>
  <c r="O22" i="2"/>
  <c r="W22" i="2"/>
  <c r="AE22" i="2"/>
  <c r="AM22" i="2"/>
  <c r="O23" i="2"/>
  <c r="W23" i="2"/>
  <c r="AE23" i="2"/>
  <c r="AM23" i="2"/>
  <c r="G27" i="2"/>
  <c r="O27" i="2"/>
  <c r="W27" i="2"/>
  <c r="AE27" i="2"/>
  <c r="AM27" i="2"/>
  <c r="G28" i="2"/>
  <c r="O28" i="2"/>
  <c r="W28" i="2"/>
  <c r="AE28" i="2"/>
  <c r="AM28" i="2"/>
  <c r="G29" i="2"/>
  <c r="O29" i="2"/>
  <c r="W29" i="2"/>
  <c r="AE29" i="2"/>
  <c r="AM29" i="2"/>
  <c r="G30" i="2"/>
  <c r="O30" i="2"/>
  <c r="W30" i="2"/>
  <c r="AE30" i="2"/>
  <c r="AM30" i="2"/>
  <c r="G31" i="2"/>
  <c r="O31" i="2"/>
  <c r="W31" i="2"/>
  <c r="AE31" i="2"/>
  <c r="AQ31" i="2"/>
  <c r="H32" i="2"/>
  <c r="Q32" i="2"/>
  <c r="Z32" i="2"/>
  <c r="AJ32" i="2"/>
  <c r="D33" i="2"/>
  <c r="AB33" i="2"/>
  <c r="P34" i="2"/>
  <c r="AL34" i="2"/>
  <c r="F37" i="2"/>
  <c r="N38" i="2"/>
  <c r="V40" i="2"/>
  <c r="AL41" i="2"/>
  <c r="F44" i="2"/>
  <c r="N45" i="2"/>
  <c r="AE51" i="2"/>
  <c r="G59" i="2"/>
  <c r="F17" i="2"/>
  <c r="N17" i="2"/>
  <c r="V17" i="2"/>
  <c r="AL17" i="2"/>
  <c r="I20" i="2"/>
  <c r="Q20" i="2"/>
  <c r="Y20" i="2"/>
  <c r="AG20" i="2"/>
  <c r="AR20" i="2"/>
  <c r="I21" i="2"/>
  <c r="Q21" i="2"/>
  <c r="Y21" i="2"/>
  <c r="AG21" i="2"/>
  <c r="AR21" i="2"/>
  <c r="I22" i="2"/>
  <c r="Q22" i="2"/>
  <c r="Y22" i="2"/>
  <c r="AG22" i="2"/>
  <c r="AR22" i="2"/>
  <c r="I23" i="2"/>
  <c r="Q23" i="2"/>
  <c r="Y23" i="2"/>
  <c r="AG23" i="2"/>
  <c r="AR23" i="2"/>
  <c r="I27" i="2"/>
  <c r="Q27" i="2"/>
  <c r="Y27" i="2"/>
  <c r="AG27" i="2"/>
  <c r="AR27" i="2"/>
  <c r="Q28" i="2"/>
  <c r="Y28" i="2"/>
  <c r="AG28" i="2"/>
  <c r="AR28" i="2"/>
  <c r="I29" i="2"/>
  <c r="Q29" i="2"/>
  <c r="Y29" i="2"/>
  <c r="AG29" i="2"/>
  <c r="AR29" i="2"/>
  <c r="I30" i="2"/>
  <c r="Q30" i="2"/>
  <c r="Y30" i="2"/>
  <c r="AG30" i="2"/>
  <c r="AR30" i="2"/>
  <c r="I31" i="2"/>
  <c r="Q31" i="2"/>
  <c r="Y31" i="2"/>
  <c r="AG31" i="2"/>
  <c r="J32" i="2"/>
  <c r="T32" i="2"/>
  <c r="AC32" i="2"/>
  <c r="AL32" i="2"/>
  <c r="F33" i="2"/>
  <c r="P33" i="2"/>
  <c r="AF33" i="2"/>
  <c r="F34" i="2"/>
  <c r="T34" i="2"/>
  <c r="F35" i="2"/>
  <c r="N36" i="2"/>
  <c r="V38" i="2"/>
  <c r="AD39" i="2"/>
  <c r="F42" i="2"/>
  <c r="N43" i="2"/>
  <c r="V44" i="2"/>
  <c r="AL54" i="2"/>
  <c r="AD54" i="2"/>
  <c r="V54" i="2"/>
  <c r="N54" i="2"/>
  <c r="F54" i="2"/>
  <c r="AK54" i="2"/>
  <c r="AC54" i="2"/>
  <c r="U54" i="2"/>
  <c r="M54" i="2"/>
  <c r="E54" i="2"/>
  <c r="AJ54" i="2"/>
  <c r="AB54" i="2"/>
  <c r="T54" i="2"/>
  <c r="L54" i="2"/>
  <c r="D54" i="2"/>
  <c r="AA54" i="2"/>
  <c r="S54" i="2"/>
  <c r="K54" i="2"/>
  <c r="AH54" i="2"/>
  <c r="Z54" i="2"/>
  <c r="R54" i="2"/>
  <c r="J54" i="2"/>
  <c r="AR54" i="2"/>
  <c r="AG54" i="2"/>
  <c r="Y54" i="2"/>
  <c r="Q54" i="2"/>
  <c r="I54" i="2"/>
  <c r="AQ54" i="2"/>
  <c r="O54" i="2"/>
  <c r="AM54" i="2"/>
  <c r="H54" i="2"/>
  <c r="G54" i="2"/>
  <c r="AF54" i="2"/>
  <c r="AE54" i="2"/>
  <c r="X54" i="2"/>
  <c r="W54" i="2"/>
  <c r="U17" i="2"/>
  <c r="P20" i="2"/>
  <c r="X21" i="2"/>
  <c r="P22" i="2"/>
  <c r="X23" i="2"/>
  <c r="AQ27" i="2"/>
  <c r="AQ28" i="2"/>
  <c r="H30" i="2"/>
  <c r="AQ30" i="2"/>
  <c r="I32" i="2"/>
  <c r="E33" i="2"/>
  <c r="AL55" i="2"/>
  <c r="AD55" i="2"/>
  <c r="V55" i="2"/>
  <c r="N55" i="2"/>
  <c r="F55" i="2"/>
  <c r="AK55" i="2"/>
  <c r="AC55" i="2"/>
  <c r="U55" i="2"/>
  <c r="M55" i="2"/>
  <c r="E55" i="2"/>
  <c r="AB55" i="2"/>
  <c r="T55" i="2"/>
  <c r="L55" i="2"/>
  <c r="D55" i="2"/>
  <c r="AI55" i="2"/>
  <c r="AA55" i="2"/>
  <c r="S55" i="2"/>
  <c r="K55" i="2"/>
  <c r="AH55" i="2"/>
  <c r="Z55" i="2"/>
  <c r="R55" i="2"/>
  <c r="J55" i="2"/>
  <c r="AR55" i="2"/>
  <c r="AG55" i="2"/>
  <c r="Y55" i="2"/>
  <c r="Q55" i="2"/>
  <c r="I55" i="2"/>
  <c r="AE55" i="2"/>
  <c r="X55" i="2"/>
  <c r="W55" i="2"/>
  <c r="P55" i="2"/>
  <c r="AQ55" i="2"/>
  <c r="O55" i="2"/>
  <c r="AM55" i="2"/>
  <c r="H55" i="2"/>
  <c r="G55" i="2"/>
  <c r="G17" i="2"/>
  <c r="O17" i="2"/>
  <c r="W17" i="2"/>
  <c r="AE17" i="2"/>
  <c r="J20" i="2"/>
  <c r="R20" i="2"/>
  <c r="Z20" i="2"/>
  <c r="AH20" i="2"/>
  <c r="J21" i="2"/>
  <c r="R21" i="2"/>
  <c r="Z21" i="2"/>
  <c r="AH21" i="2"/>
  <c r="J22" i="2"/>
  <c r="R22" i="2"/>
  <c r="Z22" i="2"/>
  <c r="AH22" i="2"/>
  <c r="J23" i="2"/>
  <c r="R23" i="2"/>
  <c r="Z23" i="2"/>
  <c r="AH23" i="2"/>
  <c r="J27" i="2"/>
  <c r="R27" i="2"/>
  <c r="Z27" i="2"/>
  <c r="AH27" i="2"/>
  <c r="J28" i="2"/>
  <c r="R28" i="2"/>
  <c r="Z28" i="2"/>
  <c r="AH28" i="2"/>
  <c r="R29" i="2"/>
  <c r="Z29" i="2"/>
  <c r="AH29" i="2"/>
  <c r="J30" i="2"/>
  <c r="R30" i="2"/>
  <c r="Z30" i="2"/>
  <c r="AH30" i="2"/>
  <c r="J31" i="2"/>
  <c r="R31" i="2"/>
  <c r="Z31" i="2"/>
  <c r="L32" i="2"/>
  <c r="U32" i="2"/>
  <c r="AD32" i="2"/>
  <c r="AM32" i="2"/>
  <c r="G33" i="2"/>
  <c r="Q33" i="2"/>
  <c r="H34" i="2"/>
  <c r="V34" i="2"/>
  <c r="N35" i="2"/>
  <c r="V37" i="2"/>
  <c r="AD38" i="2"/>
  <c r="N42" i="2"/>
  <c r="V43" i="2"/>
  <c r="AG45" i="2"/>
  <c r="P52" i="2"/>
  <c r="AL46" i="2"/>
  <c r="AK46" i="2"/>
  <c r="AC46" i="2"/>
  <c r="U46" i="2"/>
  <c r="M46" i="2"/>
  <c r="AJ46" i="2"/>
  <c r="AB46" i="2"/>
  <c r="T46" i="2"/>
  <c r="L46" i="2"/>
  <c r="D46" i="2"/>
  <c r="AI46" i="2"/>
  <c r="S46" i="2"/>
  <c r="K46" i="2"/>
  <c r="AH46" i="2"/>
  <c r="Z46" i="2"/>
  <c r="AR46" i="2"/>
  <c r="AG46" i="2"/>
  <c r="Y46" i="2"/>
  <c r="Q46" i="2"/>
  <c r="I46" i="2"/>
  <c r="AF46" i="2"/>
  <c r="P46" i="2"/>
  <c r="AE46" i="2"/>
  <c r="O46" i="2"/>
  <c r="AD46" i="2"/>
  <c r="N46" i="2"/>
  <c r="J46" i="2"/>
  <c r="X46" i="2"/>
  <c r="H46" i="2"/>
  <c r="W46" i="2"/>
  <c r="G46" i="2"/>
  <c r="AQ46" i="2"/>
  <c r="V46" i="2"/>
  <c r="F46" i="2"/>
  <c r="P21" i="2"/>
  <c r="H23" i="2"/>
  <c r="H28" i="2"/>
  <c r="AF29" i="2"/>
  <c r="H31" i="2"/>
  <c r="AI31" i="2"/>
  <c r="AK40" i="2"/>
  <c r="AC40" i="2"/>
  <c r="M40" i="2"/>
  <c r="E40" i="2"/>
  <c r="AJ40" i="2"/>
  <c r="AB40" i="2"/>
  <c r="T40" i="2"/>
  <c r="L40" i="2"/>
  <c r="D40" i="2"/>
  <c r="AI40" i="2"/>
  <c r="AA40" i="2"/>
  <c r="S40" i="2"/>
  <c r="K40" i="2"/>
  <c r="AH40" i="2"/>
  <c r="Z40" i="2"/>
  <c r="R40" i="2"/>
  <c r="J40" i="2"/>
  <c r="AR40" i="2"/>
  <c r="AG40" i="2"/>
  <c r="Y40" i="2"/>
  <c r="Q40" i="2"/>
  <c r="I40" i="2"/>
  <c r="AQ40" i="2"/>
  <c r="AF40" i="2"/>
  <c r="X40" i="2"/>
  <c r="P40" i="2"/>
  <c r="H40" i="2"/>
  <c r="AM40" i="2"/>
  <c r="AE40" i="2"/>
  <c r="W40" i="2"/>
  <c r="O40" i="2"/>
  <c r="G40" i="2"/>
  <c r="AL56" i="2"/>
  <c r="AD56" i="2"/>
  <c r="V56" i="2"/>
  <c r="N56" i="2"/>
  <c r="F56" i="2"/>
  <c r="AC56" i="2"/>
  <c r="U56" i="2"/>
  <c r="M56" i="2"/>
  <c r="E56" i="2"/>
  <c r="AJ56" i="2"/>
  <c r="AB56" i="2"/>
  <c r="T56" i="2"/>
  <c r="L56" i="2"/>
  <c r="D56" i="2"/>
  <c r="AI56" i="2"/>
  <c r="AA56" i="2"/>
  <c r="S56" i="2"/>
  <c r="K56" i="2"/>
  <c r="AH56" i="2"/>
  <c r="Z56" i="2"/>
  <c r="R56" i="2"/>
  <c r="J56" i="2"/>
  <c r="AR56" i="2"/>
  <c r="AG56" i="2"/>
  <c r="Y56" i="2"/>
  <c r="Q56" i="2"/>
  <c r="I56" i="2"/>
  <c r="AQ56" i="2"/>
  <c r="O56" i="2"/>
  <c r="AM56" i="2"/>
  <c r="H56" i="2"/>
  <c r="G56" i="2"/>
  <c r="AF56" i="2"/>
  <c r="AE56" i="2"/>
  <c r="X56" i="2"/>
  <c r="W56" i="2"/>
  <c r="AK33" i="2"/>
  <c r="AC33" i="2"/>
  <c r="U33" i="2"/>
  <c r="AI33" i="2"/>
  <c r="AA33" i="2"/>
  <c r="S33" i="2"/>
  <c r="K33" i="2"/>
  <c r="AH33" i="2"/>
  <c r="Z33" i="2"/>
  <c r="R33" i="2"/>
  <c r="J33" i="2"/>
  <c r="AM33" i="2"/>
  <c r="AE33" i="2"/>
  <c r="W33" i="2"/>
  <c r="AL49" i="2"/>
  <c r="V49" i="2"/>
  <c r="N49" i="2"/>
  <c r="F49" i="2"/>
  <c r="AK49" i="2"/>
  <c r="AC49" i="2"/>
  <c r="U49" i="2"/>
  <c r="M49" i="2"/>
  <c r="E49" i="2"/>
  <c r="AJ49" i="2"/>
  <c r="AB49" i="2"/>
  <c r="T49" i="2"/>
  <c r="L49" i="2"/>
  <c r="D49" i="2"/>
  <c r="AI49" i="2"/>
  <c r="AA49" i="2"/>
  <c r="S49" i="2"/>
  <c r="K49" i="2"/>
  <c r="AH49" i="2"/>
  <c r="Z49" i="2"/>
  <c r="R49" i="2"/>
  <c r="J49" i="2"/>
  <c r="AR49" i="2"/>
  <c r="AG49" i="2"/>
  <c r="Y49" i="2"/>
  <c r="Q49" i="2"/>
  <c r="I49" i="2"/>
  <c r="W49" i="2"/>
  <c r="P49" i="2"/>
  <c r="AQ49" i="2"/>
  <c r="O49" i="2"/>
  <c r="AM49" i="2"/>
  <c r="H49" i="2"/>
  <c r="AF49" i="2"/>
  <c r="G49" i="2"/>
  <c r="AE49" i="2"/>
  <c r="H17" i="2"/>
  <c r="P17" i="2"/>
  <c r="X17" i="2"/>
  <c r="K20" i="2"/>
  <c r="S20" i="2"/>
  <c r="AA20" i="2"/>
  <c r="AI20" i="2"/>
  <c r="K21" i="2"/>
  <c r="S21" i="2"/>
  <c r="AA21" i="2"/>
  <c r="AI21" i="2"/>
  <c r="K22" i="2"/>
  <c r="S22" i="2"/>
  <c r="AA22" i="2"/>
  <c r="AI22" i="2"/>
  <c r="K23" i="2"/>
  <c r="S23" i="2"/>
  <c r="AA23" i="2"/>
  <c r="AI23" i="2"/>
  <c r="K27" i="2"/>
  <c r="S27" i="2"/>
  <c r="AA27" i="2"/>
  <c r="AI27" i="2"/>
  <c r="K28" i="2"/>
  <c r="S28" i="2"/>
  <c r="AA28" i="2"/>
  <c r="AI28" i="2"/>
  <c r="K29" i="2"/>
  <c r="S29" i="2"/>
  <c r="AA29" i="2"/>
  <c r="AI29" i="2"/>
  <c r="S30" i="2"/>
  <c r="AA30" i="2"/>
  <c r="AI30" i="2"/>
  <c r="K31" i="2"/>
  <c r="S31" i="2"/>
  <c r="AA31" i="2"/>
  <c r="AJ31" i="2"/>
  <c r="D32" i="2"/>
  <c r="V32" i="2"/>
  <c r="AE32" i="2"/>
  <c r="H33" i="2"/>
  <c r="T33" i="2"/>
  <c r="AJ33" i="2"/>
  <c r="I34" i="2"/>
  <c r="V36" i="2"/>
  <c r="AD37" i="2"/>
  <c r="AL38" i="2"/>
  <c r="AD44" i="2"/>
  <c r="AF55" i="2"/>
  <c r="X60" i="2"/>
  <c r="AS6" i="2"/>
  <c r="E17" i="2"/>
  <c r="AF20" i="2"/>
  <c r="AQ21" i="2"/>
  <c r="AF22" i="2"/>
  <c r="AQ23" i="2"/>
  <c r="P28" i="2"/>
  <c r="P29" i="2"/>
  <c r="P30" i="2"/>
  <c r="AF31" i="2"/>
  <c r="AB32" i="2"/>
  <c r="AD33" i="2"/>
  <c r="P54" i="2"/>
  <c r="AL47" i="2"/>
  <c r="AD47" i="2"/>
  <c r="V47" i="2"/>
  <c r="N47" i="2"/>
  <c r="F47" i="2"/>
  <c r="AK47" i="2"/>
  <c r="AC47" i="2"/>
  <c r="U47" i="2"/>
  <c r="M47" i="2"/>
  <c r="E47" i="2"/>
  <c r="AJ47" i="2"/>
  <c r="T47" i="2"/>
  <c r="L47" i="2"/>
  <c r="D47" i="2"/>
  <c r="AI47" i="2"/>
  <c r="AA47" i="2"/>
  <c r="S47" i="2"/>
  <c r="K47" i="2"/>
  <c r="AH47" i="2"/>
  <c r="Z47" i="2"/>
  <c r="R47" i="2"/>
  <c r="J47" i="2"/>
  <c r="AR47" i="2"/>
  <c r="AG47" i="2"/>
  <c r="Y47" i="2"/>
  <c r="Q47" i="2"/>
  <c r="I47" i="2"/>
  <c r="W47" i="2"/>
  <c r="P47" i="2"/>
  <c r="AQ47" i="2"/>
  <c r="O47" i="2"/>
  <c r="AM47" i="2"/>
  <c r="H47" i="2"/>
  <c r="AF47" i="2"/>
  <c r="G47" i="2"/>
  <c r="AE47" i="2"/>
  <c r="AI32" i="2"/>
  <c r="AA32" i="2"/>
  <c r="S32" i="2"/>
  <c r="K32" i="2"/>
  <c r="AL48" i="2"/>
  <c r="AD48" i="2"/>
  <c r="V48" i="2"/>
  <c r="N48" i="2"/>
  <c r="F48" i="2"/>
  <c r="AK48" i="2"/>
  <c r="U48" i="2"/>
  <c r="M48" i="2"/>
  <c r="E48" i="2"/>
  <c r="AJ48" i="2"/>
  <c r="AB48" i="2"/>
  <c r="T48" i="2"/>
  <c r="L48" i="2"/>
  <c r="D48" i="2"/>
  <c r="AI48" i="2"/>
  <c r="AA48" i="2"/>
  <c r="S48" i="2"/>
  <c r="K48" i="2"/>
  <c r="AH48" i="2"/>
  <c r="Z48" i="2"/>
  <c r="R48" i="2"/>
  <c r="J48" i="2"/>
  <c r="AR48" i="2"/>
  <c r="AG48" i="2"/>
  <c r="Y48" i="2"/>
  <c r="Q48" i="2"/>
  <c r="I48" i="2"/>
  <c r="AF48" i="2"/>
  <c r="G48" i="2"/>
  <c r="AE48" i="2"/>
  <c r="X48" i="2"/>
  <c r="W48" i="2"/>
  <c r="P48" i="2"/>
  <c r="AQ48" i="2"/>
  <c r="O48" i="2"/>
  <c r="AK41" i="2"/>
  <c r="AC41" i="2"/>
  <c r="U41" i="2"/>
  <c r="M41" i="2"/>
  <c r="E41" i="2"/>
  <c r="AJ41" i="2"/>
  <c r="AB41" i="2"/>
  <c r="T41" i="2"/>
  <c r="L41" i="2"/>
  <c r="D41" i="2"/>
  <c r="AI41" i="2"/>
  <c r="AA41" i="2"/>
  <c r="S41" i="2"/>
  <c r="K41" i="2"/>
  <c r="AH41" i="2"/>
  <c r="Z41" i="2"/>
  <c r="R41" i="2"/>
  <c r="J41" i="2"/>
  <c r="AR41" i="2"/>
  <c r="AG41" i="2"/>
  <c r="Y41" i="2"/>
  <c r="Q41" i="2"/>
  <c r="I41" i="2"/>
  <c r="AQ41" i="2"/>
  <c r="AF41" i="2"/>
  <c r="X41" i="2"/>
  <c r="P41" i="2"/>
  <c r="H41" i="2"/>
  <c r="AM41" i="2"/>
  <c r="AE41" i="2"/>
  <c r="W41" i="2"/>
  <c r="O41" i="2"/>
  <c r="G41" i="2"/>
  <c r="AD57" i="2"/>
  <c r="V57" i="2"/>
  <c r="N57" i="2"/>
  <c r="F57" i="2"/>
  <c r="AK57" i="2"/>
  <c r="AC57" i="2"/>
  <c r="U57" i="2"/>
  <c r="M57" i="2"/>
  <c r="E57" i="2"/>
  <c r="AJ57" i="2"/>
  <c r="AB57" i="2"/>
  <c r="T57" i="2"/>
  <c r="L57" i="2"/>
  <c r="D57" i="2"/>
  <c r="AI57" i="2"/>
  <c r="AA57" i="2"/>
  <c r="S57" i="2"/>
  <c r="K57" i="2"/>
  <c r="AH57" i="2"/>
  <c r="Z57" i="2"/>
  <c r="R57" i="2"/>
  <c r="J57" i="2"/>
  <c r="AR57" i="2"/>
  <c r="AG57" i="2"/>
  <c r="Y57" i="2"/>
  <c r="Q57" i="2"/>
  <c r="I57" i="2"/>
  <c r="AE57" i="2"/>
  <c r="X57" i="2"/>
  <c r="W57" i="2"/>
  <c r="P57" i="2"/>
  <c r="AQ57" i="2"/>
  <c r="O57" i="2"/>
  <c r="AM57" i="2"/>
  <c r="H57" i="2"/>
  <c r="G57" i="2"/>
  <c r="AK34" i="2"/>
  <c r="AC34" i="2"/>
  <c r="U34" i="2"/>
  <c r="M34" i="2"/>
  <c r="E34" i="2"/>
  <c r="AJ34" i="2"/>
  <c r="AI34" i="2"/>
  <c r="AA34" i="2"/>
  <c r="S34" i="2"/>
  <c r="K34" i="2"/>
  <c r="AH34" i="2"/>
  <c r="Z34" i="2"/>
  <c r="R34" i="2"/>
  <c r="J34" i="2"/>
  <c r="AR34" i="2"/>
  <c r="AG34" i="2"/>
  <c r="AQ34" i="2"/>
  <c r="AF34" i="2"/>
  <c r="AM34" i="2"/>
  <c r="AE34" i="2"/>
  <c r="W34" i="2"/>
  <c r="G34" i="2"/>
  <c r="AK42" i="2"/>
  <c r="AC42" i="2"/>
  <c r="U42" i="2"/>
  <c r="M42" i="2"/>
  <c r="E42" i="2"/>
  <c r="AJ42" i="2"/>
  <c r="AB42" i="2"/>
  <c r="T42" i="2"/>
  <c r="L42" i="2"/>
  <c r="D42" i="2"/>
  <c r="AI42" i="2"/>
  <c r="AA42" i="2"/>
  <c r="S42" i="2"/>
  <c r="K42" i="2"/>
  <c r="AH42" i="2"/>
  <c r="Z42" i="2"/>
  <c r="R42" i="2"/>
  <c r="J42" i="2"/>
  <c r="AR42" i="2"/>
  <c r="AG42" i="2"/>
  <c r="Y42" i="2"/>
  <c r="Q42" i="2"/>
  <c r="I42" i="2"/>
  <c r="AQ42" i="2"/>
  <c r="AF42" i="2"/>
  <c r="X42" i="2"/>
  <c r="P42" i="2"/>
  <c r="H42" i="2"/>
  <c r="AM42" i="2"/>
  <c r="AE42" i="2"/>
  <c r="O42" i="2"/>
  <c r="G42" i="2"/>
  <c r="AL50" i="2"/>
  <c r="AD50" i="2"/>
  <c r="V50" i="2"/>
  <c r="N50" i="2"/>
  <c r="F50" i="2"/>
  <c r="AK50" i="2"/>
  <c r="AC50" i="2"/>
  <c r="U50" i="2"/>
  <c r="M50" i="2"/>
  <c r="E50" i="2"/>
  <c r="AJ50" i="2"/>
  <c r="AB50" i="2"/>
  <c r="T50" i="2"/>
  <c r="L50" i="2"/>
  <c r="D50" i="2"/>
  <c r="AI50" i="2"/>
  <c r="AA50" i="2"/>
  <c r="S50" i="2"/>
  <c r="K50" i="2"/>
  <c r="AH50" i="2"/>
  <c r="Z50" i="2"/>
  <c r="R50" i="2"/>
  <c r="J50" i="2"/>
  <c r="AR50" i="2"/>
  <c r="AG50" i="2"/>
  <c r="Y50" i="2"/>
  <c r="Q50" i="2"/>
  <c r="I50" i="2"/>
  <c r="AM50" i="2"/>
  <c r="G50" i="2"/>
  <c r="AF50" i="2"/>
  <c r="X50" i="2"/>
  <c r="W50" i="2"/>
  <c r="P50" i="2"/>
  <c r="O50" i="2"/>
  <c r="AL58" i="2"/>
  <c r="AD58" i="2"/>
  <c r="V58" i="2"/>
  <c r="N58" i="2"/>
  <c r="F58" i="2"/>
  <c r="AK58" i="2"/>
  <c r="AC58" i="2"/>
  <c r="U58" i="2"/>
  <c r="M58" i="2"/>
  <c r="E58" i="2"/>
  <c r="AJ58" i="2"/>
  <c r="AB58" i="2"/>
  <c r="T58" i="2"/>
  <c r="L58" i="2"/>
  <c r="D58" i="2"/>
  <c r="AI58" i="2"/>
  <c r="AA58" i="2"/>
  <c r="S58" i="2"/>
  <c r="K58" i="2"/>
  <c r="AH58" i="2"/>
  <c r="Z58" i="2"/>
  <c r="R58" i="2"/>
  <c r="J58" i="2"/>
  <c r="AR58" i="2"/>
  <c r="AG58" i="2"/>
  <c r="Y58" i="2"/>
  <c r="Q58" i="2"/>
  <c r="I58" i="2"/>
  <c r="O58" i="2"/>
  <c r="AQ58" i="2"/>
  <c r="H58" i="2"/>
  <c r="G58" i="2"/>
  <c r="AF58" i="2"/>
  <c r="AE58" i="2"/>
  <c r="X58" i="2"/>
  <c r="W58" i="2"/>
  <c r="I17" i="2"/>
  <c r="Q17" i="2"/>
  <c r="Y17" i="2"/>
  <c r="L20" i="2"/>
  <c r="T20" i="2"/>
  <c r="AB20" i="2"/>
  <c r="AJ20" i="2"/>
  <c r="D21" i="2"/>
  <c r="L21" i="2"/>
  <c r="T21" i="2"/>
  <c r="AB21" i="2"/>
  <c r="AJ21" i="2"/>
  <c r="D22" i="2"/>
  <c r="L22" i="2"/>
  <c r="T22" i="2"/>
  <c r="AB22" i="2"/>
  <c r="AJ22" i="2"/>
  <c r="D23" i="2"/>
  <c r="L23" i="2"/>
  <c r="T23" i="2"/>
  <c r="AB23" i="2"/>
  <c r="AJ23" i="2"/>
  <c r="D27" i="2"/>
  <c r="L27" i="2"/>
  <c r="T27" i="2"/>
  <c r="AB27" i="2"/>
  <c r="AJ27" i="2"/>
  <c r="D28" i="2"/>
  <c r="L28" i="2"/>
  <c r="T28" i="2"/>
  <c r="AB28" i="2"/>
  <c r="AJ28" i="2"/>
  <c r="D29" i="2"/>
  <c r="L29" i="2"/>
  <c r="T29" i="2"/>
  <c r="AB29" i="2"/>
  <c r="AJ29" i="2"/>
  <c r="D30" i="2"/>
  <c r="L30" i="2"/>
  <c r="T30" i="2"/>
  <c r="AB30" i="2"/>
  <c r="AJ30" i="2"/>
  <c r="D31" i="2"/>
  <c r="T31" i="2"/>
  <c r="AB31" i="2"/>
  <c r="AK31" i="2"/>
  <c r="E32" i="2"/>
  <c r="N32" i="2"/>
  <c r="W32" i="2"/>
  <c r="AF32" i="2"/>
  <c r="AR32" i="2"/>
  <c r="I33" i="2"/>
  <c r="V33" i="2"/>
  <c r="AL33" i="2"/>
  <c r="L34" i="2"/>
  <c r="Y34" i="2"/>
  <c r="AD36" i="2"/>
  <c r="AL37" i="2"/>
  <c r="F40" i="2"/>
  <c r="N41" i="2"/>
  <c r="AD43" i="2"/>
  <c r="E46" i="2"/>
  <c r="H48" i="2"/>
  <c r="P58" i="2"/>
  <c r="AQ22" i="2"/>
  <c r="X27" i="2"/>
  <c r="H29" i="2"/>
  <c r="P31" i="2"/>
  <c r="AK39" i="2"/>
  <c r="AC39" i="2"/>
  <c r="U39" i="2"/>
  <c r="M39" i="2"/>
  <c r="E39" i="2"/>
  <c r="AJ39" i="2"/>
  <c r="AB39" i="2"/>
  <c r="L39" i="2"/>
  <c r="D39" i="2"/>
  <c r="AI39" i="2"/>
  <c r="AA39" i="2"/>
  <c r="S39" i="2"/>
  <c r="K39" i="2"/>
  <c r="AH39" i="2"/>
  <c r="Z39" i="2"/>
  <c r="R39" i="2"/>
  <c r="J39" i="2"/>
  <c r="AR39" i="2"/>
  <c r="AG39" i="2"/>
  <c r="Y39" i="2"/>
  <c r="Q39" i="2"/>
  <c r="I39" i="2"/>
  <c r="AQ39" i="2"/>
  <c r="AF39" i="2"/>
  <c r="X39" i="2"/>
  <c r="P39" i="2"/>
  <c r="H39" i="2"/>
  <c r="AM39" i="2"/>
  <c r="AE39" i="2"/>
  <c r="W39" i="2"/>
  <c r="O39" i="2"/>
  <c r="G39" i="2"/>
  <c r="AK35" i="2"/>
  <c r="AC35" i="2"/>
  <c r="U35" i="2"/>
  <c r="M35" i="2"/>
  <c r="E35" i="2"/>
  <c r="AJ35" i="2"/>
  <c r="AB35" i="2"/>
  <c r="T35" i="2"/>
  <c r="L35" i="2"/>
  <c r="D35" i="2"/>
  <c r="AI35" i="2"/>
  <c r="AA35" i="2"/>
  <c r="S35" i="2"/>
  <c r="K35" i="2"/>
  <c r="AH35" i="2"/>
  <c r="Z35" i="2"/>
  <c r="R35" i="2"/>
  <c r="J35" i="2"/>
  <c r="AR35" i="2"/>
  <c r="AG35" i="2"/>
  <c r="Y35" i="2"/>
  <c r="Q35" i="2"/>
  <c r="I35" i="2"/>
  <c r="AQ35" i="2"/>
  <c r="AF35" i="2"/>
  <c r="X35" i="2"/>
  <c r="H35" i="2"/>
  <c r="AM35" i="2"/>
  <c r="AE35" i="2"/>
  <c r="W35" i="2"/>
  <c r="O35" i="2"/>
  <c r="G35" i="2"/>
  <c r="AL51" i="2"/>
  <c r="AD51" i="2"/>
  <c r="V51" i="2"/>
  <c r="N51" i="2"/>
  <c r="F51" i="2"/>
  <c r="AK51" i="2"/>
  <c r="AC51" i="2"/>
  <c r="U51" i="2"/>
  <c r="M51" i="2"/>
  <c r="E51" i="2"/>
  <c r="AJ51" i="2"/>
  <c r="AB51" i="2"/>
  <c r="T51" i="2"/>
  <c r="L51" i="2"/>
  <c r="D51" i="2"/>
  <c r="AI51" i="2"/>
  <c r="AA51" i="2"/>
  <c r="S51" i="2"/>
  <c r="K51" i="2"/>
  <c r="AH51" i="2"/>
  <c r="Z51" i="2"/>
  <c r="R51" i="2"/>
  <c r="J51" i="2"/>
  <c r="AR51" i="2"/>
  <c r="AG51" i="2"/>
  <c r="Y51" i="2"/>
  <c r="Q51" i="2"/>
  <c r="I51" i="2"/>
  <c r="X51" i="2"/>
  <c r="W51" i="2"/>
  <c r="P51" i="2"/>
  <c r="O51" i="2"/>
  <c r="AQ51" i="2"/>
  <c r="H51" i="2"/>
  <c r="AM51" i="2"/>
  <c r="G51" i="2"/>
  <c r="AL59" i="2"/>
  <c r="AD59" i="2"/>
  <c r="V59" i="2"/>
  <c r="N59" i="2"/>
  <c r="F59" i="2"/>
  <c r="AK59" i="2"/>
  <c r="AC59" i="2"/>
  <c r="U59" i="2"/>
  <c r="M59" i="2"/>
  <c r="E59" i="2"/>
  <c r="AJ59" i="2"/>
  <c r="AB59" i="2"/>
  <c r="T59" i="2"/>
  <c r="L59" i="2"/>
  <c r="D59" i="2"/>
  <c r="AI59" i="2"/>
  <c r="AA59" i="2"/>
  <c r="S59" i="2"/>
  <c r="K59" i="2"/>
  <c r="AH59" i="2"/>
  <c r="Z59" i="2"/>
  <c r="R59" i="2"/>
  <c r="J59" i="2"/>
  <c r="AR59" i="2"/>
  <c r="AG59" i="2"/>
  <c r="Y59" i="2"/>
  <c r="Q59" i="2"/>
  <c r="I59" i="2"/>
  <c r="AF59" i="2"/>
  <c r="AE59" i="2"/>
  <c r="X59" i="2"/>
  <c r="W59" i="2"/>
  <c r="P59" i="2"/>
  <c r="O59" i="2"/>
  <c r="H59" i="2"/>
  <c r="J17" i="2"/>
  <c r="R17" i="2"/>
  <c r="Z17" i="2"/>
  <c r="AH17" i="2"/>
  <c r="E20" i="2"/>
  <c r="M20" i="2"/>
  <c r="U20" i="2"/>
  <c r="AC20" i="2"/>
  <c r="AK20" i="2"/>
  <c r="M21" i="2"/>
  <c r="U21" i="2"/>
  <c r="AC21" i="2"/>
  <c r="AK21" i="2"/>
  <c r="E22" i="2"/>
  <c r="M22" i="2"/>
  <c r="U22" i="2"/>
  <c r="AC22" i="2"/>
  <c r="AK22" i="2"/>
  <c r="E23" i="2"/>
  <c r="M23" i="2"/>
  <c r="U23" i="2"/>
  <c r="AC23" i="2"/>
  <c r="AK23" i="2"/>
  <c r="E27" i="2"/>
  <c r="M27" i="2"/>
  <c r="U27" i="2"/>
  <c r="AC27" i="2"/>
  <c r="AK27" i="2"/>
  <c r="E28" i="2"/>
  <c r="M28" i="2"/>
  <c r="U28" i="2"/>
  <c r="AC28" i="2"/>
  <c r="AK28" i="2"/>
  <c r="E29" i="2"/>
  <c r="M29" i="2"/>
  <c r="U29" i="2"/>
  <c r="AC29" i="2"/>
  <c r="AK29" i="2"/>
  <c r="E30" i="2"/>
  <c r="M30" i="2"/>
  <c r="U30" i="2"/>
  <c r="AC30" i="2"/>
  <c r="AK30" i="2"/>
  <c r="E31" i="2"/>
  <c r="M31" i="2"/>
  <c r="U31" i="2"/>
  <c r="AC31" i="2"/>
  <c r="AL31" i="2"/>
  <c r="F32" i="2"/>
  <c r="O32" i="2"/>
  <c r="X32" i="2"/>
  <c r="AG32" i="2"/>
  <c r="L33" i="2"/>
  <c r="X33" i="2"/>
  <c r="AQ33" i="2"/>
  <c r="N34" i="2"/>
  <c r="AB34" i="2"/>
  <c r="AD35" i="2"/>
  <c r="F39" i="2"/>
  <c r="N40" i="2"/>
  <c r="AD42" i="2"/>
  <c r="R46" i="2"/>
  <c r="AQ50" i="2"/>
  <c r="AF53" i="2"/>
  <c r="H20" i="2"/>
  <c r="AQ20" i="2"/>
  <c r="X30" i="2"/>
  <c r="AK43" i="2"/>
  <c r="AC43" i="2"/>
  <c r="U43" i="2"/>
  <c r="M43" i="2"/>
  <c r="E43" i="2"/>
  <c r="AJ43" i="2"/>
  <c r="AB43" i="2"/>
  <c r="T43" i="2"/>
  <c r="L43" i="2"/>
  <c r="D43" i="2"/>
  <c r="AI43" i="2"/>
  <c r="AA43" i="2"/>
  <c r="S43" i="2"/>
  <c r="K43" i="2"/>
  <c r="AH43" i="2"/>
  <c r="Z43" i="2"/>
  <c r="R43" i="2"/>
  <c r="J43" i="2"/>
  <c r="AR43" i="2"/>
  <c r="AG43" i="2"/>
  <c r="Y43" i="2"/>
  <c r="Q43" i="2"/>
  <c r="I43" i="2"/>
  <c r="AQ43" i="2"/>
  <c r="AF43" i="2"/>
  <c r="P43" i="2"/>
  <c r="H43" i="2"/>
  <c r="AM43" i="2"/>
  <c r="AE43" i="2"/>
  <c r="W43" i="2"/>
  <c r="O43" i="2"/>
  <c r="G43" i="2"/>
  <c r="AK36" i="2"/>
  <c r="AC36" i="2"/>
  <c r="U36" i="2"/>
  <c r="M36" i="2"/>
  <c r="E36" i="2"/>
  <c r="AJ36" i="2"/>
  <c r="AB36" i="2"/>
  <c r="T36" i="2"/>
  <c r="L36" i="2"/>
  <c r="D36" i="2"/>
  <c r="AI36" i="2"/>
  <c r="AA36" i="2"/>
  <c r="S36" i="2"/>
  <c r="K36" i="2"/>
  <c r="AH36" i="2"/>
  <c r="Z36" i="2"/>
  <c r="R36" i="2"/>
  <c r="J36" i="2"/>
  <c r="AR36" i="2"/>
  <c r="AG36" i="2"/>
  <c r="Y36" i="2"/>
  <c r="I36" i="2"/>
  <c r="AQ36" i="2"/>
  <c r="AF36" i="2"/>
  <c r="X36" i="2"/>
  <c r="P36" i="2"/>
  <c r="H36" i="2"/>
  <c r="AM36" i="2"/>
  <c r="AE36" i="2"/>
  <c r="W36" i="2"/>
  <c r="O36" i="2"/>
  <c r="G36" i="2"/>
  <c r="AK44" i="2"/>
  <c r="AC44" i="2"/>
  <c r="U44" i="2"/>
  <c r="M44" i="2"/>
  <c r="E44" i="2"/>
  <c r="AJ44" i="2"/>
  <c r="AB44" i="2"/>
  <c r="T44" i="2"/>
  <c r="L44" i="2"/>
  <c r="D44" i="2"/>
  <c r="AI44" i="2"/>
  <c r="AA44" i="2"/>
  <c r="S44" i="2"/>
  <c r="K44" i="2"/>
  <c r="AH44" i="2"/>
  <c r="Z44" i="2"/>
  <c r="R44" i="2"/>
  <c r="J44" i="2"/>
  <c r="AR44" i="2"/>
  <c r="AG44" i="2"/>
  <c r="Q44" i="2"/>
  <c r="I44" i="2"/>
  <c r="AQ44" i="2"/>
  <c r="AF44" i="2"/>
  <c r="X44" i="2"/>
  <c r="P44" i="2"/>
  <c r="H44" i="2"/>
  <c r="AM44" i="2"/>
  <c r="AE44" i="2"/>
  <c r="W44" i="2"/>
  <c r="O44" i="2"/>
  <c r="G44" i="2"/>
  <c r="AL52" i="2"/>
  <c r="AD52" i="2"/>
  <c r="V52" i="2"/>
  <c r="N52" i="2"/>
  <c r="F52" i="2"/>
  <c r="AK52" i="2"/>
  <c r="AC52" i="2"/>
  <c r="U52" i="2"/>
  <c r="M52" i="2"/>
  <c r="E52" i="2"/>
  <c r="AJ52" i="2"/>
  <c r="AB52" i="2"/>
  <c r="T52" i="2"/>
  <c r="L52" i="2"/>
  <c r="D52" i="2"/>
  <c r="AI52" i="2"/>
  <c r="AA52" i="2"/>
  <c r="S52" i="2"/>
  <c r="K52" i="2"/>
  <c r="AH52" i="2"/>
  <c r="Z52" i="2"/>
  <c r="R52" i="2"/>
  <c r="J52" i="2"/>
  <c r="AR52" i="2"/>
  <c r="Y52" i="2"/>
  <c r="Q52" i="2"/>
  <c r="I52" i="2"/>
  <c r="AQ52" i="2"/>
  <c r="O52" i="2"/>
  <c r="AM52" i="2"/>
  <c r="H52" i="2"/>
  <c r="G52" i="2"/>
  <c r="AF52" i="2"/>
  <c r="AE52" i="2"/>
  <c r="X52" i="2"/>
  <c r="W52" i="2"/>
  <c r="AL60" i="2"/>
  <c r="AD60" i="2"/>
  <c r="V60" i="2"/>
  <c r="N60" i="2"/>
  <c r="F60" i="2"/>
  <c r="AK60" i="2"/>
  <c r="AC60" i="2"/>
  <c r="U60" i="2"/>
  <c r="M60" i="2"/>
  <c r="E60" i="2"/>
  <c r="AJ60" i="2"/>
  <c r="AB60" i="2"/>
  <c r="T60" i="2"/>
  <c r="L60" i="2"/>
  <c r="D60" i="2"/>
  <c r="AI60" i="2"/>
  <c r="AA60" i="2"/>
  <c r="S60" i="2"/>
  <c r="K60" i="2"/>
  <c r="AH60" i="2"/>
  <c r="Z60" i="2"/>
  <c r="R60" i="2"/>
  <c r="J60" i="2"/>
  <c r="AG60" i="2"/>
  <c r="Y60" i="2"/>
  <c r="Q60" i="2"/>
  <c r="I60" i="2"/>
  <c r="W60" i="2"/>
  <c r="P60" i="2"/>
  <c r="O60" i="2"/>
  <c r="AQ60" i="2"/>
  <c r="H60" i="2"/>
  <c r="AM60" i="2"/>
  <c r="G60" i="2"/>
  <c r="AF60" i="2"/>
  <c r="AE60" i="2"/>
  <c r="K17" i="2"/>
  <c r="S17" i="2"/>
  <c r="AA17" i="2"/>
  <c r="AI17" i="2"/>
  <c r="F20" i="2"/>
  <c r="N20" i="2"/>
  <c r="V20" i="2"/>
  <c r="AD20" i="2"/>
  <c r="F21" i="2"/>
  <c r="N21" i="2"/>
  <c r="V21" i="2"/>
  <c r="AD21" i="2"/>
  <c r="N22" i="2"/>
  <c r="V22" i="2"/>
  <c r="AD22" i="2"/>
  <c r="F23" i="2"/>
  <c r="N23" i="2"/>
  <c r="V23" i="2"/>
  <c r="AD23" i="2"/>
  <c r="F27" i="2"/>
  <c r="N27" i="2"/>
  <c r="V27" i="2"/>
  <c r="AD27" i="2"/>
  <c r="F28" i="2"/>
  <c r="N28" i="2"/>
  <c r="V28" i="2"/>
  <c r="AD28" i="2"/>
  <c r="F29" i="2"/>
  <c r="N29" i="2"/>
  <c r="V29" i="2"/>
  <c r="AD29" i="2"/>
  <c r="F30" i="2"/>
  <c r="N30" i="2"/>
  <c r="V30" i="2"/>
  <c r="AD30" i="2"/>
  <c r="F31" i="2"/>
  <c r="N31" i="2"/>
  <c r="V31" i="2"/>
  <c r="AD31" i="2"/>
  <c r="AM31" i="2"/>
  <c r="G32" i="2"/>
  <c r="P32" i="2"/>
  <c r="Y32" i="2"/>
  <c r="AH32" i="2"/>
  <c r="M33" i="2"/>
  <c r="Y33" i="2"/>
  <c r="AR33" i="2"/>
  <c r="AD34" i="2"/>
  <c r="AL35" i="2"/>
  <c r="F38" i="2"/>
  <c r="N39" i="2"/>
  <c r="AD41" i="2"/>
  <c r="AL42" i="2"/>
  <c r="F45" i="2"/>
  <c r="AM48" i="2"/>
  <c r="P56" i="2"/>
  <c r="AS24" i="2" l="1"/>
  <c r="AS26" i="2"/>
  <c r="AS25" i="2"/>
  <c r="AO61" i="2"/>
  <c r="AO62" i="2" s="1"/>
  <c r="AN61" i="2"/>
  <c r="AN62" i="2" s="1"/>
  <c r="AP61" i="2"/>
  <c r="AP62" i="2" s="1"/>
  <c r="G12" i="9"/>
  <c r="G17" i="9"/>
  <c r="G5" i="9"/>
  <c r="G9" i="9"/>
  <c r="G3" i="9"/>
  <c r="G10" i="9"/>
  <c r="G8" i="9"/>
  <c r="G7" i="9"/>
  <c r="G15" i="9"/>
  <c r="G2" i="9"/>
  <c r="G14" i="9"/>
  <c r="G16" i="9"/>
  <c r="G18" i="9"/>
  <c r="G13" i="9"/>
  <c r="G4" i="9"/>
  <c r="G6" i="9"/>
  <c r="G11" i="9"/>
  <c r="E13" i="9" a="1"/>
  <c r="E13" i="9" s="1"/>
  <c r="E10" i="9" a="1"/>
  <c r="E10" i="9" s="1"/>
  <c r="E14" i="9" a="1"/>
  <c r="E14" i="9" s="1"/>
  <c r="E11" i="9" a="1"/>
  <c r="E11" i="9" s="1"/>
  <c r="E6" i="9" a="1"/>
  <c r="E6" i="9" s="1"/>
  <c r="E7" i="9" a="1"/>
  <c r="E7" i="9" s="1"/>
  <c r="E4" i="9" a="1"/>
  <c r="E4" i="9" s="1"/>
  <c r="E18" i="9" a="1"/>
  <c r="E18" i="9" s="1"/>
  <c r="E3" i="9" a="1"/>
  <c r="E3" i="9" s="1"/>
  <c r="E17" i="9" a="1"/>
  <c r="E17" i="9" s="1"/>
  <c r="E5" i="9" a="1"/>
  <c r="E5" i="9" s="1"/>
  <c r="E12" i="9" a="1"/>
  <c r="E12" i="9" s="1"/>
  <c r="E9" i="9" a="1"/>
  <c r="E9" i="9" s="1"/>
  <c r="E2" i="9" a="1"/>
  <c r="E2" i="9" s="1"/>
  <c r="E16" i="9" a="1"/>
  <c r="E16" i="9" s="1"/>
  <c r="E8" i="9" a="1"/>
  <c r="E8" i="9" s="1"/>
  <c r="E15" i="9" a="1"/>
  <c r="E15" i="9" s="1"/>
  <c r="AS42" i="2"/>
  <c r="AS56" i="2"/>
  <c r="AL61" i="2"/>
  <c r="AL62" i="2" s="1"/>
  <c r="AS34" i="2"/>
  <c r="AS37" i="2"/>
  <c r="AS60" i="2"/>
  <c r="M61" i="2"/>
  <c r="M62" i="2" s="1"/>
  <c r="AS29" i="2"/>
  <c r="AS32" i="2"/>
  <c r="AI61" i="2"/>
  <c r="AI62" i="2" s="1"/>
  <c r="AS55" i="2"/>
  <c r="AS58" i="2"/>
  <c r="I61" i="2"/>
  <c r="I62" i="2" s="1"/>
  <c r="AS44" i="2"/>
  <c r="AS36" i="2"/>
  <c r="AS43" i="2"/>
  <c r="E61" i="2"/>
  <c r="E62" i="2" s="1"/>
  <c r="AS20" i="2"/>
  <c r="AS21" i="2"/>
  <c r="AS48" i="2"/>
  <c r="AS47" i="2"/>
  <c r="AF61" i="2"/>
  <c r="AF62" i="2" s="1"/>
  <c r="AA61" i="2"/>
  <c r="AA62" i="2" s="1"/>
  <c r="AS53" i="2"/>
  <c r="AS23" i="2"/>
  <c r="AS33" i="2"/>
  <c r="AS59" i="2"/>
  <c r="AS27" i="2"/>
  <c r="AJ61" i="2"/>
  <c r="AJ62" i="2" s="1"/>
  <c r="AS50" i="2"/>
  <c r="AS41" i="2"/>
  <c r="S61" i="2"/>
  <c r="S62" i="2" s="1"/>
  <c r="AH61" i="2"/>
  <c r="AH62" i="2" s="1"/>
  <c r="G61" i="2"/>
  <c r="G62" i="2" s="1"/>
  <c r="AD61" i="2"/>
  <c r="AD62" i="2" s="1"/>
  <c r="AS35" i="2"/>
  <c r="AS30" i="2"/>
  <c r="AB61" i="2"/>
  <c r="AB62" i="2" s="1"/>
  <c r="K61" i="2"/>
  <c r="K62" i="2" s="1"/>
  <c r="AS46" i="2"/>
  <c r="Z61" i="2"/>
  <c r="Z62" i="2" s="1"/>
  <c r="AR61" i="2"/>
  <c r="AR62" i="2" s="1"/>
  <c r="AM61" i="2"/>
  <c r="AM62" i="2" s="1"/>
  <c r="AS45" i="2"/>
  <c r="X61" i="2"/>
  <c r="X62" i="2" s="1"/>
  <c r="AS38" i="2"/>
  <c r="P61" i="2"/>
  <c r="P62" i="2" s="1"/>
  <c r="V61" i="2"/>
  <c r="V62" i="2" s="1"/>
  <c r="AS52" i="2"/>
  <c r="AQ61" i="2"/>
  <c r="AQ62" i="2" s="1"/>
  <c r="AS39" i="2"/>
  <c r="AS22" i="2"/>
  <c r="T61" i="2"/>
  <c r="T62" i="2" s="1"/>
  <c r="AS40" i="2"/>
  <c r="R61" i="2"/>
  <c r="R62" i="2" s="1"/>
  <c r="AG61" i="2"/>
  <c r="AG62" i="2" s="1"/>
  <c r="AE61" i="2"/>
  <c r="AE62" i="2" s="1"/>
  <c r="U61" i="2"/>
  <c r="U62" i="2" s="1"/>
  <c r="H61" i="2"/>
  <c r="H62" i="2" s="1"/>
  <c r="AK61" i="2"/>
  <c r="AK62" i="2" s="1"/>
  <c r="AS28" i="2"/>
  <c r="L61" i="2"/>
  <c r="L62" i="2" s="1"/>
  <c r="AS57" i="2"/>
  <c r="AS49" i="2"/>
  <c r="J61" i="2"/>
  <c r="J62" i="2" s="1"/>
  <c r="Y61" i="2"/>
  <c r="Y62" i="2" s="1"/>
  <c r="W61" i="2"/>
  <c r="W62" i="2" s="1"/>
  <c r="N61" i="2"/>
  <c r="N62" i="2" s="1"/>
  <c r="F61" i="2"/>
  <c r="F62" i="2" s="1"/>
  <c r="AC61" i="2"/>
  <c r="AC62" i="2" s="1"/>
  <c r="AS51" i="2"/>
  <c r="AS31" i="2"/>
  <c r="D61" i="2"/>
  <c r="D62" i="2" s="1"/>
  <c r="AS54" i="2"/>
  <c r="Q61" i="2"/>
  <c r="Q62" i="2" s="1"/>
  <c r="O61" i="2"/>
  <c r="O62" i="2" s="1"/>
  <c r="E19" i="9" l="1"/>
  <c r="F20" i="9" s="1"/>
  <c r="C27" i="9" s="1"/>
  <c r="AR1" i="1"/>
  <c r="AQ1" i="1"/>
  <c r="CK1" i="9" s="1"/>
  <c r="AM1" i="1"/>
  <c r="AL1" i="1"/>
  <c r="AK1" i="1"/>
  <c r="AJ1" i="1"/>
  <c r="AI1" i="1"/>
  <c r="AH1" i="1"/>
  <c r="AG1" i="1"/>
  <c r="AF1" i="1"/>
  <c r="AE1" i="1"/>
  <c r="AD1" i="1"/>
  <c r="AC1" i="1"/>
  <c r="AB1" i="1"/>
  <c r="AA1" i="1"/>
  <c r="Z1" i="1"/>
  <c r="Y1" i="1"/>
  <c r="X1" i="1"/>
  <c r="W1" i="1"/>
  <c r="V1" i="1"/>
  <c r="U1" i="1"/>
  <c r="T1" i="1"/>
  <c r="S1" i="1"/>
  <c r="R1" i="1"/>
  <c r="Q1" i="1"/>
  <c r="P1" i="1"/>
  <c r="O1" i="1"/>
  <c r="N1" i="1"/>
  <c r="M1" i="1"/>
  <c r="L1" i="1"/>
  <c r="K1" i="1"/>
  <c r="J1" i="1"/>
  <c r="I1" i="1"/>
  <c r="H1" i="1"/>
  <c r="G1" i="1"/>
  <c r="F1" i="1"/>
  <c r="E1" i="1"/>
  <c r="D1" i="1"/>
  <c r="BC1" i="9" l="1"/>
  <c r="BU1" i="9"/>
  <c r="BB1" i="9"/>
  <c r="BJ1" i="9"/>
  <c r="BR1" i="9"/>
  <c r="BZ1" i="9"/>
  <c r="CA1" i="9"/>
  <c r="BD1" i="9"/>
  <c r="BL1" i="9"/>
  <c r="BT1" i="9"/>
  <c r="CB1" i="9"/>
  <c r="BS1" i="9"/>
  <c r="BE1" i="9"/>
  <c r="CC1" i="9"/>
  <c r="AX1" i="9"/>
  <c r="BF1" i="9"/>
  <c r="BN1" i="9"/>
  <c r="BV1" i="9"/>
  <c r="CD1" i="9"/>
  <c r="AY1" i="9"/>
  <c r="BG1" i="9"/>
  <c r="BO1" i="9"/>
  <c r="BW1" i="9"/>
  <c r="CE1" i="9"/>
  <c r="AZ1" i="9"/>
  <c r="BH1" i="9"/>
  <c r="BP1" i="9"/>
  <c r="BX1" i="9"/>
  <c r="CF1" i="9"/>
  <c r="BK1" i="9"/>
  <c r="CL1" i="9"/>
  <c r="BM1" i="9"/>
  <c r="BA1" i="9"/>
  <c r="BI1" i="9"/>
  <c r="BQ1" i="9"/>
  <c r="BY1" i="9"/>
  <c r="CG1" i="9"/>
</calcChain>
</file>

<file path=xl/comments1.xml><?xml version="1.0" encoding="utf-8"?>
<comments xmlns="http://schemas.openxmlformats.org/spreadsheetml/2006/main" xmlns:mc="http://schemas.openxmlformats.org/markup-compatibility/2006" xmlns:xr="http://schemas.microsoft.com/office/spreadsheetml/2014/revision" mc:Ignorable="xr">
  <authors>
    <author>David Forlen</author>
    <author/>
  </authors>
  <commentList>
    <comment ref="D1" authorId="0" shapeId="0" xr:uid="{E6C50BCB-F0AE-4230-9D19-A8BBEE91ADA6}">
      <text>
        <r>
          <rPr>
            <b/>
            <sz val="9"/>
            <color indexed="81"/>
            <rFont val="Tahoma"/>
            <family val="2"/>
          </rPr>
          <t>David Forlen:</t>
        </r>
        <r>
          <rPr>
            <sz val="9"/>
            <color indexed="81"/>
            <rFont val="Tahoma"/>
            <family val="2"/>
          </rPr>
          <t xml:space="preserve">
Permet de trier en fonction des comédiens auquel on a fixé manuellement les rôles
</t>
        </r>
      </text>
    </comment>
    <comment ref="E1" authorId="0" shapeId="0" xr:uid="{867A89FF-B12D-4C39-A2C4-D7792FD2F6BC}">
      <text>
        <r>
          <rPr>
            <b/>
            <sz val="9"/>
            <color indexed="81"/>
            <rFont val="Tahoma"/>
            <family val="2"/>
          </rPr>
          <t>David Forlen:</t>
        </r>
        <r>
          <rPr>
            <sz val="9"/>
            <color indexed="81"/>
            <rFont val="Tahoma"/>
            <family val="2"/>
          </rPr>
          <t xml:space="preserve">
Indique le nombre de conflits entre les rôles attribués au comédien.
</t>
        </r>
      </text>
    </comment>
    <comment ref="F1" authorId="0" shapeId="0" xr:uid="{173D90A0-B573-4E11-B33D-49A14DA5FFA4}">
      <text>
        <r>
          <rPr>
            <b/>
            <sz val="9"/>
            <color indexed="81"/>
            <rFont val="Tahoma"/>
            <family val="2"/>
          </rPr>
          <t>David Forlen:</t>
        </r>
        <r>
          <rPr>
            <sz val="9"/>
            <color indexed="81"/>
            <rFont val="Tahoma"/>
            <family val="2"/>
          </rPr>
          <t xml:space="preserve">
Somme des points des rôles attribués au comédiens (les points viennent des préférences du comédien)</t>
        </r>
      </text>
    </comment>
    <comment ref="C21" authorId="1" shapeId="0" xr:uid="{7CECC42B-B26D-4238-B6EC-6710D451FBC6}">
      <text>
        <r>
          <rPr>
            <b/>
            <sz val="9"/>
            <color rgb="FF000000"/>
            <rFont val="Calibri"/>
            <family val="2"/>
          </rPr>
          <t>David Forlen:</t>
        </r>
        <r>
          <rPr>
            <b/>
            <sz val="9"/>
            <color rgb="FF000000"/>
            <rFont val="Calibri"/>
            <family val="2"/>
          </rPr>
          <t xml:space="preserve">
</t>
        </r>
        <r>
          <rPr>
            <sz val="9"/>
            <color rgb="FF000000"/>
            <rFont val="Calibri"/>
            <family val="2"/>
          </rPr>
          <t>Roles restants à attribuer</t>
        </r>
        <r>
          <rPr>
            <sz val="9"/>
            <color rgb="FF000000"/>
            <rFont val="Calibri"/>
            <family val="2"/>
          </rPr>
          <t xml:space="preserve">
</t>
        </r>
      </text>
    </comment>
  </commentList>
</comments>
</file>

<file path=xl/sharedStrings.xml><?xml version="1.0" encoding="utf-8"?>
<sst xmlns="http://schemas.openxmlformats.org/spreadsheetml/2006/main" count="127" uniqueCount="106">
  <si>
    <t>Horodateur</t>
  </si>
  <si>
    <t>NOM :</t>
  </si>
  <si>
    <t>Prénom :</t>
  </si>
  <si>
    <t>Alice de la réalité 1</t>
  </si>
  <si>
    <t>Alice de la réalité 2</t>
  </si>
  <si>
    <t>Alice de la réalité 3</t>
  </si>
  <si>
    <t>Alice de la réalité 4</t>
  </si>
  <si>
    <t>Alice des rêves 1</t>
  </si>
  <si>
    <t>Alice des rêves 2</t>
  </si>
  <si>
    <t>Alice des rêves 3</t>
  </si>
  <si>
    <t>Alice des rêves 4</t>
  </si>
  <si>
    <t>Capitaine Dodo</t>
  </si>
  <si>
    <t>Chenille</t>
  </si>
  <si>
    <t>Damien</t>
  </si>
  <si>
    <t>Dinon</t>
  </si>
  <si>
    <t>Dioui</t>
  </si>
  <si>
    <t>Diouinon</t>
  </si>
  <si>
    <t>Dorian</t>
  </si>
  <si>
    <t>La mère d’Alice</t>
  </si>
  <si>
    <t>La Princesse Rouge</t>
  </si>
  <si>
    <t>La Reine Rouge</t>
  </si>
  <si>
    <t>Lapin</t>
  </si>
  <si>
    <t>Le Chapelier Fou</t>
  </si>
  <si>
    <t>Le Chat du Comté de Cheshire</t>
  </si>
  <si>
    <t>Le chœur des gardiens</t>
  </si>
  <si>
    <t>Lewis</t>
  </si>
  <si>
    <t>médecin</t>
  </si>
  <si>
    <t>Narrateur</t>
  </si>
  <si>
    <t>Paul</t>
  </si>
  <si>
    <t>Pierre</t>
  </si>
  <si>
    <t>Prima</t>
  </si>
  <si>
    <t>Rose 1</t>
  </si>
  <si>
    <t>Rose 2</t>
  </si>
  <si>
    <t>Rose 3</t>
  </si>
  <si>
    <t>Rose 4</t>
  </si>
  <si>
    <t>Violette 1</t>
  </si>
  <si>
    <t>Violette 2</t>
  </si>
  <si>
    <t>Violette 3</t>
  </si>
  <si>
    <t>Violette 4</t>
  </si>
  <si>
    <t>Une amie 1</t>
  </si>
  <si>
    <t>Une amie 2</t>
  </si>
  <si>
    <t>Benjamin</t>
  </si>
  <si>
    <t>Nicolas</t>
  </si>
  <si>
    <t>Mathou</t>
  </si>
  <si>
    <t>Romain</t>
  </si>
  <si>
    <t>Marie-Astrid</t>
  </si>
  <si>
    <t>Bleunwenn</t>
  </si>
  <si>
    <t>Fabien</t>
  </si>
  <si>
    <t>Max</t>
  </si>
  <si>
    <t>Léonora</t>
  </si>
  <si>
    <t>Théophile</t>
  </si>
  <si>
    <t>Anais</t>
  </si>
  <si>
    <t>Alexis</t>
  </si>
  <si>
    <t>Emilie</t>
  </si>
  <si>
    <t>Philippe</t>
  </si>
  <si>
    <t>Océane</t>
  </si>
  <si>
    <t>David</t>
  </si>
  <si>
    <t>Scene</t>
  </si>
  <si>
    <t>Nom de la scène</t>
  </si>
  <si>
    <t>SOMME COMEDIENS</t>
  </si>
  <si>
    <t>La Prière</t>
  </si>
  <si>
    <t>Alice de la réalité 1, la mère d’Alice,</t>
  </si>
  <si>
    <t>Les Gardiens du Pays des Merveilles</t>
  </si>
  <si>
    <t>Alice des rêves 1, le chœur des gardiens, Lapin, la Princesse Rouge, la Reine Rouge,</t>
  </si>
  <si>
    <t>Les journées</t>
  </si>
  <si>
    <t>Nuit d’amour</t>
  </si>
  <si>
    <t>Alice de la réalité 2, Lewis, Dorian, La mère d’Alice,</t>
  </si>
  <si>
    <t>Premier Retour au Pays des Merveilles</t>
  </si>
  <si>
    <t>Alice des rêves 2, Capitaine Dodo, Rose 1, Violette 1, Princesse Rouge, Dioui, Dinon, Lapin,</t>
  </si>
  <si>
    <t>Alice des rêves 2, Capitaine Dodo, Rose 1, Violette 1, Princesse Rouge, Lapin, le Chapelier Fou, Diouinon, le Chat du Comté de Cheshire, la Reine Rouge,</t>
  </si>
  <si>
    <t>La punition</t>
  </si>
  <si>
    <t>Alice de la réalité 2, Lewis, La Mère d’Alice,</t>
  </si>
  <si>
    <t>La folie</t>
  </si>
  <si>
    <t>Alice de la réalité 3, médecin,</t>
  </si>
  <si>
    <t>Deuxième retour au Pays des Merveilles</t>
  </si>
  <si>
    <t>Alice des rêves 3, Lapin, la Princesse Rouge, Capitaine Dodo, Rose 2, Violette 2, Diouinon, le Chat du Comté de Cheshire, le Chapelier Fou, la Reine Rouge,</t>
  </si>
  <si>
    <t>Le Pensionnat</t>
  </si>
  <si>
    <t>Alice de la réalité 3, Chenille, Rose 3, Violette 3, Dioui, Dinon,</t>
  </si>
  <si>
    <t>La Rêve-Party</t>
  </si>
  <si>
    <t>Troisième retour au Pays des Merveilles : Ni noir, ni blanc</t>
  </si>
  <si>
    <t>Le Chapelier Fou, Lapin, Alice des rêves 4,</t>
  </si>
  <si>
    <t>Mourir au Pays des Merveilles</t>
  </si>
  <si>
    <t>Le Chapelier Fou, Lapin, Alice des rêves 4, Capitaine Dodo, Rose 4, Violette 4, Diouinon, le Chat du Comté de Cheshire, la Reine Rouge, Alice de la réalité 4,</t>
  </si>
  <si>
    <t>Le Chapelier Fou, Lapin, Alice des rêves 4, la Princesse Rouge, Capitaine Dodo, Rose 4, Violette 4, Diouinon, le Chat du Comté de Cheshire, Alice de la réalité 4, la Mère d’Alice,</t>
  </si>
  <si>
    <t>La septième sonnette</t>
  </si>
  <si>
    <t>Alice de la réalité 4, la Mère d’Alice, Lewis,</t>
  </si>
  <si>
    <t>SOMME</t>
  </si>
  <si>
    <t>Chevauchée de rôles</t>
  </si>
  <si>
    <t>Pourcentage de chevauchée</t>
  </si>
  <si>
    <t>ATTRIBUTION DES ROLES</t>
  </si>
  <si>
    <t>CONTRAINTE : les rôles d'un comédien ne doivent pas apparaître dans une même scène</t>
  </si>
  <si>
    <t>Points du rôle choisi</t>
  </si>
  <si>
    <t>Nb scènes jouées</t>
  </si>
  <si>
    <t>CONTRAINTE : SOMME DES CHOIX</t>
  </si>
  <si>
    <t>SOMME A MINIMISER</t>
  </si>
  <si>
    <t>CONTRAINTE : SOMME ROLES</t>
  </si>
  <si>
    <t>Modèle 1 :</t>
  </si>
  <si>
    <t>prof</t>
  </si>
  <si>
    <t>Alice de la réalité 3, Chenille, élèves partie 2,</t>
  </si>
  <si>
    <t>Alice de la réalité 2, la mère d’Alice, narrateur, un prof, une amie 1, une amie 2, Damien, élèves partie 1, Prima, Pierre, Paul,</t>
  </si>
  <si>
    <t>élèves partie 1</t>
  </si>
  <si>
    <t>élèves partie 2</t>
  </si>
  <si>
    <t>Comédien</t>
  </si>
  <si>
    <t>Rôles attribués</t>
  </si>
  <si>
    <t>Rôles verrouillés (attribués manuellements)</t>
  </si>
  <si>
    <t>CONTRAINTE : NB de comédiens pour le rôle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</si>
</sst>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40C]dd/mm/yyyy&quot; &quot;hh&quot;:&quot;mm"/>
    <numFmt numFmtId="165" formatCode="0.00&quot; &quot;%"/>
  </numFmts>
  <fonts count="21" x14ac:knownFonts="1">
    <font>
      <sz val="11"/>
      <color rgb="FF000000"/>
      <name val="Calibri"/>
      <family val="2"/>
    </font>
    <font>
      <sz val="11"/>
      <color rgb="FF000000"/>
      <name val="Calibri"/>
      <family val="2"/>
    </font>
    <font>
      <b/>
      <sz val="10"/>
      <color rgb="FF000000"/>
      <name val="Calibri"/>
      <family val="2"/>
    </font>
    <font>
      <sz val="10"/>
      <color rgb="FFFFFFFF"/>
      <name val="Calibri"/>
      <family val="2"/>
    </font>
    <font>
      <sz val="10"/>
      <color rgb="FFCC0000"/>
      <name val="Calibri"/>
      <family val="2"/>
    </font>
    <font>
      <b/>
      <sz val="10"/>
      <color rgb="FFFFFFFF"/>
      <name val="Calibri"/>
      <family val="2"/>
    </font>
    <font>
      <i/>
      <sz val="10"/>
      <color rgb="FF808080"/>
      <name val="Calibri"/>
      <family val="2"/>
    </font>
    <font>
      <sz val="10"/>
      <color rgb="FF006600"/>
      <name val="Calibri"/>
      <family val="2"/>
    </font>
    <font>
      <b/>
      <sz val="24"/>
      <color rgb="FF000000"/>
      <name val="Calibri"/>
      <family val="2"/>
    </font>
    <font>
      <sz val="18"/>
      <color rgb="FF000000"/>
      <name val="Calibri"/>
      <family val="2"/>
    </font>
    <font>
      <sz val="12"/>
      <color rgb="FF000000"/>
      <name val="Calibri"/>
      <family val="2"/>
    </font>
    <font>
      <u/>
      <sz val="10"/>
      <color rgb="FF0000EE"/>
      <name val="Calibri"/>
      <family val="2"/>
    </font>
    <font>
      <sz val="10"/>
      <color rgb="FF996600"/>
      <name val="Calibri"/>
      <family val="2"/>
    </font>
    <font>
      <sz val="10"/>
      <color rgb="FF333333"/>
      <name val="Calibri"/>
      <family val="2"/>
    </font>
    <font>
      <sz val="10"/>
      <color rgb="FF000000"/>
      <name val="Arial"/>
      <family val="2"/>
    </font>
    <font>
      <b/>
      <sz val="11"/>
      <color rgb="FF000000"/>
      <name val="Calibri"/>
      <family val="2"/>
    </font>
    <font>
      <sz val="12"/>
      <color rgb="FF303030"/>
      <name val="Arial"/>
      <family val="2"/>
    </font>
    <font>
      <b/>
      <sz val="9"/>
      <color rgb="FF000000"/>
      <name val="Calibri"/>
      <family val="2"/>
    </font>
    <font>
      <sz val="9"/>
      <color rgb="FF000000"/>
      <name val="Calibri"/>
      <family val="2"/>
    </font>
    <font>
      <sz val="9"/>
      <color indexed="81"/>
      <name val="Tahoma"/>
      <family val="2"/>
    </font>
    <font>
      <b/>
      <sz val="9"/>
      <color indexed="81"/>
      <name val="Tahoma"/>
      <family val="2"/>
    </font>
  </fonts>
  <fills count="20">
    <fill>
      <patternFill patternType="none"/>
    </fill>
    <fill>
      <patternFill patternType="gray125"/>
    </fill>
    <fill>
      <patternFill patternType="solid">
        <fgColor rgb="FF000000"/>
        <bgColor rgb="FF000000"/>
      </patternFill>
    </fill>
    <fill>
      <patternFill patternType="solid">
        <fgColor rgb="FF808080"/>
        <bgColor rgb="FF808080"/>
      </patternFill>
    </fill>
    <fill>
      <patternFill patternType="solid">
        <fgColor rgb="FFDDDDDD"/>
        <bgColor rgb="FFDDDDDD"/>
      </patternFill>
    </fill>
    <fill>
      <patternFill patternType="solid">
        <fgColor rgb="FFFFCCCC"/>
        <bgColor rgb="FFFFCCCC"/>
      </patternFill>
    </fill>
    <fill>
      <patternFill patternType="solid">
        <fgColor rgb="FFCC0000"/>
        <bgColor rgb="FFCC0000"/>
      </patternFill>
    </fill>
    <fill>
      <patternFill patternType="solid">
        <fgColor rgb="FFCCFFCC"/>
        <bgColor rgb="FFCCFFCC"/>
      </patternFill>
    </fill>
    <fill>
      <patternFill patternType="solid">
        <fgColor rgb="FFFFFFCC"/>
        <bgColor rgb="FFFFFFCC"/>
      </patternFill>
    </fill>
    <fill>
      <patternFill patternType="solid">
        <fgColor rgb="FF57BB8A"/>
        <bgColor rgb="FF57BB8A"/>
      </patternFill>
    </fill>
    <fill>
      <patternFill patternType="solid">
        <fgColor rgb="FFEFF9F4"/>
        <bgColor rgb="FFEFF9F4"/>
      </patternFill>
    </fill>
    <fill>
      <patternFill patternType="solid">
        <fgColor rgb="FFBCE4D1"/>
        <bgColor rgb="FFBCE4D1"/>
      </patternFill>
    </fill>
    <fill>
      <patternFill patternType="solid">
        <fgColor rgb="FFFFFFFF"/>
        <bgColor rgb="FFFFFFFF"/>
      </patternFill>
    </fill>
    <fill>
      <patternFill patternType="solid">
        <fgColor rgb="FFDEF2E8"/>
        <bgColor rgb="FFDEF2E8"/>
      </patternFill>
    </fill>
    <fill>
      <patternFill patternType="solid">
        <fgColor rgb="FFCDEBDD"/>
        <bgColor rgb="FFCDEBDD"/>
      </patternFill>
    </fill>
    <fill>
      <patternFill patternType="solid">
        <fgColor rgb="FFABDDC5"/>
        <bgColor rgb="FFABDDC5"/>
      </patternFill>
    </fill>
    <fill>
      <patternFill patternType="solid">
        <fgColor rgb="FFD4E2F9"/>
        <bgColor rgb="FFD4E2F9"/>
      </patternFill>
    </fill>
    <fill>
      <patternFill patternType="solid">
        <fgColor rgb="FF99BCF1"/>
        <bgColor rgb="FF99BCF1"/>
      </patternFill>
    </fill>
    <fill>
      <patternFill patternType="solid">
        <fgColor rgb="FFF1F6FD"/>
        <bgColor rgb="FFF1F6FD"/>
      </patternFill>
    </fill>
    <fill>
      <patternFill patternType="solid">
        <fgColor theme="9"/>
        <bgColor indexed="64"/>
      </patternFill>
    </fill>
  </fills>
  <borders count="24">
    <border>
      <left/>
      <right/>
      <top/>
      <bottom/>
      <diagonal/>
    </border>
    <border>
      <left style="thin">
        <color rgb="FF808080"/>
      </left>
      <right style="thin">
        <color rgb="FF808080"/>
      </right>
      <top style="thin">
        <color rgb="FF808080"/>
      </top>
      <bottom style="thin">
        <color rgb="FF808080"/>
      </bottom>
      <diagonal/>
    </border>
    <border>
      <left style="thin">
        <color rgb="FFCCCCCC"/>
      </left>
      <right style="thin">
        <color rgb="FFCCCCCC"/>
      </right>
      <top style="thin">
        <color rgb="FFCCCCCC"/>
      </top>
      <bottom style="thin">
        <color rgb="FFCCCCCC"/>
      </bottom>
      <diagonal/>
    </border>
    <border>
      <left style="thin">
        <color rgb="FFCCCCCC"/>
      </left>
      <right style="thin">
        <color rgb="FFCCCCCC"/>
      </right>
      <top style="thin">
        <color rgb="FF000000"/>
      </top>
      <bottom style="thin">
        <color rgb="FF000000"/>
      </bottom>
      <diagonal/>
    </border>
    <border>
      <left style="thin">
        <color rgb="FFCCCCCC"/>
      </left>
      <right style="thin">
        <color rgb="FF000000"/>
      </right>
      <top style="thin">
        <color rgb="FF000000"/>
      </top>
      <bottom style="thin">
        <color rgb="FF000000"/>
      </bottom>
      <diagonal/>
    </border>
    <border>
      <left style="thin">
        <color rgb="FFCCCCCC"/>
      </left>
      <right style="thin">
        <color rgb="FFCCCCCC"/>
      </right>
      <top style="thin">
        <color rgb="FF000000"/>
      </top>
      <bottom style="thin">
        <color rgb="FFCCCCCC"/>
      </bottom>
      <diagonal/>
    </border>
    <border>
      <left style="thin">
        <color rgb="FFCCCCCC"/>
      </left>
      <right style="thin">
        <color rgb="FF000000"/>
      </right>
      <top style="thin">
        <color rgb="FFCCCCCC"/>
      </top>
      <bottom style="thin">
        <color rgb="FFCCCCCC"/>
      </bottom>
      <diagonal/>
    </border>
    <border>
      <left style="thin">
        <color rgb="FFCCCCCC"/>
      </left>
      <right style="thin">
        <color rgb="FF000000"/>
      </right>
      <top style="thin">
        <color rgb="FFCCCCCC"/>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top style="thin">
        <color rgb="FF000000"/>
      </top>
      <bottom/>
      <diagonal/>
    </border>
    <border>
      <left/>
      <right/>
      <top style="thin">
        <color rgb="FF000000"/>
      </top>
      <bottom/>
      <diagonal/>
    </border>
    <border>
      <left style="thin">
        <color rgb="FF000000"/>
      </left>
      <right/>
      <top/>
      <bottom/>
      <diagonal/>
    </border>
    <border>
      <left/>
      <right style="thin">
        <color rgb="FF000000"/>
      </right>
      <top style="thin">
        <color rgb="FF000000"/>
      </top>
      <bottom/>
      <diagonal/>
    </border>
    <border>
      <left/>
      <right style="thin">
        <color rgb="FFCCCCCC"/>
      </right>
      <top style="thin">
        <color rgb="FFCCCCCC"/>
      </top>
      <bottom style="thin">
        <color rgb="FFCCCCCC"/>
      </bottom>
      <diagonal/>
    </border>
    <border>
      <left style="thin">
        <color rgb="FFCCCCCC"/>
      </left>
      <right style="thin">
        <color rgb="FFCCCCCC"/>
      </right>
      <top/>
      <bottom/>
      <diagonal/>
    </border>
    <border>
      <left style="thin">
        <color rgb="FF000000"/>
      </left>
      <right style="thin">
        <color rgb="FFCCCCCC"/>
      </right>
      <top style="thin">
        <color rgb="FF000000"/>
      </top>
      <bottom style="thin">
        <color rgb="FFCCCCCC"/>
      </bottom>
      <diagonal/>
    </border>
    <border>
      <left style="thin">
        <color rgb="FF000000"/>
      </left>
      <right style="thin">
        <color rgb="FFCCCCCC"/>
      </right>
      <top style="thin">
        <color rgb="FFCCCCCC"/>
      </top>
      <bottom style="thin">
        <color rgb="FFCCCCCC"/>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CCCCCC"/>
      </left>
      <right style="thin">
        <color rgb="FFCCCCCC"/>
      </right>
      <top/>
      <bottom style="thin">
        <color rgb="FFCCCCCC"/>
      </bottom>
      <diagonal/>
    </border>
  </borders>
  <cellStyleXfs count="18">
    <xf numFmtId="0" fontId="0" fillId="0" borderId="0"/>
    <xf numFmtId="0" fontId="13" fillId="8" borderId="1"/>
    <xf numFmtId="0" fontId="2" fillId="0" borderId="0"/>
    <xf numFmtId="0" fontId="3" fillId="2" borderId="0"/>
    <xf numFmtId="0" fontId="3" fillId="3" borderId="0"/>
    <xf numFmtId="0" fontId="2" fillId="4" borderId="0"/>
    <xf numFmtId="0" fontId="4" fillId="5" borderId="0"/>
    <xf numFmtId="0" fontId="5" fillId="6" borderId="0"/>
    <xf numFmtId="0" fontId="6" fillId="0" borderId="0"/>
    <xf numFmtId="0" fontId="7" fillId="7" borderId="0"/>
    <xf numFmtId="0" fontId="8" fillId="0" borderId="0"/>
    <xf numFmtId="0" fontId="9" fillId="0" borderId="0"/>
    <xf numFmtId="0" fontId="10" fillId="0" borderId="0"/>
    <xf numFmtId="0" fontId="11" fillId="0" borderId="0"/>
    <xf numFmtId="0" fontId="12" fillId="8" borderId="0"/>
    <xf numFmtId="0" fontId="1" fillId="0" borderId="0"/>
    <xf numFmtId="0" fontId="1" fillId="0" borderId="0"/>
    <xf numFmtId="0" fontId="4" fillId="0" borderId="0"/>
  </cellStyleXfs>
  <cellXfs count="60">
    <xf numFmtId="0" fontId="0" fillId="0" borderId="0" xfId="0"/>
    <xf numFmtId="0" fontId="14" fillId="0" borderId="2" xfId="0" applyFont="1" applyBorder="1" applyAlignment="1">
      <alignment wrapText="1"/>
    </xf>
    <xf numFmtId="164" fontId="14" fillId="0" borderId="2" xfId="0" applyNumberFormat="1" applyFont="1" applyBorder="1" applyAlignment="1">
      <alignment horizontal="right" wrapText="1"/>
    </xf>
    <xf numFmtId="0" fontId="14" fillId="9" borderId="2" xfId="0" applyFont="1" applyFill="1" applyBorder="1" applyAlignment="1">
      <alignment horizontal="right" wrapText="1"/>
    </xf>
    <xf numFmtId="0" fontId="14" fillId="10" borderId="2" xfId="0" applyFont="1" applyFill="1" applyBorder="1" applyAlignment="1">
      <alignment horizontal="right" wrapText="1"/>
    </xf>
    <xf numFmtId="0" fontId="14" fillId="11" borderId="2" xfId="0" applyFont="1" applyFill="1" applyBorder="1" applyAlignment="1">
      <alignment horizontal="right" wrapText="1"/>
    </xf>
    <xf numFmtId="0" fontId="14" fillId="12" borderId="2" xfId="0" applyFont="1" applyFill="1" applyBorder="1" applyAlignment="1">
      <alignment horizontal="right" wrapText="1"/>
    </xf>
    <xf numFmtId="0" fontId="14" fillId="13" borderId="2" xfId="0" applyFont="1" applyFill="1" applyBorder="1" applyAlignment="1">
      <alignment horizontal="right" wrapText="1"/>
    </xf>
    <xf numFmtId="0" fontId="14" fillId="14" borderId="2" xfId="0" applyFont="1" applyFill="1" applyBorder="1" applyAlignment="1">
      <alignment horizontal="right" wrapText="1"/>
    </xf>
    <xf numFmtId="0" fontId="14" fillId="15" borderId="2" xfId="0" applyFont="1" applyFill="1" applyBorder="1" applyAlignment="1">
      <alignment horizontal="right" wrapText="1"/>
    </xf>
    <xf numFmtId="0" fontId="14" fillId="0" borderId="3" xfId="0" applyFont="1" applyBorder="1" applyAlignment="1">
      <alignment wrapText="1"/>
    </xf>
    <xf numFmtId="0" fontId="14" fillId="0" borderId="4" xfId="0" applyFont="1" applyBorder="1" applyAlignment="1">
      <alignment wrapText="1"/>
    </xf>
    <xf numFmtId="0" fontId="14" fillId="0" borderId="5" xfId="0" applyFont="1" applyBorder="1" applyAlignment="1">
      <alignment wrapText="1"/>
    </xf>
    <xf numFmtId="0" fontId="14" fillId="0" borderId="6" xfId="0" applyFont="1" applyBorder="1" applyAlignment="1">
      <alignment wrapText="1"/>
    </xf>
    <xf numFmtId="0" fontId="14" fillId="12" borderId="6" xfId="0" applyFont="1" applyFill="1" applyBorder="1" applyAlignment="1">
      <alignment horizontal="right" wrapText="1"/>
    </xf>
    <xf numFmtId="0" fontId="14" fillId="16" borderId="6" xfId="0" applyFont="1" applyFill="1" applyBorder="1" applyAlignment="1">
      <alignment horizontal="right" wrapText="1"/>
    </xf>
    <xf numFmtId="0" fontId="14" fillId="17" borderId="6" xfId="0" applyFont="1" applyFill="1" applyBorder="1" applyAlignment="1">
      <alignment horizontal="right" wrapText="1"/>
    </xf>
    <xf numFmtId="0" fontId="14" fillId="18" borderId="6" xfId="0" applyFont="1" applyFill="1" applyBorder="1" applyAlignment="1">
      <alignment horizontal="right" wrapText="1"/>
    </xf>
    <xf numFmtId="0" fontId="14" fillId="0" borderId="7" xfId="0" applyFont="1" applyBorder="1" applyAlignment="1">
      <alignment wrapText="1"/>
    </xf>
    <xf numFmtId="0" fontId="14" fillId="0" borderId="2" xfId="0" applyFont="1" applyBorder="1" applyAlignment="1">
      <alignment vertical="center"/>
    </xf>
    <xf numFmtId="0" fontId="14" fillId="0" borderId="7" xfId="0" applyFont="1" applyBorder="1" applyAlignment="1">
      <alignment horizontal="right" wrapText="1"/>
    </xf>
    <xf numFmtId="0" fontId="15" fillId="0" borderId="8" xfId="0" applyFont="1" applyBorder="1"/>
    <xf numFmtId="0" fontId="15" fillId="0" borderId="9" xfId="0" applyFont="1" applyBorder="1"/>
    <xf numFmtId="0" fontId="16" fillId="0" borderId="0" xfId="0" applyFont="1"/>
    <xf numFmtId="0" fontId="15" fillId="0" borderId="10" xfId="0" applyFont="1" applyBorder="1"/>
    <xf numFmtId="165" fontId="15" fillId="0" borderId="9" xfId="0" applyNumberFormat="1" applyFont="1" applyBorder="1"/>
    <xf numFmtId="0" fontId="0" fillId="0" borderId="11" xfId="0" applyBorder="1"/>
    <xf numFmtId="0" fontId="0" fillId="0" borderId="12" xfId="0" applyBorder="1"/>
    <xf numFmtId="0" fontId="0" fillId="0" borderId="13" xfId="0" applyBorder="1"/>
    <xf numFmtId="0" fontId="0" fillId="0" borderId="14" xfId="0" applyBorder="1"/>
    <xf numFmtId="0" fontId="14" fillId="0" borderId="15" xfId="0" applyFont="1" applyBorder="1" applyAlignment="1">
      <alignment wrapText="1"/>
    </xf>
    <xf numFmtId="0" fontId="14" fillId="0" borderId="16" xfId="0" applyFont="1" applyFill="1" applyBorder="1" applyAlignment="1">
      <alignment wrapText="1"/>
    </xf>
    <xf numFmtId="0" fontId="14" fillId="0" borderId="16" xfId="0" applyFont="1" applyBorder="1" applyAlignment="1">
      <alignment wrapText="1"/>
    </xf>
    <xf numFmtId="0" fontId="14" fillId="0" borderId="17" xfId="0" applyFont="1" applyBorder="1" applyAlignment="1">
      <alignment wrapText="1"/>
    </xf>
    <xf numFmtId="0" fontId="0" fillId="4" borderId="12" xfId="0" applyFill="1" applyBorder="1"/>
    <xf numFmtId="0" fontId="0" fillId="0" borderId="0" xfId="0" applyBorder="1"/>
    <xf numFmtId="0" fontId="14" fillId="0" borderId="18" xfId="0" applyFont="1" applyBorder="1" applyAlignment="1">
      <alignment wrapText="1"/>
    </xf>
    <xf numFmtId="0" fontId="0" fillId="0" borderId="21" xfId="0" applyBorder="1"/>
    <xf numFmtId="0" fontId="14" fillId="0" borderId="13" xfId="0" applyFont="1" applyFill="1" applyBorder="1" applyAlignment="1">
      <alignment wrapText="1"/>
    </xf>
    <xf numFmtId="0" fontId="15" fillId="0" borderId="0" xfId="0" applyFont="1" applyBorder="1"/>
    <xf numFmtId="0" fontId="0" fillId="0" borderId="19" xfId="0" applyBorder="1"/>
    <xf numFmtId="0" fontId="14" fillId="0" borderId="20" xfId="0" applyFont="1" applyFill="1" applyBorder="1" applyAlignment="1">
      <alignment wrapText="1"/>
    </xf>
    <xf numFmtId="0" fontId="0" fillId="0" borderId="22" xfId="0" applyBorder="1"/>
    <xf numFmtId="0" fontId="0" fillId="0" borderId="18" xfId="0" applyBorder="1"/>
    <xf numFmtId="0" fontId="14" fillId="0" borderId="20" xfId="0" applyFont="1" applyBorder="1" applyAlignment="1">
      <alignment wrapText="1"/>
    </xf>
    <xf numFmtId="0" fontId="0" fillId="0" borderId="2" xfId="0" applyBorder="1"/>
    <xf numFmtId="0" fontId="14" fillId="9" borderId="0" xfId="0" applyFont="1" applyFill="1" applyBorder="1" applyAlignment="1">
      <alignment horizontal="right" wrapText="1"/>
    </xf>
    <xf numFmtId="0" fontId="14" fillId="14" borderId="0" xfId="0" applyFont="1" applyFill="1" applyBorder="1" applyAlignment="1">
      <alignment horizontal="right" wrapText="1"/>
    </xf>
    <xf numFmtId="0" fontId="14" fillId="15" borderId="0" xfId="0" applyFont="1" applyFill="1" applyBorder="1" applyAlignment="1">
      <alignment horizontal="right" wrapText="1"/>
    </xf>
    <xf numFmtId="0" fontId="14" fillId="11" borderId="0" xfId="0" applyFont="1" applyFill="1" applyBorder="1" applyAlignment="1">
      <alignment horizontal="right" wrapText="1"/>
    </xf>
    <xf numFmtId="0" fontId="14" fillId="12" borderId="0" xfId="0" applyFont="1" applyFill="1" applyBorder="1" applyAlignment="1">
      <alignment horizontal="right" wrapText="1"/>
    </xf>
    <xf numFmtId="0" fontId="14" fillId="13" borderId="0" xfId="0" applyFont="1" applyFill="1" applyBorder="1" applyAlignment="1">
      <alignment horizontal="right" wrapText="1"/>
    </xf>
    <xf numFmtId="0" fontId="14" fillId="10" borderId="0" xfId="0" applyFont="1" applyFill="1" applyBorder="1" applyAlignment="1">
      <alignment horizontal="right" wrapText="1"/>
    </xf>
    <xf numFmtId="0" fontId="14" fillId="19" borderId="2" xfId="0" applyFont="1" applyFill="1" applyBorder="1" applyAlignment="1">
      <alignment wrapText="1"/>
    </xf>
    <xf numFmtId="0" fontId="0" fillId="0" borderId="0" xfId="0" applyFill="1" applyBorder="1"/>
    <xf numFmtId="0" fontId="14" fillId="0" borderId="23" xfId="0" applyFont="1" applyBorder="1" applyAlignment="1">
      <alignment wrapText="1"/>
    </xf>
    <xf numFmtId="164" fontId="14" fillId="0" borderId="0" xfId="0" applyNumberFormat="1" applyFont="1" applyBorder="1" applyAlignment="1">
      <alignment horizontal="right" wrapText="1"/>
    </xf>
    <xf numFmtId="0" fontId="14" fillId="0" borderId="0" xfId="0" applyFont="1" applyBorder="1" applyAlignment="1">
      <alignment wrapText="1"/>
    </xf>
    <xf numFmtId="0" fontId="14" fillId="19" borderId="21" xfId="0" applyFont="1" applyFill="1" applyBorder="1" applyAlignment="1">
      <alignment wrapText="1"/>
    </xf>
    <xf numFmtId="0" fontId="0" fillId="0" borderId="12" xfId="0" applyFill="1" applyBorder="1"/>
  </cellXfs>
  <cellStyles count="18">
    <cellStyle name="Accent" xfId="2" xr:uid="{00000000-0005-0000-0000-000000000000}"/>
    <cellStyle name="Accent 1" xfId="3" xr:uid="{00000000-0005-0000-0000-000001000000}"/>
    <cellStyle name="Accent 2" xfId="4" xr:uid="{00000000-0005-0000-0000-000002000000}"/>
    <cellStyle name="Accent 3" xfId="5" xr:uid="{00000000-0005-0000-0000-000003000000}"/>
    <cellStyle name="Bad" xfId="6" xr:uid="{00000000-0005-0000-0000-000004000000}"/>
    <cellStyle name="Error" xfId="7" xr:uid="{00000000-0005-0000-0000-000005000000}"/>
    <cellStyle name="Footnote" xfId="8" xr:uid="{00000000-0005-0000-0000-000006000000}"/>
    <cellStyle name="Good" xfId="9" xr:uid="{00000000-0005-0000-0000-000007000000}"/>
    <cellStyle name="Heading (user)" xfId="10" xr:uid="{00000000-0005-0000-0000-000008000000}"/>
    <cellStyle name="Heading 1" xfId="11" xr:uid="{00000000-0005-0000-0000-000009000000}"/>
    <cellStyle name="Heading 2" xfId="12" xr:uid="{00000000-0005-0000-0000-00000A000000}"/>
    <cellStyle name="Hyperlink" xfId="13" xr:uid="{00000000-0005-0000-0000-00000B000000}"/>
    <cellStyle name="Neutral" xfId="14" xr:uid="{00000000-0005-0000-0000-00000C000000}"/>
    <cellStyle name="Normal" xfId="0" builtinId="0" customBuiltin="1"/>
    <cellStyle name="Note" xfId="1" builtinId="10" customBuiltin="1"/>
    <cellStyle name="Status" xfId="15" xr:uid="{00000000-0005-0000-0000-00000F000000}"/>
    <cellStyle name="Text" xfId="16" xr:uid="{00000000-0005-0000-0000-000010000000}"/>
    <cellStyle name="Warning" xfId="17" xr:uid="{00000000-0005-0000-0000-00001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X18"/>
  <sheetViews>
    <sheetView topLeftCell="B1" workbookViewId="0">
      <pane xSplit="2" ySplit="1" topLeftCell="D2" activePane="bottomRight" state="frozen"/>
      <selection activeCell="B1" sqref="B1"/>
      <selection pane="topRight" activeCell="D1" sqref="D1"/>
      <selection pane="bottomLeft" activeCell="B2" sqref="B2"/>
      <selection pane="bottomRight" activeCell="E8" sqref="E8"/>
    </sheetView>
  </sheetViews>
  <sheetFormatPr baseColWidth="10" defaultRowHeight="14.5" x14ac:dyDescent="0.35"/>
  <cols>
    <col min="1" max="1" width="8.1796875" hidden="1" customWidth="1"/>
    <col min="2" max="2" width="13.26953125" customWidth="1"/>
    <col min="3" max="3" width="11.1796875" customWidth="1"/>
    <col min="4" max="4" width="15.453125" customWidth="1"/>
    <col min="5" max="12" width="13.7265625" customWidth="1"/>
    <col min="13" max="36" width="10.81640625" customWidth="1"/>
    <col min="37" max="43" width="6.54296875" customWidth="1"/>
    <col min="44" max="44" width="10.54296875" customWidth="1"/>
    <col min="45" max="45" width="34.453125" customWidth="1"/>
    <col min="46" max="66" width="15.81640625" customWidth="1"/>
  </cols>
  <sheetData>
    <row r="1" spans="1:50" ht="47.25" customHeight="1" x14ac:dyDescent="0.35">
      <c r="A1" s="1" t="s">
        <v>0</v>
      </c>
      <c r="B1" s="1" t="s">
        <v>1</v>
      </c>
      <c r="C1" s="1" t="s">
        <v>2</v>
      </c>
      <c r="D1" s="1" t="str">
        <f>'Nb scènes par rôle'!D1</f>
        <v>Alice de la réalité 1</v>
      </c>
      <c r="E1" s="1" t="str">
        <f>'Nb scènes par rôle'!E1</f>
        <v>Alice de la réalité 2</v>
      </c>
      <c r="F1" s="1" t="str">
        <f>'Nb scènes par rôle'!F1</f>
        <v>Alice de la réalité 3</v>
      </c>
      <c r="G1" s="1" t="str">
        <f>'Nb scènes par rôle'!G1</f>
        <v>Alice de la réalité 4</v>
      </c>
      <c r="H1" s="1" t="str">
        <f>'Nb scènes par rôle'!H1</f>
        <v>Alice des rêves 1</v>
      </c>
      <c r="I1" s="1" t="str">
        <f>'Nb scènes par rôle'!I1</f>
        <v>Alice des rêves 2</v>
      </c>
      <c r="J1" s="1" t="str">
        <f>'Nb scènes par rôle'!J1</f>
        <v>Alice des rêves 3</v>
      </c>
      <c r="K1" s="1" t="str">
        <f>'Nb scènes par rôle'!K1</f>
        <v>Alice des rêves 4</v>
      </c>
      <c r="L1" s="1" t="str">
        <f>'Nb scènes par rôle'!L1</f>
        <v>Capitaine Dodo</v>
      </c>
      <c r="M1" s="1" t="str">
        <f>'Nb scènes par rôle'!M1</f>
        <v>Chenille</v>
      </c>
      <c r="N1" s="1" t="str">
        <f>'Nb scènes par rôle'!N1</f>
        <v>Damien</v>
      </c>
      <c r="O1" s="1" t="str">
        <f>'Nb scènes par rôle'!O1</f>
        <v>Dinon</v>
      </c>
      <c r="P1" s="1" t="str">
        <f>'Nb scènes par rôle'!P1</f>
        <v>Dioui</v>
      </c>
      <c r="Q1" s="1" t="str">
        <f>'Nb scènes par rôle'!Q1</f>
        <v>Diouinon</v>
      </c>
      <c r="R1" s="1" t="str">
        <f>'Nb scènes par rôle'!R1</f>
        <v>Dorian</v>
      </c>
      <c r="S1" s="1" t="str">
        <f>'Nb scènes par rôle'!S1</f>
        <v>La mère d’Alice</v>
      </c>
      <c r="T1" s="1" t="str">
        <f>'Nb scènes par rôle'!T1</f>
        <v>La Princesse Rouge</v>
      </c>
      <c r="U1" s="1" t="str">
        <f>'Nb scènes par rôle'!U1</f>
        <v>La Reine Rouge</v>
      </c>
      <c r="V1" s="1" t="str">
        <f>'Nb scènes par rôle'!V1</f>
        <v>Lapin</v>
      </c>
      <c r="W1" s="1" t="str">
        <f>'Nb scènes par rôle'!W1</f>
        <v>Le Chapelier Fou</v>
      </c>
      <c r="X1" s="1" t="str">
        <f>'Nb scènes par rôle'!X1</f>
        <v>Le Chat du Comté de Cheshire</v>
      </c>
      <c r="Y1" s="1" t="str">
        <f>'Nb scènes par rôle'!Y1</f>
        <v>Le chœur des gardiens</v>
      </c>
      <c r="Z1" s="1" t="str">
        <f>'Nb scènes par rôle'!Z1</f>
        <v>Lewis</v>
      </c>
      <c r="AA1" s="1" t="str">
        <f>'Nb scènes par rôle'!AA1</f>
        <v>médecin</v>
      </c>
      <c r="AB1" s="1" t="str">
        <f>'Nb scènes par rôle'!AB1</f>
        <v>Narrateur</v>
      </c>
      <c r="AC1" s="1" t="str">
        <f>'Nb scènes par rôle'!AC1</f>
        <v>Paul</v>
      </c>
      <c r="AD1" s="1" t="str">
        <f>'Nb scènes par rôle'!AD1</f>
        <v>Pierre</v>
      </c>
      <c r="AE1" s="1" t="str">
        <f>'Nb scènes par rôle'!AE1</f>
        <v>Prima</v>
      </c>
      <c r="AF1" s="1" t="str">
        <f>'Nb scènes par rôle'!AF1</f>
        <v>Rose 1</v>
      </c>
      <c r="AG1" s="1" t="str">
        <f>'Nb scènes par rôle'!AG1</f>
        <v>Rose 2</v>
      </c>
      <c r="AH1" s="1" t="str">
        <f>'Nb scènes par rôle'!AH1</f>
        <v>Rose 3</v>
      </c>
      <c r="AI1" s="1" t="str">
        <f>'Nb scènes par rôle'!AI1</f>
        <v>Rose 4</v>
      </c>
      <c r="AJ1" s="1" t="str">
        <f>'Nb scènes par rôle'!AJ1</f>
        <v>Violette 1</v>
      </c>
      <c r="AK1" s="1" t="str">
        <f>'Nb scènes par rôle'!AK1</f>
        <v>Violette 2</v>
      </c>
      <c r="AL1" s="1" t="str">
        <f>'Nb scènes par rôle'!AL1</f>
        <v>Violette 3</v>
      </c>
      <c r="AM1" s="1" t="str">
        <f>'Nb scènes par rôle'!AM1</f>
        <v>Violette 4</v>
      </c>
      <c r="AN1" s="1" t="str">
        <f>'Nb scènes par rôle'!AN1</f>
        <v>prof</v>
      </c>
      <c r="AO1" s="1" t="str">
        <f>'Nb scènes par rôle'!AO1</f>
        <v>élèves partie 1</v>
      </c>
      <c r="AP1" s="1" t="str">
        <f>'Nb scènes par rôle'!AP1</f>
        <v>élèves partie 2</v>
      </c>
      <c r="AQ1" s="1" t="str">
        <f>'Nb scènes par rôle'!AQ1</f>
        <v>Une amie 1</v>
      </c>
      <c r="AR1" s="1" t="str">
        <f>'Nb scènes par rôle'!AR1</f>
        <v>Une amie 2</v>
      </c>
      <c r="AS1" s="1"/>
      <c r="AT1" s="1"/>
      <c r="AU1" s="1"/>
      <c r="AV1" s="1"/>
      <c r="AW1" s="1"/>
      <c r="AX1" s="1"/>
    </row>
    <row r="2" spans="1:50" x14ac:dyDescent="0.35">
      <c r="A2" s="2">
        <v>43827.001400462963</v>
      </c>
      <c r="B2" s="1"/>
      <c r="C2" s="1" t="s">
        <v>51</v>
      </c>
      <c r="D2" s="8">
        <v>4</v>
      </c>
      <c r="E2" s="8">
        <v>4</v>
      </c>
      <c r="F2" s="8">
        <v>4</v>
      </c>
      <c r="G2" s="8">
        <v>4</v>
      </c>
      <c r="H2" s="8">
        <v>4</v>
      </c>
      <c r="I2" s="8">
        <v>4</v>
      </c>
      <c r="J2" s="8">
        <v>4</v>
      </c>
      <c r="K2" s="8">
        <v>4</v>
      </c>
      <c r="L2" s="6">
        <v>1</v>
      </c>
      <c r="M2" s="9">
        <v>6</v>
      </c>
      <c r="N2" s="5">
        <v>5</v>
      </c>
      <c r="O2" s="5">
        <v>5</v>
      </c>
      <c r="P2" s="5">
        <v>5</v>
      </c>
      <c r="Q2" s="4">
        <v>2</v>
      </c>
      <c r="R2" s="7">
        <v>3</v>
      </c>
      <c r="S2" s="5">
        <v>5</v>
      </c>
      <c r="T2" s="8">
        <v>4</v>
      </c>
      <c r="U2" s="3">
        <v>1000</v>
      </c>
      <c r="V2" s="5">
        <v>5</v>
      </c>
      <c r="W2" s="5">
        <v>5</v>
      </c>
      <c r="X2" s="8">
        <v>4</v>
      </c>
      <c r="Y2" s="9">
        <v>6</v>
      </c>
      <c r="Z2" s="9">
        <v>6</v>
      </c>
      <c r="AA2" s="9">
        <v>6</v>
      </c>
      <c r="AB2" s="9">
        <v>6</v>
      </c>
      <c r="AC2" s="9">
        <v>6</v>
      </c>
      <c r="AD2" s="9">
        <v>6</v>
      </c>
      <c r="AE2" s="8">
        <v>4</v>
      </c>
      <c r="AF2" s="3">
        <v>1000</v>
      </c>
      <c r="AG2" s="3">
        <v>1000</v>
      </c>
      <c r="AH2" s="3">
        <v>1000</v>
      </c>
      <c r="AI2" s="3">
        <v>1000</v>
      </c>
      <c r="AJ2" s="3">
        <v>1000</v>
      </c>
      <c r="AK2" s="3">
        <v>1000</v>
      </c>
      <c r="AL2" s="3">
        <v>1000</v>
      </c>
      <c r="AM2" s="3">
        <v>1000</v>
      </c>
      <c r="AN2" s="46">
        <v>2</v>
      </c>
      <c r="AO2" s="46">
        <v>2</v>
      </c>
      <c r="AP2" s="46">
        <v>2</v>
      </c>
      <c r="AQ2">
        <v>3</v>
      </c>
      <c r="AR2">
        <v>3</v>
      </c>
      <c r="AS2" s="1"/>
      <c r="AT2" s="1"/>
      <c r="AU2" s="1"/>
      <c r="AV2" s="1"/>
      <c r="AW2" s="1"/>
      <c r="AX2" s="1"/>
    </row>
    <row r="3" spans="1:50" x14ac:dyDescent="0.35">
      <c r="A3" s="2">
        <v>43822.355069444442</v>
      </c>
      <c r="B3" s="1"/>
      <c r="C3" s="1" t="s">
        <v>47</v>
      </c>
      <c r="D3" s="3">
        <v>1000</v>
      </c>
      <c r="E3" s="3">
        <v>1000</v>
      </c>
      <c r="F3" s="3">
        <v>1000</v>
      </c>
      <c r="G3" s="3">
        <v>1000</v>
      </c>
      <c r="H3" s="3">
        <v>1000</v>
      </c>
      <c r="I3" s="3">
        <v>1000</v>
      </c>
      <c r="J3" s="3">
        <v>1000</v>
      </c>
      <c r="K3" s="3">
        <v>1000</v>
      </c>
      <c r="L3" s="8">
        <v>4</v>
      </c>
      <c r="M3" s="9">
        <v>6</v>
      </c>
      <c r="N3" s="3">
        <v>1000</v>
      </c>
      <c r="O3" s="5">
        <v>5</v>
      </c>
      <c r="P3" s="5">
        <v>5</v>
      </c>
      <c r="Q3" s="3">
        <v>1000</v>
      </c>
      <c r="R3" s="6">
        <v>1</v>
      </c>
      <c r="S3" s="7">
        <v>3</v>
      </c>
      <c r="T3" s="3">
        <v>1000</v>
      </c>
      <c r="U3" s="5">
        <v>5</v>
      </c>
      <c r="V3" s="8">
        <v>4</v>
      </c>
      <c r="W3" s="3">
        <v>1000</v>
      </c>
      <c r="X3" s="3">
        <v>1000</v>
      </c>
      <c r="Y3" s="5">
        <v>5</v>
      </c>
      <c r="Z3" s="3">
        <v>1000</v>
      </c>
      <c r="AA3" s="5">
        <v>5</v>
      </c>
      <c r="AB3" s="5">
        <v>5</v>
      </c>
      <c r="AC3" s="3">
        <v>1000</v>
      </c>
      <c r="AD3" s="3">
        <v>1000</v>
      </c>
      <c r="AE3" s="3">
        <v>1000</v>
      </c>
      <c r="AF3" s="8">
        <v>4</v>
      </c>
      <c r="AG3" s="8">
        <v>4</v>
      </c>
      <c r="AH3" s="8">
        <v>4</v>
      </c>
      <c r="AI3" s="8">
        <v>4</v>
      </c>
      <c r="AJ3" s="4">
        <v>2</v>
      </c>
      <c r="AK3" s="4">
        <v>2</v>
      </c>
      <c r="AL3" s="4">
        <v>2</v>
      </c>
      <c r="AM3" s="4">
        <v>2</v>
      </c>
      <c r="AN3" s="46">
        <v>2</v>
      </c>
      <c r="AO3" s="46">
        <v>2</v>
      </c>
      <c r="AP3" s="46">
        <v>2</v>
      </c>
      <c r="AQ3">
        <v>3</v>
      </c>
      <c r="AR3">
        <v>3</v>
      </c>
      <c r="AS3" s="1"/>
      <c r="AT3" s="1"/>
      <c r="AU3" s="1"/>
      <c r="AV3" s="1"/>
      <c r="AW3" s="1"/>
      <c r="AX3" s="1"/>
    </row>
    <row r="4" spans="1:50" x14ac:dyDescent="0.35">
      <c r="A4" s="2">
        <v>43820.84511574074</v>
      </c>
      <c r="B4" s="1"/>
      <c r="C4" s="1" t="s">
        <v>45</v>
      </c>
      <c r="D4" s="4">
        <v>2</v>
      </c>
      <c r="E4" s="4">
        <v>2</v>
      </c>
      <c r="F4" s="4">
        <v>2</v>
      </c>
      <c r="G4" s="4">
        <v>2</v>
      </c>
      <c r="H4" s="6">
        <v>1</v>
      </c>
      <c r="I4" s="6">
        <v>1</v>
      </c>
      <c r="J4" s="6">
        <v>1</v>
      </c>
      <c r="K4" s="6">
        <v>1</v>
      </c>
      <c r="L4" s="5">
        <v>5</v>
      </c>
      <c r="M4" s="5">
        <v>5</v>
      </c>
      <c r="N4" s="5">
        <v>5</v>
      </c>
      <c r="O4" s="8">
        <v>4</v>
      </c>
      <c r="P4" s="8">
        <v>4</v>
      </c>
      <c r="Q4" s="8">
        <v>4</v>
      </c>
      <c r="R4" s="5">
        <v>5</v>
      </c>
      <c r="S4" s="7">
        <v>3</v>
      </c>
      <c r="T4" s="6">
        <v>1</v>
      </c>
      <c r="U4" s="7">
        <v>3</v>
      </c>
      <c r="V4" s="7">
        <v>3</v>
      </c>
      <c r="W4" s="7">
        <v>3</v>
      </c>
      <c r="X4" s="7">
        <v>3</v>
      </c>
      <c r="Y4" s="4">
        <v>2</v>
      </c>
      <c r="Z4" s="7">
        <v>3</v>
      </c>
      <c r="AA4" s="8">
        <v>4</v>
      </c>
      <c r="AB4" s="5">
        <v>5</v>
      </c>
      <c r="AC4" s="7">
        <v>3</v>
      </c>
      <c r="AD4" s="7">
        <v>3</v>
      </c>
      <c r="AE4" s="4">
        <v>2</v>
      </c>
      <c r="AF4" s="7">
        <v>3</v>
      </c>
      <c r="AG4" s="7">
        <v>3</v>
      </c>
      <c r="AH4" s="7">
        <v>3</v>
      </c>
      <c r="AI4" s="7">
        <v>3</v>
      </c>
      <c r="AJ4" s="7">
        <v>3</v>
      </c>
      <c r="AK4" s="7">
        <v>3</v>
      </c>
      <c r="AL4" s="7">
        <v>3</v>
      </c>
      <c r="AM4" s="7">
        <v>3</v>
      </c>
      <c r="AN4" s="46">
        <v>2</v>
      </c>
      <c r="AO4" s="46">
        <v>2</v>
      </c>
      <c r="AP4" s="46">
        <v>2</v>
      </c>
      <c r="AQ4">
        <v>3</v>
      </c>
      <c r="AR4">
        <v>3</v>
      </c>
      <c r="AS4" s="1"/>
      <c r="AT4" s="1"/>
      <c r="AU4" s="1"/>
      <c r="AV4" s="1"/>
      <c r="AW4" s="1"/>
      <c r="AX4" s="1"/>
    </row>
    <row r="5" spans="1:50" x14ac:dyDescent="0.35">
      <c r="A5" s="2">
        <v>43829.980740740742</v>
      </c>
      <c r="B5" s="1"/>
      <c r="C5" s="1" t="s">
        <v>55</v>
      </c>
      <c r="D5" s="5">
        <v>5</v>
      </c>
      <c r="E5" s="5">
        <v>5</v>
      </c>
      <c r="F5" s="5">
        <v>5</v>
      </c>
      <c r="G5" s="5">
        <v>5</v>
      </c>
      <c r="H5" s="5">
        <v>5</v>
      </c>
      <c r="I5" s="5">
        <v>5</v>
      </c>
      <c r="J5" s="5">
        <v>5</v>
      </c>
      <c r="K5" s="5">
        <v>5</v>
      </c>
      <c r="L5" s="5">
        <v>5</v>
      </c>
      <c r="M5" s="9">
        <v>6</v>
      </c>
      <c r="N5" s="5">
        <v>5</v>
      </c>
      <c r="O5" s="9">
        <v>6</v>
      </c>
      <c r="P5" s="9">
        <v>6</v>
      </c>
      <c r="Q5" s="9">
        <v>6</v>
      </c>
      <c r="R5" s="9">
        <v>6</v>
      </c>
      <c r="S5" s="6">
        <v>1</v>
      </c>
      <c r="T5" s="4">
        <v>2</v>
      </c>
      <c r="U5" s="7">
        <v>3</v>
      </c>
      <c r="V5" s="5">
        <v>5</v>
      </c>
      <c r="W5" s="5">
        <v>5</v>
      </c>
      <c r="X5" s="5">
        <v>5</v>
      </c>
      <c r="Y5" s="5">
        <v>5</v>
      </c>
      <c r="Z5" s="9">
        <v>6</v>
      </c>
      <c r="AA5" s="5">
        <v>5</v>
      </c>
      <c r="AB5" s="5">
        <v>5</v>
      </c>
      <c r="AC5" s="5">
        <v>5</v>
      </c>
      <c r="AD5" s="5">
        <v>5</v>
      </c>
      <c r="AE5" s="5">
        <v>5</v>
      </c>
      <c r="AF5" s="5">
        <v>5</v>
      </c>
      <c r="AG5" s="5">
        <v>5</v>
      </c>
      <c r="AH5" s="5">
        <v>5</v>
      </c>
      <c r="AI5" s="5">
        <v>5</v>
      </c>
      <c r="AJ5" s="5">
        <v>5</v>
      </c>
      <c r="AK5" s="5">
        <v>5</v>
      </c>
      <c r="AL5" s="5">
        <v>5</v>
      </c>
      <c r="AM5" s="5">
        <v>5</v>
      </c>
      <c r="AN5" s="46">
        <v>2</v>
      </c>
      <c r="AO5" s="46">
        <v>2</v>
      </c>
      <c r="AP5" s="46">
        <v>2</v>
      </c>
      <c r="AQ5">
        <v>3</v>
      </c>
      <c r="AR5">
        <v>3</v>
      </c>
      <c r="AS5" s="1"/>
      <c r="AT5" s="1"/>
      <c r="AU5" s="1"/>
      <c r="AV5" s="1"/>
      <c r="AW5" s="1"/>
      <c r="AX5" s="1"/>
    </row>
    <row r="6" spans="1:50" x14ac:dyDescent="0.35">
      <c r="A6" s="2">
        <v>43823.648217592592</v>
      </c>
      <c r="B6" s="1"/>
      <c r="C6" s="1" t="s">
        <v>48</v>
      </c>
      <c r="D6" s="5">
        <v>5</v>
      </c>
      <c r="E6" s="5">
        <v>5</v>
      </c>
      <c r="F6" s="5">
        <v>5</v>
      </c>
      <c r="G6" s="5">
        <v>5</v>
      </c>
      <c r="H6" s="7">
        <v>3</v>
      </c>
      <c r="I6" s="7">
        <v>3</v>
      </c>
      <c r="J6" s="7">
        <v>3</v>
      </c>
      <c r="K6" s="7">
        <v>3</v>
      </c>
      <c r="L6" s="8">
        <v>4</v>
      </c>
      <c r="M6" s="7">
        <v>3</v>
      </c>
      <c r="N6" s="7">
        <v>3</v>
      </c>
      <c r="O6" s="8">
        <v>4</v>
      </c>
      <c r="P6" s="8">
        <v>4</v>
      </c>
      <c r="Q6" s="8">
        <v>4</v>
      </c>
      <c r="R6" s="6">
        <v>1</v>
      </c>
      <c r="S6" s="9">
        <v>6</v>
      </c>
      <c r="T6" s="9">
        <v>6</v>
      </c>
      <c r="U6" s="8">
        <v>4</v>
      </c>
      <c r="V6" s="6">
        <v>1</v>
      </c>
      <c r="W6" s="6">
        <v>1</v>
      </c>
      <c r="X6" s="4">
        <v>2</v>
      </c>
      <c r="Y6" s="7">
        <v>3</v>
      </c>
      <c r="Z6" s="8">
        <v>4</v>
      </c>
      <c r="AA6" s="8">
        <v>4</v>
      </c>
      <c r="AB6" s="8">
        <v>4</v>
      </c>
      <c r="AC6" s="8">
        <v>4</v>
      </c>
      <c r="AD6" s="8">
        <v>4</v>
      </c>
      <c r="AE6" s="8">
        <v>4</v>
      </c>
      <c r="AF6" s="8">
        <v>4</v>
      </c>
      <c r="AG6" s="8">
        <v>4</v>
      </c>
      <c r="AH6" s="8">
        <v>4</v>
      </c>
      <c r="AI6" s="8">
        <v>4</v>
      </c>
      <c r="AJ6" s="8">
        <v>4</v>
      </c>
      <c r="AK6" s="8">
        <v>4</v>
      </c>
      <c r="AL6" s="8">
        <v>4</v>
      </c>
      <c r="AM6" s="8">
        <v>4</v>
      </c>
      <c r="AN6" s="46">
        <v>2</v>
      </c>
      <c r="AO6" s="46">
        <v>2</v>
      </c>
      <c r="AP6" s="46">
        <v>2</v>
      </c>
      <c r="AQ6">
        <v>3</v>
      </c>
      <c r="AR6">
        <v>3</v>
      </c>
      <c r="AS6" s="1"/>
      <c r="AT6" s="1"/>
      <c r="AU6" s="1"/>
      <c r="AV6" s="1"/>
      <c r="AW6" s="1"/>
      <c r="AX6" s="1"/>
    </row>
    <row r="7" spans="1:50" x14ac:dyDescent="0.35">
      <c r="A7" s="2">
        <v>43818.289189814815</v>
      </c>
      <c r="B7" s="1"/>
      <c r="C7" s="1" t="s">
        <v>44</v>
      </c>
      <c r="D7" s="4">
        <v>2</v>
      </c>
      <c r="E7" s="4">
        <v>2</v>
      </c>
      <c r="F7" s="4">
        <v>2</v>
      </c>
      <c r="G7" s="4">
        <v>2</v>
      </c>
      <c r="H7" s="7">
        <v>3</v>
      </c>
      <c r="I7" s="7">
        <v>3</v>
      </c>
      <c r="J7" s="7">
        <v>3</v>
      </c>
      <c r="K7" s="7">
        <v>3</v>
      </c>
      <c r="L7" s="8">
        <v>4</v>
      </c>
      <c r="M7" s="5">
        <v>5</v>
      </c>
      <c r="N7" s="5">
        <v>5</v>
      </c>
      <c r="O7" s="5">
        <v>5</v>
      </c>
      <c r="P7" s="4">
        <v>2</v>
      </c>
      <c r="Q7" s="8">
        <v>4</v>
      </c>
      <c r="R7" s="7">
        <v>3</v>
      </c>
      <c r="S7" s="7">
        <v>3</v>
      </c>
      <c r="T7" s="8">
        <v>4</v>
      </c>
      <c r="U7" s="7">
        <v>3</v>
      </c>
      <c r="V7" s="7">
        <v>3</v>
      </c>
      <c r="W7" s="8">
        <v>4</v>
      </c>
      <c r="X7" s="7">
        <v>3</v>
      </c>
      <c r="Y7" s="5">
        <v>5</v>
      </c>
      <c r="Z7" s="7">
        <v>3</v>
      </c>
      <c r="AA7" s="5">
        <v>5</v>
      </c>
      <c r="AB7" s="5">
        <v>5</v>
      </c>
      <c r="AC7" s="7">
        <v>3</v>
      </c>
      <c r="AD7" s="7">
        <v>3</v>
      </c>
      <c r="AE7" s="8">
        <v>4</v>
      </c>
      <c r="AF7" s="4">
        <v>2</v>
      </c>
      <c r="AG7" s="4">
        <v>2</v>
      </c>
      <c r="AH7" s="4">
        <v>2</v>
      </c>
      <c r="AI7" s="4">
        <v>2</v>
      </c>
      <c r="AJ7" s="4">
        <v>2</v>
      </c>
      <c r="AK7" s="4">
        <v>2</v>
      </c>
      <c r="AL7" s="4">
        <v>2</v>
      </c>
      <c r="AM7" s="4">
        <v>2</v>
      </c>
      <c r="AN7" s="46">
        <v>2</v>
      </c>
      <c r="AO7" s="46">
        <v>2</v>
      </c>
      <c r="AP7" s="46">
        <v>2</v>
      </c>
      <c r="AQ7">
        <v>3</v>
      </c>
      <c r="AR7">
        <v>3</v>
      </c>
      <c r="AS7" s="1"/>
      <c r="AT7" s="1"/>
      <c r="AU7" s="1"/>
      <c r="AV7" s="1"/>
      <c r="AW7" s="1"/>
      <c r="AX7" s="1"/>
    </row>
    <row r="8" spans="1:50" x14ac:dyDescent="0.35">
      <c r="A8" s="2">
        <v>43825.445196759261</v>
      </c>
      <c r="B8" s="1"/>
      <c r="C8" s="1" t="s">
        <v>13</v>
      </c>
      <c r="D8" s="8">
        <v>4</v>
      </c>
      <c r="E8" s="8">
        <v>4</v>
      </c>
      <c r="F8" s="8">
        <v>4</v>
      </c>
      <c r="G8" s="8">
        <v>4</v>
      </c>
      <c r="H8" s="8">
        <v>4</v>
      </c>
      <c r="I8" s="8">
        <v>4</v>
      </c>
      <c r="J8" s="8">
        <v>4</v>
      </c>
      <c r="K8" s="8">
        <v>4</v>
      </c>
      <c r="L8" s="7">
        <v>3</v>
      </c>
      <c r="M8" s="6">
        <v>1</v>
      </c>
      <c r="N8" s="7">
        <v>3</v>
      </c>
      <c r="O8" s="3">
        <v>1000</v>
      </c>
      <c r="P8" s="3">
        <v>1000</v>
      </c>
      <c r="Q8" s="3">
        <v>1000</v>
      </c>
      <c r="R8" s="7">
        <v>3</v>
      </c>
      <c r="S8" s="3">
        <v>1000</v>
      </c>
      <c r="T8" s="3">
        <v>1000</v>
      </c>
      <c r="U8" s="3">
        <v>1000</v>
      </c>
      <c r="V8" s="7">
        <v>3</v>
      </c>
      <c r="W8" s="7">
        <v>3</v>
      </c>
      <c r="X8" s="6">
        <v>1</v>
      </c>
      <c r="Y8" s="3">
        <v>1000</v>
      </c>
      <c r="Z8" s="3">
        <v>1000</v>
      </c>
      <c r="AA8" s="3">
        <v>1000</v>
      </c>
      <c r="AB8" s="3">
        <v>1000</v>
      </c>
      <c r="AC8" s="3">
        <v>1000</v>
      </c>
      <c r="AD8" s="3">
        <v>1000</v>
      </c>
      <c r="AE8" s="3">
        <v>1000</v>
      </c>
      <c r="AF8" s="3">
        <v>1000</v>
      </c>
      <c r="AG8" s="3">
        <v>1000</v>
      </c>
      <c r="AH8" s="3">
        <v>1000</v>
      </c>
      <c r="AI8" s="3">
        <v>1000</v>
      </c>
      <c r="AJ8" s="3">
        <v>1000</v>
      </c>
      <c r="AK8" s="3">
        <v>1000</v>
      </c>
      <c r="AL8" s="3">
        <v>1000</v>
      </c>
      <c r="AM8" s="3">
        <v>1000</v>
      </c>
      <c r="AN8" s="46">
        <v>2</v>
      </c>
      <c r="AO8" s="46">
        <v>2</v>
      </c>
      <c r="AP8" s="46">
        <v>2</v>
      </c>
      <c r="AQ8">
        <v>3</v>
      </c>
      <c r="AR8">
        <v>3</v>
      </c>
      <c r="AS8" s="1"/>
      <c r="AT8" s="1"/>
      <c r="AU8" s="1"/>
      <c r="AV8" s="1"/>
      <c r="AW8" s="1"/>
      <c r="AX8" s="1"/>
    </row>
    <row r="9" spans="1:50" x14ac:dyDescent="0.35">
      <c r="A9" s="2">
        <v>43828.812337962961</v>
      </c>
      <c r="B9" s="1"/>
      <c r="C9" s="1" t="s">
        <v>52</v>
      </c>
      <c r="D9" s="9">
        <v>6</v>
      </c>
      <c r="E9" s="9">
        <v>6</v>
      </c>
      <c r="F9" s="9">
        <v>6</v>
      </c>
      <c r="G9" s="9">
        <v>6</v>
      </c>
      <c r="H9" s="9">
        <v>6</v>
      </c>
      <c r="I9" s="9">
        <v>6</v>
      </c>
      <c r="J9" s="9">
        <v>6</v>
      </c>
      <c r="K9" s="9">
        <v>6</v>
      </c>
      <c r="L9" s="8">
        <v>4</v>
      </c>
      <c r="M9" s="8">
        <v>4</v>
      </c>
      <c r="N9" s="5">
        <v>5</v>
      </c>
      <c r="O9" s="8">
        <v>4</v>
      </c>
      <c r="P9" s="7">
        <v>3</v>
      </c>
      <c r="Q9" s="8">
        <v>4</v>
      </c>
      <c r="R9" s="7">
        <v>3</v>
      </c>
      <c r="S9" s="9">
        <v>6</v>
      </c>
      <c r="T9" s="9">
        <v>6</v>
      </c>
      <c r="U9" s="9">
        <v>6</v>
      </c>
      <c r="V9" s="4">
        <v>2</v>
      </c>
      <c r="W9" s="7">
        <v>3</v>
      </c>
      <c r="X9" s="8">
        <v>4</v>
      </c>
      <c r="Y9" s="9">
        <v>6</v>
      </c>
      <c r="Z9" s="6">
        <v>1</v>
      </c>
      <c r="AA9" s="9">
        <v>6</v>
      </c>
      <c r="AB9" s="6">
        <v>1</v>
      </c>
      <c r="AC9" s="5">
        <v>5</v>
      </c>
      <c r="AD9" s="9">
        <v>6</v>
      </c>
      <c r="AE9" s="5">
        <v>5</v>
      </c>
      <c r="AF9" s="8">
        <v>4</v>
      </c>
      <c r="AG9" s="8">
        <v>4</v>
      </c>
      <c r="AH9" s="8">
        <v>4</v>
      </c>
      <c r="AI9" s="8">
        <v>4</v>
      </c>
      <c r="AJ9" s="8">
        <v>4</v>
      </c>
      <c r="AK9" s="8">
        <v>4</v>
      </c>
      <c r="AL9" s="8">
        <v>4</v>
      </c>
      <c r="AM9" s="8">
        <v>4</v>
      </c>
      <c r="AN9" s="46">
        <v>2</v>
      </c>
      <c r="AO9" s="46">
        <v>2</v>
      </c>
      <c r="AP9" s="46">
        <v>2</v>
      </c>
      <c r="AQ9" s="35">
        <v>3</v>
      </c>
      <c r="AR9" s="35">
        <v>3</v>
      </c>
      <c r="AS9" s="1"/>
      <c r="AT9" s="1"/>
      <c r="AU9" s="1"/>
      <c r="AV9" s="1"/>
      <c r="AW9" s="1"/>
      <c r="AX9" s="1"/>
    </row>
    <row r="10" spans="1:50" x14ac:dyDescent="0.35">
      <c r="A10" s="45"/>
      <c r="B10" s="45"/>
      <c r="C10" s="45" t="s">
        <v>56</v>
      </c>
      <c r="D10" s="45">
        <v>6</v>
      </c>
      <c r="E10" s="45">
        <v>6</v>
      </c>
      <c r="F10" s="45">
        <v>6</v>
      </c>
      <c r="G10" s="45">
        <v>6</v>
      </c>
      <c r="H10" s="45">
        <v>6</v>
      </c>
      <c r="I10" s="45">
        <v>6</v>
      </c>
      <c r="J10" s="45">
        <v>6</v>
      </c>
      <c r="K10" s="45">
        <v>6</v>
      </c>
      <c r="L10" s="45">
        <v>4</v>
      </c>
      <c r="M10" s="45">
        <v>4</v>
      </c>
      <c r="N10" s="45">
        <v>3</v>
      </c>
      <c r="O10" s="45">
        <v>2</v>
      </c>
      <c r="P10" s="45">
        <v>2</v>
      </c>
      <c r="Q10" s="45">
        <v>2</v>
      </c>
      <c r="R10" s="45">
        <v>1</v>
      </c>
      <c r="S10" s="45">
        <v>3</v>
      </c>
      <c r="T10" s="45">
        <v>3</v>
      </c>
      <c r="U10" s="45">
        <v>3</v>
      </c>
      <c r="V10" s="45">
        <v>3</v>
      </c>
      <c r="W10" s="45">
        <v>3</v>
      </c>
      <c r="X10" s="45">
        <v>3</v>
      </c>
      <c r="Y10" s="45">
        <v>3</v>
      </c>
      <c r="Z10" s="45">
        <v>2</v>
      </c>
      <c r="AA10" s="45">
        <v>1</v>
      </c>
      <c r="AB10" s="45">
        <v>3</v>
      </c>
      <c r="AC10" s="45">
        <v>3</v>
      </c>
      <c r="AD10" s="45">
        <v>3</v>
      </c>
      <c r="AE10" s="45">
        <v>6</v>
      </c>
      <c r="AF10" s="45">
        <v>6</v>
      </c>
      <c r="AG10" s="45">
        <v>6</v>
      </c>
      <c r="AH10" s="45">
        <v>6</v>
      </c>
      <c r="AI10" s="45">
        <v>6</v>
      </c>
      <c r="AJ10" s="45">
        <v>6</v>
      </c>
      <c r="AK10" s="45">
        <v>6</v>
      </c>
      <c r="AL10" s="45">
        <v>6</v>
      </c>
      <c r="AM10" s="45">
        <v>6</v>
      </c>
      <c r="AN10" s="46">
        <v>2</v>
      </c>
      <c r="AO10" s="46">
        <v>2</v>
      </c>
      <c r="AP10" s="46">
        <v>2</v>
      </c>
      <c r="AQ10">
        <v>3</v>
      </c>
      <c r="AR10">
        <v>3</v>
      </c>
      <c r="AS10" s="1"/>
      <c r="AT10" s="1"/>
      <c r="AU10" s="1"/>
      <c r="AV10" s="1"/>
      <c r="AW10" s="1"/>
      <c r="AX10" s="1"/>
    </row>
    <row r="11" spans="1:50" x14ac:dyDescent="0.35">
      <c r="A11" s="2">
        <v>43817.972650462965</v>
      </c>
      <c r="B11" s="1"/>
      <c r="C11" s="1" t="s">
        <v>41</v>
      </c>
      <c r="D11" s="3">
        <v>1000</v>
      </c>
      <c r="E11" s="3">
        <v>1000</v>
      </c>
      <c r="F11" s="3">
        <v>1000</v>
      </c>
      <c r="G11" s="3">
        <v>1000</v>
      </c>
      <c r="H11" s="3">
        <v>1000</v>
      </c>
      <c r="I11" s="3">
        <v>1000</v>
      </c>
      <c r="J11" s="3">
        <v>1000</v>
      </c>
      <c r="K11" s="3">
        <v>1000</v>
      </c>
      <c r="L11" s="4">
        <v>2</v>
      </c>
      <c r="M11" s="3">
        <v>1000</v>
      </c>
      <c r="N11" s="5">
        <v>5</v>
      </c>
      <c r="O11" s="5">
        <v>5</v>
      </c>
      <c r="P11" s="5">
        <v>5</v>
      </c>
      <c r="Q11" s="5">
        <v>5</v>
      </c>
      <c r="R11" s="3">
        <v>1000</v>
      </c>
      <c r="S11" s="3">
        <v>1000</v>
      </c>
      <c r="T11" s="3">
        <v>1000</v>
      </c>
      <c r="U11" s="3">
        <v>1000</v>
      </c>
      <c r="V11" s="6">
        <v>1</v>
      </c>
      <c r="W11" s="7">
        <v>3</v>
      </c>
      <c r="X11" s="8">
        <v>4</v>
      </c>
      <c r="Y11" s="3">
        <v>1000</v>
      </c>
      <c r="Z11" s="9">
        <v>6</v>
      </c>
      <c r="AA11" s="3">
        <v>1000</v>
      </c>
      <c r="AB11" s="3">
        <v>1000</v>
      </c>
      <c r="AC11" s="3">
        <v>1000</v>
      </c>
      <c r="AD11" s="3">
        <v>1000</v>
      </c>
      <c r="AE11" s="3">
        <v>1000</v>
      </c>
      <c r="AF11" s="3">
        <v>1000</v>
      </c>
      <c r="AG11" s="3">
        <v>1000</v>
      </c>
      <c r="AH11" s="3">
        <v>1000</v>
      </c>
      <c r="AI11" s="3">
        <v>1000</v>
      </c>
      <c r="AJ11" s="3">
        <v>1000</v>
      </c>
      <c r="AK11" s="3">
        <v>1000</v>
      </c>
      <c r="AL11" s="3">
        <v>1000</v>
      </c>
      <c r="AM11" s="3">
        <v>1000</v>
      </c>
      <c r="AN11" s="46">
        <v>2</v>
      </c>
      <c r="AO11" s="46">
        <v>2</v>
      </c>
      <c r="AP11" s="46">
        <v>2</v>
      </c>
      <c r="AQ11">
        <v>3</v>
      </c>
      <c r="AR11">
        <v>3</v>
      </c>
      <c r="AS11" s="1"/>
      <c r="AT11" s="1"/>
      <c r="AU11" s="1"/>
      <c r="AV11" s="1"/>
      <c r="AW11" s="1"/>
      <c r="AX11" s="1"/>
    </row>
    <row r="12" spans="1:50" x14ac:dyDescent="0.35">
      <c r="A12" s="2">
        <v>43829.79896990741</v>
      </c>
      <c r="B12" s="1"/>
      <c r="C12" s="1" t="s">
        <v>54</v>
      </c>
      <c r="D12" s="7">
        <v>3</v>
      </c>
      <c r="E12" s="7">
        <v>3</v>
      </c>
      <c r="F12" s="7">
        <v>3</v>
      </c>
      <c r="G12" s="7">
        <v>3</v>
      </c>
      <c r="H12" s="7">
        <v>3</v>
      </c>
      <c r="I12" s="7">
        <v>3</v>
      </c>
      <c r="J12" s="7">
        <v>3</v>
      </c>
      <c r="K12" s="7">
        <v>3</v>
      </c>
      <c r="L12" s="7">
        <v>3</v>
      </c>
      <c r="M12" s="7">
        <v>3</v>
      </c>
      <c r="N12" s="7">
        <v>3</v>
      </c>
      <c r="O12" s="7">
        <v>3</v>
      </c>
      <c r="P12" s="7">
        <v>3</v>
      </c>
      <c r="Q12" s="7">
        <v>3</v>
      </c>
      <c r="R12" s="7">
        <v>3</v>
      </c>
      <c r="S12" s="7">
        <v>3</v>
      </c>
      <c r="T12" s="7">
        <v>3</v>
      </c>
      <c r="U12" s="7">
        <v>3</v>
      </c>
      <c r="V12" s="7">
        <v>3</v>
      </c>
      <c r="W12" s="7">
        <v>3</v>
      </c>
      <c r="X12" s="4">
        <v>2</v>
      </c>
      <c r="Y12" s="6">
        <v>1</v>
      </c>
      <c r="Z12" s="7">
        <v>3</v>
      </c>
      <c r="AA12" s="7">
        <v>3</v>
      </c>
      <c r="AB12" s="7">
        <v>3</v>
      </c>
      <c r="AC12" s="7">
        <v>3</v>
      </c>
      <c r="AD12" s="7">
        <v>3</v>
      </c>
      <c r="AE12" s="4">
        <v>2</v>
      </c>
      <c r="AF12" s="7">
        <v>3</v>
      </c>
      <c r="AG12" s="7">
        <v>3</v>
      </c>
      <c r="AH12" s="7">
        <v>3</v>
      </c>
      <c r="AI12" s="7">
        <v>3</v>
      </c>
      <c r="AJ12" s="7">
        <v>3</v>
      </c>
      <c r="AK12" s="7">
        <v>3</v>
      </c>
      <c r="AL12" s="7">
        <v>3</v>
      </c>
      <c r="AM12" s="7">
        <v>3</v>
      </c>
      <c r="AN12" s="46">
        <v>2</v>
      </c>
      <c r="AO12" s="46">
        <v>2</v>
      </c>
      <c r="AP12" s="46">
        <v>2</v>
      </c>
      <c r="AQ12">
        <v>3</v>
      </c>
      <c r="AR12">
        <v>3</v>
      </c>
      <c r="AS12" s="1"/>
      <c r="AT12" s="1"/>
      <c r="AU12" s="1"/>
      <c r="AV12" s="1"/>
      <c r="AW12" s="1"/>
      <c r="AX12" s="1"/>
    </row>
    <row r="13" spans="1:50" x14ac:dyDescent="0.35">
      <c r="A13" s="2">
        <v>43821.519375000003</v>
      </c>
      <c r="B13" s="1"/>
      <c r="C13" s="1" t="s">
        <v>46</v>
      </c>
      <c r="D13" s="9">
        <v>6</v>
      </c>
      <c r="E13" s="9">
        <v>6</v>
      </c>
      <c r="F13" s="9">
        <v>6</v>
      </c>
      <c r="G13" s="9">
        <v>6</v>
      </c>
      <c r="H13" s="9">
        <v>6</v>
      </c>
      <c r="I13" s="9">
        <v>6</v>
      </c>
      <c r="J13" s="9">
        <v>6</v>
      </c>
      <c r="K13" s="9">
        <v>6</v>
      </c>
      <c r="L13" s="5">
        <v>5</v>
      </c>
      <c r="M13" s="7">
        <v>3</v>
      </c>
      <c r="N13" s="9">
        <v>6</v>
      </c>
      <c r="O13" s="9">
        <v>6</v>
      </c>
      <c r="P13" s="9">
        <v>6</v>
      </c>
      <c r="Q13" s="9">
        <v>6</v>
      </c>
      <c r="R13" s="5">
        <v>5</v>
      </c>
      <c r="S13" s="8">
        <v>4</v>
      </c>
      <c r="T13" s="5">
        <v>5</v>
      </c>
      <c r="U13" s="8">
        <v>4</v>
      </c>
      <c r="V13" s="8">
        <v>4</v>
      </c>
      <c r="W13" s="4">
        <v>2</v>
      </c>
      <c r="X13" s="6">
        <v>1</v>
      </c>
      <c r="Y13" s="8">
        <v>4</v>
      </c>
      <c r="Z13" s="5">
        <v>5</v>
      </c>
      <c r="AA13" s="8">
        <v>4</v>
      </c>
      <c r="AB13" s="8">
        <v>4</v>
      </c>
      <c r="AC13" s="5">
        <v>5</v>
      </c>
      <c r="AD13" s="5">
        <v>5</v>
      </c>
      <c r="AE13" s="5">
        <v>5</v>
      </c>
      <c r="AF13" s="5">
        <v>5</v>
      </c>
      <c r="AG13" s="5">
        <v>5</v>
      </c>
      <c r="AH13" s="5">
        <v>5</v>
      </c>
      <c r="AI13" s="5">
        <v>5</v>
      </c>
      <c r="AJ13" s="5">
        <v>5</v>
      </c>
      <c r="AK13" s="5">
        <v>5</v>
      </c>
      <c r="AL13" s="5">
        <v>5</v>
      </c>
      <c r="AM13" s="5">
        <v>5</v>
      </c>
      <c r="AN13" s="46">
        <v>2</v>
      </c>
      <c r="AO13" s="46">
        <v>2</v>
      </c>
      <c r="AP13" s="46">
        <v>2</v>
      </c>
      <c r="AQ13">
        <v>3</v>
      </c>
      <c r="AR13">
        <v>3</v>
      </c>
      <c r="AS13" s="1"/>
      <c r="AT13" s="1"/>
      <c r="AU13" s="1"/>
      <c r="AV13" s="1"/>
      <c r="AW13" s="1"/>
      <c r="AX13" s="1"/>
    </row>
    <row r="14" spans="1:50" x14ac:dyDescent="0.35">
      <c r="A14" s="2">
        <v>43817.978078703702</v>
      </c>
      <c r="B14" s="1"/>
      <c r="C14" s="1" t="s">
        <v>42</v>
      </c>
      <c r="D14" s="7">
        <v>3</v>
      </c>
      <c r="E14" s="7">
        <v>3</v>
      </c>
      <c r="F14" s="7">
        <v>3</v>
      </c>
      <c r="G14" s="7">
        <v>3</v>
      </c>
      <c r="H14" s="7">
        <v>3</v>
      </c>
      <c r="I14" s="7">
        <v>3</v>
      </c>
      <c r="J14" s="7">
        <v>3</v>
      </c>
      <c r="K14" s="7">
        <v>3</v>
      </c>
      <c r="L14" s="6">
        <v>1</v>
      </c>
      <c r="M14" s="7">
        <v>3</v>
      </c>
      <c r="N14" s="4">
        <v>2</v>
      </c>
      <c r="O14" s="7">
        <v>3</v>
      </c>
      <c r="P14" s="7">
        <v>3</v>
      </c>
      <c r="Q14" s="7">
        <v>3</v>
      </c>
      <c r="R14" s="6">
        <v>1</v>
      </c>
      <c r="S14" s="7">
        <v>3</v>
      </c>
      <c r="T14" s="7">
        <v>3</v>
      </c>
      <c r="U14" s="7">
        <v>3</v>
      </c>
      <c r="V14" s="7">
        <v>3</v>
      </c>
      <c r="W14" s="7">
        <v>3</v>
      </c>
      <c r="X14" s="7">
        <v>3</v>
      </c>
      <c r="Y14" s="6">
        <v>1</v>
      </c>
      <c r="Z14" s="7">
        <v>3</v>
      </c>
      <c r="AA14" s="4">
        <v>2</v>
      </c>
      <c r="AB14" s="4">
        <v>2</v>
      </c>
      <c r="AC14" s="7">
        <v>3</v>
      </c>
      <c r="AD14" s="7">
        <v>3</v>
      </c>
      <c r="AE14" s="7">
        <v>3</v>
      </c>
      <c r="AF14" s="7">
        <v>3</v>
      </c>
      <c r="AG14" s="7">
        <v>3</v>
      </c>
      <c r="AH14" s="7">
        <v>3</v>
      </c>
      <c r="AI14" s="7">
        <v>3</v>
      </c>
      <c r="AJ14" s="7">
        <v>3</v>
      </c>
      <c r="AK14" s="7">
        <v>3</v>
      </c>
      <c r="AL14" s="7">
        <v>3</v>
      </c>
      <c r="AM14" s="7">
        <v>3</v>
      </c>
      <c r="AN14" s="46">
        <v>2</v>
      </c>
      <c r="AO14" s="46">
        <v>2</v>
      </c>
      <c r="AP14" s="46">
        <v>2</v>
      </c>
      <c r="AQ14">
        <v>3</v>
      </c>
      <c r="AR14">
        <v>3</v>
      </c>
      <c r="AS14" s="1"/>
      <c r="AT14" s="1"/>
      <c r="AU14" s="1"/>
      <c r="AV14" s="1"/>
      <c r="AW14" s="1"/>
      <c r="AX14" s="1"/>
    </row>
    <row r="15" spans="1:50" x14ac:dyDescent="0.35">
      <c r="A15" s="2">
        <v>43829.684004629627</v>
      </c>
      <c r="B15" s="1"/>
      <c r="C15" s="1" t="s">
        <v>53</v>
      </c>
      <c r="D15" s="8">
        <v>4</v>
      </c>
      <c r="E15" s="8">
        <v>4</v>
      </c>
      <c r="F15" s="8">
        <v>4</v>
      </c>
      <c r="G15" s="8">
        <v>4</v>
      </c>
      <c r="H15" s="4">
        <v>2</v>
      </c>
      <c r="I15" s="4">
        <v>2</v>
      </c>
      <c r="J15" s="4">
        <v>2</v>
      </c>
      <c r="K15" s="4">
        <v>2</v>
      </c>
      <c r="L15" s="8">
        <v>4</v>
      </c>
      <c r="M15" s="8">
        <v>4</v>
      </c>
      <c r="N15" s="8">
        <v>4</v>
      </c>
      <c r="O15" s="8">
        <v>4</v>
      </c>
      <c r="P15" s="8">
        <v>4</v>
      </c>
      <c r="Q15" s="8">
        <v>4</v>
      </c>
      <c r="R15" s="8">
        <v>4</v>
      </c>
      <c r="S15" s="6">
        <v>1</v>
      </c>
      <c r="T15" s="7">
        <v>3</v>
      </c>
      <c r="U15" s="8">
        <v>4</v>
      </c>
      <c r="V15" s="8">
        <v>4</v>
      </c>
      <c r="W15" s="8">
        <v>4</v>
      </c>
      <c r="X15" s="8">
        <v>4</v>
      </c>
      <c r="Y15" s="8">
        <v>4</v>
      </c>
      <c r="Z15" s="8">
        <v>4</v>
      </c>
      <c r="AA15" s="8">
        <v>4</v>
      </c>
      <c r="AB15" s="8">
        <v>4</v>
      </c>
      <c r="AC15" s="8">
        <v>4</v>
      </c>
      <c r="AD15" s="8">
        <v>4</v>
      </c>
      <c r="AE15" s="8">
        <v>4</v>
      </c>
      <c r="AF15" s="8">
        <v>4</v>
      </c>
      <c r="AG15" s="8">
        <v>4</v>
      </c>
      <c r="AH15" s="8">
        <v>4</v>
      </c>
      <c r="AI15" s="8">
        <v>4</v>
      </c>
      <c r="AJ15" s="8">
        <v>4</v>
      </c>
      <c r="AK15" s="8">
        <v>4</v>
      </c>
      <c r="AL15" s="8">
        <v>4</v>
      </c>
      <c r="AM15" s="8">
        <v>4</v>
      </c>
      <c r="AN15" s="46">
        <v>2</v>
      </c>
      <c r="AO15" s="46">
        <v>2</v>
      </c>
      <c r="AP15" s="46">
        <v>2</v>
      </c>
      <c r="AQ15">
        <v>3</v>
      </c>
      <c r="AR15">
        <v>3</v>
      </c>
      <c r="AS15" s="1"/>
      <c r="AT15" s="1"/>
      <c r="AU15" s="1"/>
      <c r="AV15" s="1"/>
      <c r="AW15" s="1"/>
      <c r="AX15" s="1"/>
    </row>
    <row r="16" spans="1:50" x14ac:dyDescent="0.35">
      <c r="A16" s="2">
        <v>43825.037418981483</v>
      </c>
      <c r="B16" s="1"/>
      <c r="C16" s="1" t="s">
        <v>49</v>
      </c>
      <c r="D16" s="9">
        <v>6</v>
      </c>
      <c r="E16" s="9">
        <v>6</v>
      </c>
      <c r="F16" s="9">
        <v>6</v>
      </c>
      <c r="G16" s="9">
        <v>6</v>
      </c>
      <c r="H16" s="9">
        <v>6</v>
      </c>
      <c r="I16" s="9">
        <v>6</v>
      </c>
      <c r="J16" s="9">
        <v>6</v>
      </c>
      <c r="K16" s="9">
        <v>6</v>
      </c>
      <c r="L16" s="3">
        <v>1000</v>
      </c>
      <c r="M16" s="8">
        <v>4</v>
      </c>
      <c r="N16" s="8">
        <v>4</v>
      </c>
      <c r="O16" s="5">
        <v>5</v>
      </c>
      <c r="P16" s="5">
        <v>5</v>
      </c>
      <c r="Q16" s="5">
        <v>5</v>
      </c>
      <c r="R16" s="8">
        <v>4</v>
      </c>
      <c r="S16" s="6">
        <v>1</v>
      </c>
      <c r="T16" s="8">
        <v>4</v>
      </c>
      <c r="U16" s="6">
        <v>1</v>
      </c>
      <c r="V16" s="8">
        <v>4</v>
      </c>
      <c r="W16" s="7">
        <v>3</v>
      </c>
      <c r="X16" s="8">
        <v>4</v>
      </c>
      <c r="Y16" s="4">
        <v>2</v>
      </c>
      <c r="Z16" s="9">
        <v>6</v>
      </c>
      <c r="AA16" s="8">
        <v>4</v>
      </c>
      <c r="AB16" s="8">
        <v>4</v>
      </c>
      <c r="AC16" s="5">
        <v>5</v>
      </c>
      <c r="AD16" s="5">
        <v>5</v>
      </c>
      <c r="AE16" s="8">
        <v>4</v>
      </c>
      <c r="AF16" s="5">
        <v>5</v>
      </c>
      <c r="AG16" s="5">
        <v>5</v>
      </c>
      <c r="AH16" s="5">
        <v>5</v>
      </c>
      <c r="AI16" s="5">
        <v>5</v>
      </c>
      <c r="AJ16" s="5">
        <v>5</v>
      </c>
      <c r="AK16" s="5">
        <v>5</v>
      </c>
      <c r="AL16" s="5">
        <v>5</v>
      </c>
      <c r="AM16" s="5">
        <v>5</v>
      </c>
      <c r="AN16" s="46">
        <v>2</v>
      </c>
      <c r="AO16" s="46">
        <v>2</v>
      </c>
      <c r="AP16" s="46">
        <v>2</v>
      </c>
      <c r="AQ16">
        <v>3</v>
      </c>
      <c r="AR16">
        <v>3</v>
      </c>
      <c r="AS16" s="1"/>
      <c r="AT16" s="1"/>
      <c r="AU16" s="1"/>
      <c r="AV16" s="1"/>
      <c r="AW16" s="1"/>
      <c r="AX16" s="1"/>
    </row>
    <row r="17" spans="1:50" x14ac:dyDescent="0.35">
      <c r="A17" s="2">
        <v>43818.011886574073</v>
      </c>
      <c r="B17" s="1"/>
      <c r="C17" s="1" t="s">
        <v>43</v>
      </c>
      <c r="D17" s="8">
        <v>4</v>
      </c>
      <c r="E17" s="8">
        <v>4</v>
      </c>
      <c r="F17" s="8">
        <v>4</v>
      </c>
      <c r="G17" s="8">
        <v>4</v>
      </c>
      <c r="H17" s="8">
        <v>4</v>
      </c>
      <c r="I17" s="8">
        <v>4</v>
      </c>
      <c r="J17" s="8">
        <v>4</v>
      </c>
      <c r="K17" s="8">
        <v>4</v>
      </c>
      <c r="L17" s="8">
        <v>4</v>
      </c>
      <c r="M17" s="8">
        <v>4</v>
      </c>
      <c r="N17" s="8">
        <v>4</v>
      </c>
      <c r="O17" s="8">
        <v>4</v>
      </c>
      <c r="P17" s="8">
        <v>4</v>
      </c>
      <c r="Q17" s="8">
        <v>4</v>
      </c>
      <c r="R17" s="8">
        <v>4</v>
      </c>
      <c r="S17" s="8">
        <v>4</v>
      </c>
      <c r="T17" s="8">
        <v>4</v>
      </c>
      <c r="U17" s="8">
        <v>4</v>
      </c>
      <c r="V17" s="4">
        <v>2</v>
      </c>
      <c r="W17" s="8">
        <v>4</v>
      </c>
      <c r="X17" s="7">
        <v>3</v>
      </c>
      <c r="Y17" s="8">
        <v>4</v>
      </c>
      <c r="Z17" s="8">
        <v>4</v>
      </c>
      <c r="AA17" s="8">
        <v>4</v>
      </c>
      <c r="AB17" s="8">
        <v>4</v>
      </c>
      <c r="AC17" s="8">
        <v>4</v>
      </c>
      <c r="AD17" s="8">
        <v>4</v>
      </c>
      <c r="AE17" s="8">
        <v>4</v>
      </c>
      <c r="AF17" s="6">
        <v>1</v>
      </c>
      <c r="AG17" s="6">
        <v>1</v>
      </c>
      <c r="AH17" s="6">
        <v>1</v>
      </c>
      <c r="AI17" s="6">
        <v>1</v>
      </c>
      <c r="AJ17" s="8">
        <v>4</v>
      </c>
      <c r="AK17" s="8">
        <v>4</v>
      </c>
      <c r="AL17" s="8">
        <v>4</v>
      </c>
      <c r="AM17" s="8">
        <v>4</v>
      </c>
      <c r="AN17" s="46">
        <v>2</v>
      </c>
      <c r="AO17" s="46">
        <v>2</v>
      </c>
      <c r="AP17" s="46">
        <v>2</v>
      </c>
      <c r="AQ17">
        <v>3</v>
      </c>
      <c r="AR17">
        <v>3</v>
      </c>
      <c r="AS17" s="1"/>
      <c r="AT17" s="1"/>
      <c r="AU17" s="1"/>
      <c r="AV17" s="1"/>
      <c r="AW17" s="1"/>
      <c r="AX17" s="1"/>
    </row>
    <row r="18" spans="1:50" x14ac:dyDescent="0.35">
      <c r="A18" s="56">
        <v>43825.390636574077</v>
      </c>
      <c r="B18" s="57"/>
      <c r="C18" s="57" t="s">
        <v>50</v>
      </c>
      <c r="D18" s="47">
        <v>4</v>
      </c>
      <c r="E18" s="47">
        <v>4</v>
      </c>
      <c r="F18" s="47">
        <v>4</v>
      </c>
      <c r="G18" s="47">
        <v>4</v>
      </c>
      <c r="H18" s="49">
        <v>5</v>
      </c>
      <c r="I18" s="49">
        <v>5</v>
      </c>
      <c r="J18" s="49">
        <v>5</v>
      </c>
      <c r="K18" s="49">
        <v>5</v>
      </c>
      <c r="L18" s="49">
        <v>5</v>
      </c>
      <c r="M18" s="47">
        <v>4</v>
      </c>
      <c r="N18" s="47">
        <v>4</v>
      </c>
      <c r="O18" s="47">
        <v>4</v>
      </c>
      <c r="P18" s="47">
        <v>4</v>
      </c>
      <c r="Q18" s="47">
        <v>4</v>
      </c>
      <c r="R18" s="49">
        <v>5</v>
      </c>
      <c r="S18" s="48">
        <v>6</v>
      </c>
      <c r="T18" s="47">
        <v>4</v>
      </c>
      <c r="U18" s="48">
        <v>6</v>
      </c>
      <c r="V18" s="51">
        <v>3</v>
      </c>
      <c r="W18" s="52">
        <v>2</v>
      </c>
      <c r="X18" s="47">
        <v>4</v>
      </c>
      <c r="Y18" s="49">
        <v>5</v>
      </c>
      <c r="Z18" s="50">
        <v>1</v>
      </c>
      <c r="AA18" s="46">
        <v>1000</v>
      </c>
      <c r="AB18" s="49">
        <v>5</v>
      </c>
      <c r="AC18" s="47">
        <v>4</v>
      </c>
      <c r="AD18" s="47">
        <v>4</v>
      </c>
      <c r="AE18" s="47">
        <v>4</v>
      </c>
      <c r="AF18" s="48">
        <v>6</v>
      </c>
      <c r="AG18" s="48">
        <v>6</v>
      </c>
      <c r="AH18" s="48">
        <v>6</v>
      </c>
      <c r="AI18" s="48">
        <v>6</v>
      </c>
      <c r="AJ18" s="48">
        <v>6</v>
      </c>
      <c r="AK18" s="48">
        <v>6</v>
      </c>
      <c r="AL18" s="48">
        <v>6</v>
      </c>
      <c r="AM18" s="48">
        <v>6</v>
      </c>
      <c r="AN18" s="46">
        <v>2</v>
      </c>
      <c r="AO18" s="46">
        <v>2</v>
      </c>
      <c r="AP18" s="46">
        <v>2</v>
      </c>
      <c r="AQ18">
        <v>3</v>
      </c>
      <c r="AR18">
        <v>3</v>
      </c>
    </row>
  </sheetData>
  <sortState xmlns:xlrd2="http://schemas.microsoft.com/office/spreadsheetml/2017/richdata2" ref="B3:AR18">
    <sortCondition ref="B2"/>
  </sortState>
  <pageMargins left="0.70000000000000007" right="0.70000000000000007" top="1.1437007874015745" bottom="1.1437007874015745" header="0.74999999999999989" footer="0.74999999999999989"/>
  <pageSetup paperSize="0" fitToWidth="0" fitToHeight="0" orientation="portrait" horizontalDpi="0" verticalDpi="0" copies="0"/>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T62"/>
  <sheetViews>
    <sheetView workbookViewId="0">
      <selection activeCell="C6" sqref="C6"/>
    </sheetView>
  </sheetViews>
  <sheetFormatPr baseColWidth="10" defaultRowHeight="14.5" x14ac:dyDescent="0.35"/>
  <cols>
    <col min="1" max="2" width="11.54296875" customWidth="1"/>
    <col min="3" max="3" width="23.453125" customWidth="1"/>
    <col min="4" max="4" width="7.1796875" customWidth="1"/>
    <col min="5" max="17" width="8.1796875" customWidth="1"/>
    <col min="18" max="18" width="7.1796875" customWidth="1"/>
    <col min="19" max="25" width="8.1796875" customWidth="1"/>
    <col min="26" max="27" width="7.1796875" customWidth="1"/>
    <col min="28" max="44" width="8.1796875" customWidth="1"/>
    <col min="45" max="46" width="11.54296875" customWidth="1"/>
  </cols>
  <sheetData>
    <row r="1" spans="1:45" ht="30" customHeight="1" x14ac:dyDescent="0.35">
      <c r="A1" s="10" t="s">
        <v>57</v>
      </c>
      <c r="B1" s="10" t="s">
        <v>58</v>
      </c>
      <c r="C1" s="11"/>
      <c r="D1" s="12" t="s">
        <v>3</v>
      </c>
      <c r="E1" s="12" t="s">
        <v>4</v>
      </c>
      <c r="F1" s="12" t="s">
        <v>5</v>
      </c>
      <c r="G1" s="12" t="s">
        <v>6</v>
      </c>
      <c r="H1" s="12" t="s">
        <v>7</v>
      </c>
      <c r="I1" s="12" t="s">
        <v>8</v>
      </c>
      <c r="J1" s="12" t="s">
        <v>9</v>
      </c>
      <c r="K1" s="12" t="s">
        <v>10</v>
      </c>
      <c r="L1" s="12" t="s">
        <v>11</v>
      </c>
      <c r="M1" s="12" t="s">
        <v>12</v>
      </c>
      <c r="N1" s="12" t="s">
        <v>13</v>
      </c>
      <c r="O1" s="12" t="s">
        <v>14</v>
      </c>
      <c r="P1" s="12" t="s">
        <v>15</v>
      </c>
      <c r="Q1" s="12" t="s">
        <v>16</v>
      </c>
      <c r="R1" s="12" t="s">
        <v>17</v>
      </c>
      <c r="S1" s="12" t="s">
        <v>18</v>
      </c>
      <c r="T1" s="12" t="s">
        <v>19</v>
      </c>
      <c r="U1" s="12" t="s">
        <v>20</v>
      </c>
      <c r="V1" s="12" t="s">
        <v>21</v>
      </c>
      <c r="W1" s="12" t="s">
        <v>22</v>
      </c>
      <c r="X1" s="12" t="s">
        <v>23</v>
      </c>
      <c r="Y1" s="12" t="s">
        <v>24</v>
      </c>
      <c r="Z1" s="12" t="s">
        <v>25</v>
      </c>
      <c r="AA1" s="12" t="s">
        <v>26</v>
      </c>
      <c r="AB1" s="12" t="s">
        <v>27</v>
      </c>
      <c r="AC1" s="12" t="s">
        <v>28</v>
      </c>
      <c r="AD1" s="12" t="s">
        <v>29</v>
      </c>
      <c r="AE1" s="12" t="s">
        <v>30</v>
      </c>
      <c r="AF1" s="12" t="s">
        <v>31</v>
      </c>
      <c r="AG1" s="12" t="s">
        <v>32</v>
      </c>
      <c r="AH1" s="12" t="s">
        <v>33</v>
      </c>
      <c r="AI1" s="12" t="s">
        <v>34</v>
      </c>
      <c r="AJ1" s="1" t="s">
        <v>35</v>
      </c>
      <c r="AK1" s="1" t="s">
        <v>36</v>
      </c>
      <c r="AL1" s="1" t="s">
        <v>37</v>
      </c>
      <c r="AM1" s="1" t="s">
        <v>38</v>
      </c>
      <c r="AN1" s="55" t="s">
        <v>97</v>
      </c>
      <c r="AO1" s="55" t="s">
        <v>100</v>
      </c>
      <c r="AP1" s="55" t="s">
        <v>101</v>
      </c>
      <c r="AQ1" s="12" t="s">
        <v>39</v>
      </c>
      <c r="AR1" s="12" t="s">
        <v>40</v>
      </c>
      <c r="AS1" s="12" t="s">
        <v>59</v>
      </c>
    </row>
    <row r="2" spans="1:45" ht="30" customHeight="1" x14ac:dyDescent="0.35">
      <c r="A2" s="13">
        <v>1</v>
      </c>
      <c r="B2" s="13" t="s">
        <v>60</v>
      </c>
      <c r="C2" s="13" t="s">
        <v>61</v>
      </c>
      <c r="D2">
        <f t="shared" ref="D2:S16" si="0">IF(IFERROR(SEARCH(D$1 &amp;  ",",$C2)&gt;0,0),1,0)</f>
        <v>1</v>
      </c>
      <c r="E2">
        <f t="shared" si="0"/>
        <v>0</v>
      </c>
      <c r="F2">
        <f t="shared" si="0"/>
        <v>0</v>
      </c>
      <c r="G2">
        <f t="shared" si="0"/>
        <v>0</v>
      </c>
      <c r="H2">
        <f t="shared" si="0"/>
        <v>0</v>
      </c>
      <c r="I2">
        <f t="shared" si="0"/>
        <v>0</v>
      </c>
      <c r="J2">
        <f t="shared" si="0"/>
        <v>0</v>
      </c>
      <c r="K2">
        <f t="shared" si="0"/>
        <v>0</v>
      </c>
      <c r="L2">
        <f t="shared" si="0"/>
        <v>0</v>
      </c>
      <c r="M2">
        <f t="shared" si="0"/>
        <v>0</v>
      </c>
      <c r="N2">
        <f t="shared" si="0"/>
        <v>0</v>
      </c>
      <c r="O2">
        <f t="shared" si="0"/>
        <v>0</v>
      </c>
      <c r="P2">
        <f t="shared" si="0"/>
        <v>0</v>
      </c>
      <c r="Q2">
        <f t="shared" si="0"/>
        <v>0</v>
      </c>
      <c r="R2">
        <f t="shared" si="0"/>
        <v>0</v>
      </c>
      <c r="S2">
        <f t="shared" si="0"/>
        <v>1</v>
      </c>
      <c r="T2">
        <f t="shared" ref="T2:AI16" si="1">IF(IFERROR(SEARCH(T$1 &amp;  ",",$C2)&gt;0,0),1,0)</f>
        <v>0</v>
      </c>
      <c r="U2">
        <f t="shared" si="1"/>
        <v>0</v>
      </c>
      <c r="V2">
        <f t="shared" si="1"/>
        <v>0</v>
      </c>
      <c r="W2">
        <f t="shared" si="1"/>
        <v>0</v>
      </c>
      <c r="X2">
        <f t="shared" si="1"/>
        <v>0</v>
      </c>
      <c r="Y2">
        <f t="shared" si="1"/>
        <v>0</v>
      </c>
      <c r="Z2">
        <f t="shared" si="1"/>
        <v>0</v>
      </c>
      <c r="AA2">
        <f t="shared" si="1"/>
        <v>0</v>
      </c>
      <c r="AB2">
        <f t="shared" si="1"/>
        <v>0</v>
      </c>
      <c r="AC2">
        <f t="shared" si="1"/>
        <v>0</v>
      </c>
      <c r="AD2">
        <f t="shared" si="1"/>
        <v>0</v>
      </c>
      <c r="AE2">
        <f t="shared" si="1"/>
        <v>0</v>
      </c>
      <c r="AF2">
        <f t="shared" si="1"/>
        <v>0</v>
      </c>
      <c r="AG2">
        <f t="shared" si="1"/>
        <v>0</v>
      </c>
      <c r="AH2">
        <f t="shared" si="1"/>
        <v>0</v>
      </c>
      <c r="AI2">
        <f t="shared" si="1"/>
        <v>0</v>
      </c>
      <c r="AJ2">
        <f t="shared" ref="AH2:AR16" si="2">IF(IFERROR(SEARCH(AJ$1 &amp;  ",",$C2)&gt;0,0),1,0)</f>
        <v>0</v>
      </c>
      <c r="AK2">
        <f t="shared" si="2"/>
        <v>0</v>
      </c>
      <c r="AL2">
        <f t="shared" si="2"/>
        <v>0</v>
      </c>
      <c r="AM2">
        <f t="shared" si="2"/>
        <v>0</v>
      </c>
      <c r="AN2">
        <f t="shared" si="2"/>
        <v>0</v>
      </c>
      <c r="AO2">
        <f t="shared" si="2"/>
        <v>0</v>
      </c>
      <c r="AP2">
        <f t="shared" si="2"/>
        <v>0</v>
      </c>
      <c r="AQ2">
        <f t="shared" si="2"/>
        <v>0</v>
      </c>
      <c r="AR2">
        <f t="shared" si="2"/>
        <v>0</v>
      </c>
      <c r="AS2" s="14">
        <v>2</v>
      </c>
    </row>
    <row r="3" spans="1:45" ht="30" customHeight="1" x14ac:dyDescent="0.35">
      <c r="A3" s="13">
        <v>2</v>
      </c>
      <c r="B3" s="13" t="s">
        <v>62</v>
      </c>
      <c r="C3" s="13" t="s">
        <v>63</v>
      </c>
      <c r="D3">
        <f t="shared" si="0"/>
        <v>0</v>
      </c>
      <c r="E3">
        <f t="shared" si="0"/>
        <v>0</v>
      </c>
      <c r="F3">
        <f t="shared" si="0"/>
        <v>0</v>
      </c>
      <c r="G3">
        <f t="shared" si="0"/>
        <v>0</v>
      </c>
      <c r="H3">
        <f t="shared" si="0"/>
        <v>1</v>
      </c>
      <c r="I3">
        <f t="shared" si="0"/>
        <v>0</v>
      </c>
      <c r="J3">
        <f t="shared" si="0"/>
        <v>0</v>
      </c>
      <c r="K3">
        <f t="shared" si="0"/>
        <v>0</v>
      </c>
      <c r="L3">
        <f t="shared" si="0"/>
        <v>0</v>
      </c>
      <c r="M3">
        <f t="shared" si="0"/>
        <v>0</v>
      </c>
      <c r="N3">
        <f t="shared" si="0"/>
        <v>0</v>
      </c>
      <c r="O3">
        <f t="shared" si="0"/>
        <v>0</v>
      </c>
      <c r="P3">
        <f t="shared" si="0"/>
        <v>0</v>
      </c>
      <c r="Q3">
        <f t="shared" si="0"/>
        <v>0</v>
      </c>
      <c r="R3">
        <f t="shared" si="0"/>
        <v>0</v>
      </c>
      <c r="S3">
        <f t="shared" si="0"/>
        <v>0</v>
      </c>
      <c r="T3">
        <f t="shared" si="1"/>
        <v>1</v>
      </c>
      <c r="U3">
        <f t="shared" si="1"/>
        <v>1</v>
      </c>
      <c r="V3">
        <f t="shared" si="1"/>
        <v>1</v>
      </c>
      <c r="W3">
        <f t="shared" si="1"/>
        <v>0</v>
      </c>
      <c r="X3">
        <f t="shared" si="1"/>
        <v>0</v>
      </c>
      <c r="Y3">
        <f t="shared" si="1"/>
        <v>1</v>
      </c>
      <c r="Z3">
        <f t="shared" si="1"/>
        <v>0</v>
      </c>
      <c r="AA3">
        <f t="shared" si="1"/>
        <v>0</v>
      </c>
      <c r="AB3">
        <f t="shared" si="1"/>
        <v>0</v>
      </c>
      <c r="AC3">
        <f t="shared" si="1"/>
        <v>0</v>
      </c>
      <c r="AD3">
        <f t="shared" si="1"/>
        <v>0</v>
      </c>
      <c r="AE3">
        <f t="shared" si="1"/>
        <v>0</v>
      </c>
      <c r="AF3">
        <f t="shared" si="1"/>
        <v>0</v>
      </c>
      <c r="AG3">
        <f t="shared" si="1"/>
        <v>0</v>
      </c>
      <c r="AH3">
        <f t="shared" si="2"/>
        <v>0</v>
      </c>
      <c r="AI3">
        <f t="shared" si="2"/>
        <v>0</v>
      </c>
      <c r="AJ3">
        <f t="shared" si="2"/>
        <v>0</v>
      </c>
      <c r="AK3">
        <f t="shared" si="2"/>
        <v>0</v>
      </c>
      <c r="AL3">
        <f t="shared" si="2"/>
        <v>0</v>
      </c>
      <c r="AM3">
        <f t="shared" si="2"/>
        <v>0</v>
      </c>
      <c r="AN3">
        <f t="shared" si="2"/>
        <v>0</v>
      </c>
      <c r="AO3">
        <f t="shared" si="2"/>
        <v>0</v>
      </c>
      <c r="AP3">
        <f t="shared" si="2"/>
        <v>0</v>
      </c>
      <c r="AQ3">
        <f t="shared" si="2"/>
        <v>0</v>
      </c>
      <c r="AR3">
        <f t="shared" si="2"/>
        <v>0</v>
      </c>
      <c r="AS3" s="15">
        <v>5</v>
      </c>
    </row>
    <row r="4" spans="1:45" ht="30" customHeight="1" x14ac:dyDescent="0.35">
      <c r="A4" s="13">
        <v>3</v>
      </c>
      <c r="B4" s="13" t="s">
        <v>64</v>
      </c>
      <c r="C4" s="13" t="s">
        <v>99</v>
      </c>
      <c r="D4">
        <f t="shared" si="0"/>
        <v>0</v>
      </c>
      <c r="E4">
        <f t="shared" si="0"/>
        <v>1</v>
      </c>
      <c r="F4">
        <f t="shared" si="0"/>
        <v>0</v>
      </c>
      <c r="G4">
        <f t="shared" si="0"/>
        <v>0</v>
      </c>
      <c r="H4">
        <f t="shared" si="0"/>
        <v>0</v>
      </c>
      <c r="I4">
        <f t="shared" si="0"/>
        <v>0</v>
      </c>
      <c r="J4">
        <f t="shared" si="0"/>
        <v>0</v>
      </c>
      <c r="K4">
        <f t="shared" si="0"/>
        <v>0</v>
      </c>
      <c r="L4">
        <f t="shared" si="0"/>
        <v>0</v>
      </c>
      <c r="M4">
        <f t="shared" si="0"/>
        <v>0</v>
      </c>
      <c r="N4">
        <f t="shared" si="0"/>
        <v>1</v>
      </c>
      <c r="O4">
        <f t="shared" si="0"/>
        <v>0</v>
      </c>
      <c r="P4">
        <f t="shared" si="0"/>
        <v>0</v>
      </c>
      <c r="Q4">
        <f t="shared" si="0"/>
        <v>0</v>
      </c>
      <c r="R4">
        <f t="shared" si="0"/>
        <v>0</v>
      </c>
      <c r="S4">
        <f t="shared" si="0"/>
        <v>1</v>
      </c>
      <c r="T4">
        <f t="shared" si="1"/>
        <v>0</v>
      </c>
      <c r="U4">
        <f t="shared" si="1"/>
        <v>0</v>
      </c>
      <c r="V4">
        <f t="shared" si="1"/>
        <v>0</v>
      </c>
      <c r="W4">
        <f t="shared" si="1"/>
        <v>0</v>
      </c>
      <c r="X4">
        <f t="shared" si="1"/>
        <v>0</v>
      </c>
      <c r="Y4">
        <f t="shared" si="1"/>
        <v>0</v>
      </c>
      <c r="Z4">
        <f t="shared" si="1"/>
        <v>0</v>
      </c>
      <c r="AA4">
        <f t="shared" si="1"/>
        <v>0</v>
      </c>
      <c r="AB4">
        <f t="shared" si="1"/>
        <v>1</v>
      </c>
      <c r="AC4">
        <f t="shared" si="1"/>
        <v>1</v>
      </c>
      <c r="AD4">
        <f t="shared" si="1"/>
        <v>1</v>
      </c>
      <c r="AE4">
        <f t="shared" si="1"/>
        <v>1</v>
      </c>
      <c r="AF4">
        <f t="shared" si="1"/>
        <v>0</v>
      </c>
      <c r="AG4">
        <f t="shared" si="1"/>
        <v>0</v>
      </c>
      <c r="AH4">
        <f t="shared" si="2"/>
        <v>0</v>
      </c>
      <c r="AI4">
        <f t="shared" si="2"/>
        <v>0</v>
      </c>
      <c r="AJ4">
        <f t="shared" si="2"/>
        <v>0</v>
      </c>
      <c r="AK4">
        <f t="shared" si="2"/>
        <v>0</v>
      </c>
      <c r="AL4">
        <f t="shared" si="2"/>
        <v>0</v>
      </c>
      <c r="AM4">
        <f t="shared" si="2"/>
        <v>0</v>
      </c>
      <c r="AN4">
        <f t="shared" si="2"/>
        <v>1</v>
      </c>
      <c r="AO4">
        <f t="shared" si="2"/>
        <v>1</v>
      </c>
      <c r="AP4">
        <f t="shared" si="2"/>
        <v>0</v>
      </c>
      <c r="AQ4">
        <f t="shared" si="2"/>
        <v>1</v>
      </c>
      <c r="AR4">
        <f t="shared" si="2"/>
        <v>1</v>
      </c>
      <c r="AS4" s="16">
        <v>9</v>
      </c>
    </row>
    <row r="5" spans="1:45" ht="30" customHeight="1" x14ac:dyDescent="0.35">
      <c r="A5" s="13">
        <v>4</v>
      </c>
      <c r="B5" s="13" t="s">
        <v>65</v>
      </c>
      <c r="C5" s="13" t="s">
        <v>66</v>
      </c>
      <c r="D5">
        <f t="shared" si="0"/>
        <v>0</v>
      </c>
      <c r="E5">
        <f t="shared" si="0"/>
        <v>1</v>
      </c>
      <c r="F5">
        <f t="shared" si="0"/>
        <v>0</v>
      </c>
      <c r="G5">
        <f t="shared" si="0"/>
        <v>0</v>
      </c>
      <c r="H5">
        <f t="shared" si="0"/>
        <v>0</v>
      </c>
      <c r="I5">
        <f t="shared" si="0"/>
        <v>0</v>
      </c>
      <c r="J5">
        <f t="shared" si="0"/>
        <v>0</v>
      </c>
      <c r="K5">
        <f t="shared" si="0"/>
        <v>0</v>
      </c>
      <c r="L5">
        <f t="shared" si="0"/>
        <v>0</v>
      </c>
      <c r="M5">
        <f t="shared" si="0"/>
        <v>0</v>
      </c>
      <c r="N5">
        <f t="shared" si="0"/>
        <v>0</v>
      </c>
      <c r="O5">
        <f t="shared" si="0"/>
        <v>0</v>
      </c>
      <c r="P5">
        <f t="shared" si="0"/>
        <v>0</v>
      </c>
      <c r="Q5">
        <f t="shared" si="0"/>
        <v>0</v>
      </c>
      <c r="R5">
        <f t="shared" si="0"/>
        <v>1</v>
      </c>
      <c r="S5">
        <f t="shared" si="0"/>
        <v>1</v>
      </c>
      <c r="T5">
        <f t="shared" si="1"/>
        <v>0</v>
      </c>
      <c r="U5">
        <f t="shared" si="1"/>
        <v>0</v>
      </c>
      <c r="V5">
        <f t="shared" si="1"/>
        <v>0</v>
      </c>
      <c r="W5">
        <f t="shared" si="1"/>
        <v>0</v>
      </c>
      <c r="X5">
        <f t="shared" si="1"/>
        <v>0</v>
      </c>
      <c r="Y5">
        <f t="shared" si="1"/>
        <v>0</v>
      </c>
      <c r="Z5">
        <f t="shared" si="1"/>
        <v>1</v>
      </c>
      <c r="AA5">
        <f t="shared" si="1"/>
        <v>0</v>
      </c>
      <c r="AB5">
        <f t="shared" si="1"/>
        <v>0</v>
      </c>
      <c r="AC5">
        <f t="shared" si="1"/>
        <v>0</v>
      </c>
      <c r="AD5">
        <f t="shared" si="1"/>
        <v>0</v>
      </c>
      <c r="AE5">
        <f t="shared" si="1"/>
        <v>0</v>
      </c>
      <c r="AF5">
        <f t="shared" si="1"/>
        <v>0</v>
      </c>
      <c r="AG5">
        <f t="shared" si="1"/>
        <v>0</v>
      </c>
      <c r="AH5">
        <f t="shared" si="2"/>
        <v>0</v>
      </c>
      <c r="AI5">
        <f t="shared" si="2"/>
        <v>0</v>
      </c>
      <c r="AJ5">
        <f t="shared" si="2"/>
        <v>0</v>
      </c>
      <c r="AK5">
        <f t="shared" si="2"/>
        <v>0</v>
      </c>
      <c r="AL5">
        <f t="shared" si="2"/>
        <v>0</v>
      </c>
      <c r="AM5">
        <f t="shared" si="2"/>
        <v>0</v>
      </c>
      <c r="AN5">
        <f t="shared" si="2"/>
        <v>0</v>
      </c>
      <c r="AO5">
        <f t="shared" si="2"/>
        <v>0</v>
      </c>
      <c r="AP5">
        <f t="shared" si="2"/>
        <v>0</v>
      </c>
      <c r="AQ5">
        <f t="shared" si="2"/>
        <v>0</v>
      </c>
      <c r="AR5">
        <f t="shared" si="2"/>
        <v>0</v>
      </c>
      <c r="AS5" s="17">
        <f t="shared" ref="AS5:AS16" si="3">SUM(D5:AR5)</f>
        <v>4</v>
      </c>
    </row>
    <row r="6" spans="1:45" ht="30" customHeight="1" x14ac:dyDescent="0.35">
      <c r="A6" s="13">
        <v>5.0999999999999996</v>
      </c>
      <c r="B6" s="13" t="s">
        <v>67</v>
      </c>
      <c r="C6" s="13" t="s">
        <v>68</v>
      </c>
      <c r="D6">
        <f t="shared" si="0"/>
        <v>0</v>
      </c>
      <c r="E6">
        <f t="shared" si="0"/>
        <v>0</v>
      </c>
      <c r="F6">
        <f t="shared" si="0"/>
        <v>0</v>
      </c>
      <c r="G6">
        <f t="shared" si="0"/>
        <v>0</v>
      </c>
      <c r="H6">
        <f t="shared" si="0"/>
        <v>0</v>
      </c>
      <c r="I6">
        <f t="shared" si="0"/>
        <v>1</v>
      </c>
      <c r="J6">
        <f t="shared" si="0"/>
        <v>0</v>
      </c>
      <c r="K6">
        <f t="shared" si="0"/>
        <v>0</v>
      </c>
      <c r="L6">
        <f t="shared" si="0"/>
        <v>1</v>
      </c>
      <c r="M6">
        <f t="shared" si="0"/>
        <v>0</v>
      </c>
      <c r="N6">
        <f t="shared" si="0"/>
        <v>0</v>
      </c>
      <c r="O6">
        <f t="shared" si="0"/>
        <v>1</v>
      </c>
      <c r="P6">
        <f t="shared" si="0"/>
        <v>1</v>
      </c>
      <c r="Q6">
        <f t="shared" si="0"/>
        <v>0</v>
      </c>
      <c r="R6">
        <f t="shared" si="0"/>
        <v>0</v>
      </c>
      <c r="S6">
        <f t="shared" si="0"/>
        <v>0</v>
      </c>
      <c r="T6">
        <f t="shared" si="1"/>
        <v>0</v>
      </c>
      <c r="U6">
        <f t="shared" si="1"/>
        <v>0</v>
      </c>
      <c r="V6">
        <f t="shared" si="1"/>
        <v>1</v>
      </c>
      <c r="W6">
        <f t="shared" si="1"/>
        <v>0</v>
      </c>
      <c r="X6">
        <f t="shared" si="1"/>
        <v>0</v>
      </c>
      <c r="Y6">
        <f t="shared" si="1"/>
        <v>0</v>
      </c>
      <c r="Z6">
        <f t="shared" si="1"/>
        <v>0</v>
      </c>
      <c r="AA6">
        <f t="shared" si="1"/>
        <v>0</v>
      </c>
      <c r="AB6">
        <f t="shared" si="1"/>
        <v>0</v>
      </c>
      <c r="AC6">
        <f t="shared" si="1"/>
        <v>0</v>
      </c>
      <c r="AD6">
        <f t="shared" si="1"/>
        <v>0</v>
      </c>
      <c r="AE6">
        <f t="shared" si="1"/>
        <v>0</v>
      </c>
      <c r="AF6">
        <f t="shared" si="1"/>
        <v>1</v>
      </c>
      <c r="AG6">
        <f t="shared" si="1"/>
        <v>0</v>
      </c>
      <c r="AH6">
        <f t="shared" si="2"/>
        <v>0</v>
      </c>
      <c r="AI6">
        <f t="shared" si="2"/>
        <v>0</v>
      </c>
      <c r="AJ6">
        <f t="shared" si="2"/>
        <v>1</v>
      </c>
      <c r="AK6">
        <f t="shared" si="2"/>
        <v>0</v>
      </c>
      <c r="AL6">
        <f t="shared" si="2"/>
        <v>0</v>
      </c>
      <c r="AM6">
        <f t="shared" si="2"/>
        <v>0</v>
      </c>
      <c r="AN6">
        <f t="shared" si="2"/>
        <v>0</v>
      </c>
      <c r="AO6">
        <f t="shared" si="2"/>
        <v>0</v>
      </c>
      <c r="AP6">
        <f t="shared" si="2"/>
        <v>0</v>
      </c>
      <c r="AQ6">
        <f t="shared" si="2"/>
        <v>0</v>
      </c>
      <c r="AR6">
        <f t="shared" si="2"/>
        <v>0</v>
      </c>
      <c r="AS6" s="17">
        <f t="shared" si="3"/>
        <v>7</v>
      </c>
    </row>
    <row r="7" spans="1:45" ht="30" customHeight="1" x14ac:dyDescent="0.35">
      <c r="A7" s="13">
        <v>5.2</v>
      </c>
      <c r="B7" s="13" t="s">
        <v>67</v>
      </c>
      <c r="C7" s="13" t="s">
        <v>69</v>
      </c>
      <c r="D7">
        <f t="shared" si="0"/>
        <v>0</v>
      </c>
      <c r="E7">
        <f t="shared" si="0"/>
        <v>0</v>
      </c>
      <c r="F7">
        <f t="shared" si="0"/>
        <v>0</v>
      </c>
      <c r="G7">
        <f t="shared" si="0"/>
        <v>0</v>
      </c>
      <c r="H7">
        <f t="shared" si="0"/>
        <v>0</v>
      </c>
      <c r="I7">
        <f t="shared" si="0"/>
        <v>1</v>
      </c>
      <c r="J7">
        <f t="shared" si="0"/>
        <v>0</v>
      </c>
      <c r="K7">
        <f t="shared" si="0"/>
        <v>0</v>
      </c>
      <c r="L7">
        <f t="shared" si="0"/>
        <v>1</v>
      </c>
      <c r="M7">
        <f t="shared" si="0"/>
        <v>0</v>
      </c>
      <c r="N7">
        <f t="shared" si="0"/>
        <v>0</v>
      </c>
      <c r="O7">
        <f t="shared" si="0"/>
        <v>0</v>
      </c>
      <c r="P7">
        <f t="shared" si="0"/>
        <v>0</v>
      </c>
      <c r="Q7">
        <f t="shared" si="0"/>
        <v>1</v>
      </c>
      <c r="R7">
        <f t="shared" si="0"/>
        <v>0</v>
      </c>
      <c r="S7">
        <f t="shared" si="0"/>
        <v>0</v>
      </c>
      <c r="T7">
        <f t="shared" si="1"/>
        <v>0</v>
      </c>
      <c r="U7">
        <f t="shared" si="1"/>
        <v>1</v>
      </c>
      <c r="V7">
        <f t="shared" si="1"/>
        <v>1</v>
      </c>
      <c r="W7">
        <f t="shared" si="1"/>
        <v>1</v>
      </c>
      <c r="X7">
        <f t="shared" si="1"/>
        <v>1</v>
      </c>
      <c r="Y7">
        <f t="shared" si="1"/>
        <v>0</v>
      </c>
      <c r="Z7">
        <f t="shared" si="1"/>
        <v>0</v>
      </c>
      <c r="AA7">
        <f t="shared" si="1"/>
        <v>0</v>
      </c>
      <c r="AB7">
        <f t="shared" si="1"/>
        <v>0</v>
      </c>
      <c r="AC7">
        <f t="shared" si="1"/>
        <v>0</v>
      </c>
      <c r="AD7">
        <f t="shared" si="1"/>
        <v>0</v>
      </c>
      <c r="AE7">
        <f t="shared" si="1"/>
        <v>0</v>
      </c>
      <c r="AF7">
        <f t="shared" si="1"/>
        <v>1</v>
      </c>
      <c r="AG7">
        <f t="shared" si="1"/>
        <v>0</v>
      </c>
      <c r="AH7">
        <f t="shared" si="2"/>
        <v>0</v>
      </c>
      <c r="AI7">
        <f t="shared" si="2"/>
        <v>0</v>
      </c>
      <c r="AJ7">
        <f t="shared" si="2"/>
        <v>1</v>
      </c>
      <c r="AK7">
        <f t="shared" si="2"/>
        <v>0</v>
      </c>
      <c r="AL7">
        <f t="shared" si="2"/>
        <v>0</v>
      </c>
      <c r="AM7">
        <f t="shared" si="2"/>
        <v>0</v>
      </c>
      <c r="AN7">
        <f t="shared" si="2"/>
        <v>0</v>
      </c>
      <c r="AO7">
        <f t="shared" si="2"/>
        <v>0</v>
      </c>
      <c r="AP7">
        <f t="shared" si="2"/>
        <v>0</v>
      </c>
      <c r="AQ7">
        <f t="shared" si="2"/>
        <v>0</v>
      </c>
      <c r="AR7">
        <f t="shared" si="2"/>
        <v>0</v>
      </c>
      <c r="AS7" s="17">
        <f t="shared" si="3"/>
        <v>9</v>
      </c>
    </row>
    <row r="8" spans="1:45" ht="30" customHeight="1" x14ac:dyDescent="0.35">
      <c r="A8" s="13">
        <v>6</v>
      </c>
      <c r="B8" s="13" t="s">
        <v>70</v>
      </c>
      <c r="C8" s="13" t="s">
        <v>71</v>
      </c>
      <c r="D8">
        <f t="shared" si="0"/>
        <v>0</v>
      </c>
      <c r="E8">
        <f t="shared" si="0"/>
        <v>1</v>
      </c>
      <c r="F8">
        <f t="shared" si="0"/>
        <v>0</v>
      </c>
      <c r="G8">
        <f t="shared" si="0"/>
        <v>0</v>
      </c>
      <c r="H8">
        <f t="shared" si="0"/>
        <v>0</v>
      </c>
      <c r="I8">
        <f t="shared" si="0"/>
        <v>0</v>
      </c>
      <c r="J8">
        <f t="shared" si="0"/>
        <v>0</v>
      </c>
      <c r="K8">
        <f t="shared" si="0"/>
        <v>0</v>
      </c>
      <c r="L8">
        <f t="shared" si="0"/>
        <v>0</v>
      </c>
      <c r="M8">
        <f t="shared" si="0"/>
        <v>0</v>
      </c>
      <c r="N8">
        <f t="shared" si="0"/>
        <v>0</v>
      </c>
      <c r="O8">
        <f t="shared" si="0"/>
        <v>0</v>
      </c>
      <c r="P8">
        <f t="shared" si="0"/>
        <v>0</v>
      </c>
      <c r="Q8">
        <f t="shared" si="0"/>
        <v>0</v>
      </c>
      <c r="R8">
        <f t="shared" si="0"/>
        <v>0</v>
      </c>
      <c r="S8">
        <f t="shared" si="0"/>
        <v>1</v>
      </c>
      <c r="T8">
        <f t="shared" si="1"/>
        <v>0</v>
      </c>
      <c r="U8">
        <f t="shared" si="1"/>
        <v>0</v>
      </c>
      <c r="V8">
        <f t="shared" si="1"/>
        <v>0</v>
      </c>
      <c r="W8">
        <f t="shared" si="1"/>
        <v>0</v>
      </c>
      <c r="X8">
        <f t="shared" si="1"/>
        <v>0</v>
      </c>
      <c r="Y8">
        <f t="shared" si="1"/>
        <v>0</v>
      </c>
      <c r="Z8">
        <f t="shared" si="1"/>
        <v>1</v>
      </c>
      <c r="AA8">
        <f t="shared" si="1"/>
        <v>0</v>
      </c>
      <c r="AB8">
        <f t="shared" si="1"/>
        <v>0</v>
      </c>
      <c r="AC8">
        <f t="shared" si="1"/>
        <v>0</v>
      </c>
      <c r="AD8">
        <f t="shared" si="1"/>
        <v>0</v>
      </c>
      <c r="AE8">
        <f t="shared" si="1"/>
        <v>0</v>
      </c>
      <c r="AF8">
        <f t="shared" si="1"/>
        <v>0</v>
      </c>
      <c r="AG8">
        <f t="shared" si="1"/>
        <v>0</v>
      </c>
      <c r="AH8">
        <f t="shared" si="2"/>
        <v>0</v>
      </c>
      <c r="AI8">
        <f t="shared" si="2"/>
        <v>0</v>
      </c>
      <c r="AJ8">
        <f t="shared" si="2"/>
        <v>0</v>
      </c>
      <c r="AK8">
        <f t="shared" si="2"/>
        <v>0</v>
      </c>
      <c r="AL8">
        <f t="shared" si="2"/>
        <v>0</v>
      </c>
      <c r="AM8">
        <f t="shared" si="2"/>
        <v>0</v>
      </c>
      <c r="AN8">
        <f t="shared" si="2"/>
        <v>0</v>
      </c>
      <c r="AO8">
        <f t="shared" si="2"/>
        <v>0</v>
      </c>
      <c r="AP8">
        <f t="shared" si="2"/>
        <v>0</v>
      </c>
      <c r="AQ8">
        <f t="shared" si="2"/>
        <v>0</v>
      </c>
      <c r="AR8">
        <f t="shared" si="2"/>
        <v>0</v>
      </c>
      <c r="AS8" s="17">
        <f t="shared" si="3"/>
        <v>3</v>
      </c>
    </row>
    <row r="9" spans="1:45" ht="30" customHeight="1" x14ac:dyDescent="0.35">
      <c r="A9" s="13">
        <v>7</v>
      </c>
      <c r="B9" s="13" t="s">
        <v>72</v>
      </c>
      <c r="C9" s="13" t="s">
        <v>73</v>
      </c>
      <c r="D9">
        <f t="shared" si="0"/>
        <v>0</v>
      </c>
      <c r="E9">
        <f t="shared" si="0"/>
        <v>0</v>
      </c>
      <c r="F9">
        <f t="shared" si="0"/>
        <v>1</v>
      </c>
      <c r="G9">
        <f t="shared" si="0"/>
        <v>0</v>
      </c>
      <c r="H9">
        <f t="shared" si="0"/>
        <v>0</v>
      </c>
      <c r="I9">
        <f t="shared" si="0"/>
        <v>0</v>
      </c>
      <c r="J9">
        <f t="shared" si="0"/>
        <v>0</v>
      </c>
      <c r="K9">
        <f t="shared" si="0"/>
        <v>0</v>
      </c>
      <c r="L9">
        <f t="shared" si="0"/>
        <v>0</v>
      </c>
      <c r="M9">
        <f t="shared" si="0"/>
        <v>0</v>
      </c>
      <c r="N9">
        <f t="shared" si="0"/>
        <v>0</v>
      </c>
      <c r="O9">
        <f t="shared" si="0"/>
        <v>0</v>
      </c>
      <c r="P9">
        <f t="shared" si="0"/>
        <v>0</v>
      </c>
      <c r="Q9">
        <f t="shared" si="0"/>
        <v>0</v>
      </c>
      <c r="R9">
        <f t="shared" si="0"/>
        <v>0</v>
      </c>
      <c r="S9">
        <f t="shared" si="0"/>
        <v>0</v>
      </c>
      <c r="T9">
        <f t="shared" si="1"/>
        <v>0</v>
      </c>
      <c r="U9">
        <f t="shared" si="1"/>
        <v>0</v>
      </c>
      <c r="V9">
        <f t="shared" si="1"/>
        <v>0</v>
      </c>
      <c r="W9">
        <f t="shared" si="1"/>
        <v>0</v>
      </c>
      <c r="X9">
        <f t="shared" si="1"/>
        <v>0</v>
      </c>
      <c r="Y9">
        <f t="shared" si="1"/>
        <v>0</v>
      </c>
      <c r="Z9">
        <f t="shared" si="1"/>
        <v>0</v>
      </c>
      <c r="AA9">
        <f t="shared" si="1"/>
        <v>1</v>
      </c>
      <c r="AB9">
        <f t="shared" si="1"/>
        <v>0</v>
      </c>
      <c r="AC9">
        <f t="shared" si="1"/>
        <v>0</v>
      </c>
      <c r="AD9">
        <f t="shared" si="1"/>
        <v>0</v>
      </c>
      <c r="AE9">
        <f t="shared" si="1"/>
        <v>0</v>
      </c>
      <c r="AF9">
        <f t="shared" si="1"/>
        <v>0</v>
      </c>
      <c r="AG9">
        <f t="shared" si="1"/>
        <v>0</v>
      </c>
      <c r="AH9">
        <f t="shared" si="2"/>
        <v>0</v>
      </c>
      <c r="AI9">
        <f t="shared" si="2"/>
        <v>0</v>
      </c>
      <c r="AJ9">
        <f t="shared" si="2"/>
        <v>0</v>
      </c>
      <c r="AK9">
        <f t="shared" si="2"/>
        <v>0</v>
      </c>
      <c r="AL9">
        <f t="shared" si="2"/>
        <v>0</v>
      </c>
      <c r="AM9">
        <f t="shared" si="2"/>
        <v>0</v>
      </c>
      <c r="AN9">
        <f t="shared" si="2"/>
        <v>0</v>
      </c>
      <c r="AO9">
        <f t="shared" si="2"/>
        <v>0</v>
      </c>
      <c r="AP9">
        <f t="shared" si="2"/>
        <v>0</v>
      </c>
      <c r="AQ9">
        <f t="shared" si="2"/>
        <v>0</v>
      </c>
      <c r="AR9">
        <f t="shared" si="2"/>
        <v>0</v>
      </c>
      <c r="AS9" s="17">
        <f t="shared" si="3"/>
        <v>2</v>
      </c>
    </row>
    <row r="10" spans="1:45" ht="30" customHeight="1" x14ac:dyDescent="0.35">
      <c r="A10" s="13">
        <v>8</v>
      </c>
      <c r="B10" s="13" t="s">
        <v>74</v>
      </c>
      <c r="C10" s="13" t="s">
        <v>75</v>
      </c>
      <c r="D10">
        <f t="shared" si="0"/>
        <v>0</v>
      </c>
      <c r="E10">
        <f t="shared" si="0"/>
        <v>0</v>
      </c>
      <c r="F10">
        <f t="shared" si="0"/>
        <v>0</v>
      </c>
      <c r="G10">
        <f t="shared" si="0"/>
        <v>0</v>
      </c>
      <c r="H10">
        <f t="shared" si="0"/>
        <v>0</v>
      </c>
      <c r="I10">
        <f t="shared" si="0"/>
        <v>0</v>
      </c>
      <c r="J10">
        <f t="shared" si="0"/>
        <v>1</v>
      </c>
      <c r="K10">
        <f t="shared" si="0"/>
        <v>0</v>
      </c>
      <c r="L10">
        <f t="shared" si="0"/>
        <v>1</v>
      </c>
      <c r="M10">
        <f t="shared" si="0"/>
        <v>0</v>
      </c>
      <c r="N10">
        <f t="shared" si="0"/>
        <v>0</v>
      </c>
      <c r="O10">
        <f t="shared" si="0"/>
        <v>0</v>
      </c>
      <c r="P10">
        <f t="shared" si="0"/>
        <v>0</v>
      </c>
      <c r="Q10">
        <f t="shared" si="0"/>
        <v>1</v>
      </c>
      <c r="R10">
        <f t="shared" si="0"/>
        <v>0</v>
      </c>
      <c r="S10">
        <f t="shared" si="0"/>
        <v>0</v>
      </c>
      <c r="T10">
        <f t="shared" si="1"/>
        <v>1</v>
      </c>
      <c r="U10">
        <f t="shared" si="1"/>
        <v>1</v>
      </c>
      <c r="V10">
        <f t="shared" si="1"/>
        <v>1</v>
      </c>
      <c r="W10">
        <f t="shared" si="1"/>
        <v>1</v>
      </c>
      <c r="X10">
        <f t="shared" si="1"/>
        <v>1</v>
      </c>
      <c r="Y10">
        <f t="shared" si="1"/>
        <v>0</v>
      </c>
      <c r="Z10">
        <f t="shared" si="1"/>
        <v>0</v>
      </c>
      <c r="AA10">
        <f t="shared" si="1"/>
        <v>0</v>
      </c>
      <c r="AB10">
        <f t="shared" si="1"/>
        <v>0</v>
      </c>
      <c r="AC10">
        <f t="shared" si="1"/>
        <v>0</v>
      </c>
      <c r="AD10">
        <f t="shared" si="1"/>
        <v>0</v>
      </c>
      <c r="AE10">
        <f t="shared" si="1"/>
        <v>0</v>
      </c>
      <c r="AF10">
        <f t="shared" si="1"/>
        <v>0</v>
      </c>
      <c r="AG10">
        <f t="shared" si="1"/>
        <v>1</v>
      </c>
      <c r="AH10">
        <f t="shared" si="2"/>
        <v>0</v>
      </c>
      <c r="AI10">
        <f t="shared" si="2"/>
        <v>0</v>
      </c>
      <c r="AJ10">
        <f t="shared" si="2"/>
        <v>0</v>
      </c>
      <c r="AK10">
        <f t="shared" si="2"/>
        <v>1</v>
      </c>
      <c r="AL10">
        <f t="shared" si="2"/>
        <v>0</v>
      </c>
      <c r="AM10">
        <f t="shared" si="2"/>
        <v>0</v>
      </c>
      <c r="AN10">
        <f t="shared" si="2"/>
        <v>0</v>
      </c>
      <c r="AO10">
        <f t="shared" si="2"/>
        <v>0</v>
      </c>
      <c r="AP10">
        <f t="shared" si="2"/>
        <v>0</v>
      </c>
      <c r="AQ10">
        <f t="shared" si="2"/>
        <v>0</v>
      </c>
      <c r="AR10">
        <f t="shared" si="2"/>
        <v>0</v>
      </c>
      <c r="AS10" s="17">
        <f t="shared" si="3"/>
        <v>10</v>
      </c>
    </row>
    <row r="11" spans="1:45" ht="30" customHeight="1" x14ac:dyDescent="0.35">
      <c r="A11" s="13">
        <v>9</v>
      </c>
      <c r="B11" s="13" t="s">
        <v>76</v>
      </c>
      <c r="C11" s="13" t="s">
        <v>77</v>
      </c>
      <c r="D11">
        <f t="shared" si="0"/>
        <v>0</v>
      </c>
      <c r="E11">
        <f t="shared" si="0"/>
        <v>0</v>
      </c>
      <c r="F11">
        <f t="shared" si="0"/>
        <v>1</v>
      </c>
      <c r="G11">
        <f t="shared" si="0"/>
        <v>0</v>
      </c>
      <c r="H11">
        <f t="shared" si="0"/>
        <v>0</v>
      </c>
      <c r="I11">
        <f t="shared" si="0"/>
        <v>0</v>
      </c>
      <c r="J11">
        <f t="shared" si="0"/>
        <v>0</v>
      </c>
      <c r="K11">
        <f t="shared" si="0"/>
        <v>0</v>
      </c>
      <c r="L11">
        <f t="shared" si="0"/>
        <v>0</v>
      </c>
      <c r="M11">
        <f t="shared" si="0"/>
        <v>1</v>
      </c>
      <c r="N11">
        <f t="shared" si="0"/>
        <v>0</v>
      </c>
      <c r="O11">
        <f t="shared" si="0"/>
        <v>1</v>
      </c>
      <c r="P11">
        <f t="shared" si="0"/>
        <v>1</v>
      </c>
      <c r="Q11">
        <f t="shared" si="0"/>
        <v>0</v>
      </c>
      <c r="R11">
        <f t="shared" si="0"/>
        <v>0</v>
      </c>
      <c r="S11">
        <f t="shared" si="0"/>
        <v>0</v>
      </c>
      <c r="T11">
        <f t="shared" si="1"/>
        <v>0</v>
      </c>
      <c r="U11">
        <f t="shared" si="1"/>
        <v>0</v>
      </c>
      <c r="V11">
        <f t="shared" si="1"/>
        <v>0</v>
      </c>
      <c r="W11">
        <f t="shared" si="1"/>
        <v>0</v>
      </c>
      <c r="X11">
        <f t="shared" si="1"/>
        <v>0</v>
      </c>
      <c r="Y11">
        <f t="shared" si="1"/>
        <v>0</v>
      </c>
      <c r="Z11">
        <f t="shared" si="1"/>
        <v>0</v>
      </c>
      <c r="AA11">
        <f t="shared" si="1"/>
        <v>0</v>
      </c>
      <c r="AB11">
        <f t="shared" si="1"/>
        <v>0</v>
      </c>
      <c r="AC11">
        <f t="shared" si="1"/>
        <v>0</v>
      </c>
      <c r="AD11">
        <f t="shared" si="1"/>
        <v>0</v>
      </c>
      <c r="AE11">
        <f t="shared" si="1"/>
        <v>0</v>
      </c>
      <c r="AF11">
        <f t="shared" si="1"/>
        <v>0</v>
      </c>
      <c r="AG11">
        <f t="shared" si="1"/>
        <v>0</v>
      </c>
      <c r="AH11">
        <f t="shared" si="2"/>
        <v>1</v>
      </c>
      <c r="AI11">
        <f t="shared" si="2"/>
        <v>0</v>
      </c>
      <c r="AJ11">
        <f t="shared" si="2"/>
        <v>0</v>
      </c>
      <c r="AK11">
        <f t="shared" si="2"/>
        <v>0</v>
      </c>
      <c r="AL11">
        <f t="shared" si="2"/>
        <v>1</v>
      </c>
      <c r="AM11">
        <f t="shared" si="2"/>
        <v>0</v>
      </c>
      <c r="AN11">
        <f t="shared" si="2"/>
        <v>0</v>
      </c>
      <c r="AO11">
        <f t="shared" si="2"/>
        <v>0</v>
      </c>
      <c r="AP11">
        <f t="shared" si="2"/>
        <v>0</v>
      </c>
      <c r="AQ11">
        <f t="shared" si="2"/>
        <v>0</v>
      </c>
      <c r="AR11">
        <f t="shared" si="2"/>
        <v>0</v>
      </c>
      <c r="AS11" s="17">
        <f t="shared" si="3"/>
        <v>6</v>
      </c>
    </row>
    <row r="12" spans="1:45" ht="30" customHeight="1" x14ac:dyDescent="0.35">
      <c r="A12" s="13">
        <v>10</v>
      </c>
      <c r="B12" s="13" t="s">
        <v>78</v>
      </c>
      <c r="C12" s="13" t="s">
        <v>98</v>
      </c>
      <c r="D12">
        <f t="shared" si="0"/>
        <v>0</v>
      </c>
      <c r="E12">
        <f t="shared" si="0"/>
        <v>0</v>
      </c>
      <c r="F12">
        <f t="shared" si="0"/>
        <v>1</v>
      </c>
      <c r="G12">
        <f t="shared" si="0"/>
        <v>0</v>
      </c>
      <c r="H12">
        <f t="shared" si="0"/>
        <v>0</v>
      </c>
      <c r="I12">
        <f t="shared" si="0"/>
        <v>0</v>
      </c>
      <c r="J12">
        <f t="shared" si="0"/>
        <v>0</v>
      </c>
      <c r="K12">
        <f t="shared" si="0"/>
        <v>0</v>
      </c>
      <c r="L12">
        <f t="shared" si="0"/>
        <v>0</v>
      </c>
      <c r="M12">
        <f t="shared" si="0"/>
        <v>1</v>
      </c>
      <c r="N12">
        <f t="shared" si="0"/>
        <v>0</v>
      </c>
      <c r="O12">
        <f t="shared" si="0"/>
        <v>0</v>
      </c>
      <c r="P12">
        <f t="shared" si="0"/>
        <v>0</v>
      </c>
      <c r="Q12">
        <f t="shared" si="0"/>
        <v>0</v>
      </c>
      <c r="R12">
        <f t="shared" si="0"/>
        <v>0</v>
      </c>
      <c r="S12">
        <f t="shared" si="0"/>
        <v>0</v>
      </c>
      <c r="T12">
        <f t="shared" si="1"/>
        <v>0</v>
      </c>
      <c r="U12">
        <f t="shared" si="1"/>
        <v>0</v>
      </c>
      <c r="V12">
        <f t="shared" si="1"/>
        <v>0</v>
      </c>
      <c r="W12">
        <f t="shared" si="1"/>
        <v>0</v>
      </c>
      <c r="X12">
        <f t="shared" si="1"/>
        <v>0</v>
      </c>
      <c r="Y12">
        <f t="shared" si="1"/>
        <v>0</v>
      </c>
      <c r="Z12">
        <f t="shared" si="1"/>
        <v>0</v>
      </c>
      <c r="AA12">
        <f t="shared" si="1"/>
        <v>0</v>
      </c>
      <c r="AB12">
        <f t="shared" si="1"/>
        <v>0</v>
      </c>
      <c r="AC12">
        <f t="shared" si="1"/>
        <v>0</v>
      </c>
      <c r="AD12">
        <f t="shared" si="1"/>
        <v>0</v>
      </c>
      <c r="AE12">
        <f t="shared" si="1"/>
        <v>0</v>
      </c>
      <c r="AF12">
        <f t="shared" si="1"/>
        <v>0</v>
      </c>
      <c r="AG12">
        <f t="shared" si="1"/>
        <v>0</v>
      </c>
      <c r="AH12">
        <f t="shared" si="2"/>
        <v>0</v>
      </c>
      <c r="AI12">
        <f t="shared" si="2"/>
        <v>0</v>
      </c>
      <c r="AJ12">
        <f t="shared" si="2"/>
        <v>0</v>
      </c>
      <c r="AK12">
        <f t="shared" si="2"/>
        <v>0</v>
      </c>
      <c r="AL12">
        <f t="shared" si="2"/>
        <v>0</v>
      </c>
      <c r="AM12">
        <f t="shared" si="2"/>
        <v>0</v>
      </c>
      <c r="AN12">
        <f t="shared" si="2"/>
        <v>0</v>
      </c>
      <c r="AO12">
        <f t="shared" si="2"/>
        <v>0</v>
      </c>
      <c r="AP12">
        <f t="shared" si="2"/>
        <v>1</v>
      </c>
      <c r="AQ12">
        <f t="shared" si="2"/>
        <v>0</v>
      </c>
      <c r="AR12">
        <f t="shared" si="2"/>
        <v>0</v>
      </c>
      <c r="AS12" s="17">
        <f t="shared" si="3"/>
        <v>3</v>
      </c>
    </row>
    <row r="13" spans="1:45" ht="30" customHeight="1" x14ac:dyDescent="0.35">
      <c r="A13" s="13">
        <v>11</v>
      </c>
      <c r="B13" s="13" t="s">
        <v>79</v>
      </c>
      <c r="C13" s="13" t="s">
        <v>80</v>
      </c>
      <c r="D13">
        <f t="shared" si="0"/>
        <v>0</v>
      </c>
      <c r="E13">
        <f t="shared" si="0"/>
        <v>0</v>
      </c>
      <c r="F13">
        <f t="shared" si="0"/>
        <v>0</v>
      </c>
      <c r="G13">
        <f t="shared" si="0"/>
        <v>0</v>
      </c>
      <c r="H13">
        <f t="shared" si="0"/>
        <v>0</v>
      </c>
      <c r="I13">
        <f t="shared" si="0"/>
        <v>0</v>
      </c>
      <c r="J13">
        <f t="shared" si="0"/>
        <v>0</v>
      </c>
      <c r="K13">
        <f t="shared" si="0"/>
        <v>1</v>
      </c>
      <c r="L13">
        <f t="shared" si="0"/>
        <v>0</v>
      </c>
      <c r="M13">
        <f t="shared" si="0"/>
        <v>0</v>
      </c>
      <c r="N13">
        <f t="shared" si="0"/>
        <v>0</v>
      </c>
      <c r="O13">
        <f t="shared" si="0"/>
        <v>0</v>
      </c>
      <c r="P13">
        <f t="shared" si="0"/>
        <v>0</v>
      </c>
      <c r="Q13">
        <f t="shared" si="0"/>
        <v>0</v>
      </c>
      <c r="R13">
        <f t="shared" si="0"/>
        <v>0</v>
      </c>
      <c r="S13">
        <f t="shared" si="0"/>
        <v>0</v>
      </c>
      <c r="T13">
        <f t="shared" si="1"/>
        <v>0</v>
      </c>
      <c r="U13">
        <f t="shared" si="1"/>
        <v>0</v>
      </c>
      <c r="V13">
        <f t="shared" si="1"/>
        <v>1</v>
      </c>
      <c r="W13">
        <f t="shared" si="1"/>
        <v>1</v>
      </c>
      <c r="X13">
        <f t="shared" si="1"/>
        <v>0</v>
      </c>
      <c r="Y13">
        <f t="shared" si="1"/>
        <v>0</v>
      </c>
      <c r="Z13">
        <f t="shared" si="1"/>
        <v>0</v>
      </c>
      <c r="AA13">
        <f t="shared" si="1"/>
        <v>0</v>
      </c>
      <c r="AB13">
        <f t="shared" si="1"/>
        <v>0</v>
      </c>
      <c r="AC13">
        <f t="shared" si="1"/>
        <v>0</v>
      </c>
      <c r="AD13">
        <f t="shared" si="1"/>
        <v>0</v>
      </c>
      <c r="AE13">
        <f t="shared" si="1"/>
        <v>0</v>
      </c>
      <c r="AF13">
        <f t="shared" si="1"/>
        <v>0</v>
      </c>
      <c r="AG13">
        <f t="shared" si="1"/>
        <v>0</v>
      </c>
      <c r="AH13">
        <f t="shared" si="2"/>
        <v>0</v>
      </c>
      <c r="AI13">
        <f t="shared" si="2"/>
        <v>0</v>
      </c>
      <c r="AJ13">
        <f t="shared" si="2"/>
        <v>0</v>
      </c>
      <c r="AK13">
        <f t="shared" si="2"/>
        <v>0</v>
      </c>
      <c r="AL13">
        <f t="shared" si="2"/>
        <v>0</v>
      </c>
      <c r="AM13">
        <f t="shared" si="2"/>
        <v>0</v>
      </c>
      <c r="AN13">
        <f t="shared" si="2"/>
        <v>0</v>
      </c>
      <c r="AO13">
        <f t="shared" si="2"/>
        <v>0</v>
      </c>
      <c r="AP13">
        <f t="shared" si="2"/>
        <v>0</v>
      </c>
      <c r="AQ13">
        <f t="shared" si="2"/>
        <v>0</v>
      </c>
      <c r="AR13">
        <f t="shared" si="2"/>
        <v>0</v>
      </c>
      <c r="AS13" s="17">
        <f t="shared" si="3"/>
        <v>3</v>
      </c>
    </row>
    <row r="14" spans="1:45" ht="30" customHeight="1" x14ac:dyDescent="0.35">
      <c r="A14" s="18">
        <v>12.1</v>
      </c>
      <c r="B14" s="18" t="s">
        <v>81</v>
      </c>
      <c r="C14" s="18" t="s">
        <v>82</v>
      </c>
      <c r="D14">
        <f t="shared" si="0"/>
        <v>0</v>
      </c>
      <c r="E14">
        <f t="shared" si="0"/>
        <v>0</v>
      </c>
      <c r="F14">
        <f t="shared" si="0"/>
        <v>0</v>
      </c>
      <c r="G14">
        <f t="shared" si="0"/>
        <v>1</v>
      </c>
      <c r="H14">
        <f t="shared" si="0"/>
        <v>0</v>
      </c>
      <c r="I14">
        <f t="shared" si="0"/>
        <v>0</v>
      </c>
      <c r="J14">
        <f t="shared" si="0"/>
        <v>0</v>
      </c>
      <c r="K14">
        <f t="shared" si="0"/>
        <v>1</v>
      </c>
      <c r="L14">
        <f t="shared" si="0"/>
        <v>1</v>
      </c>
      <c r="M14">
        <f t="shared" si="0"/>
        <v>0</v>
      </c>
      <c r="N14">
        <f t="shared" si="0"/>
        <v>0</v>
      </c>
      <c r="O14">
        <f t="shared" si="0"/>
        <v>0</v>
      </c>
      <c r="P14">
        <f t="shared" si="0"/>
        <v>0</v>
      </c>
      <c r="Q14">
        <f t="shared" si="0"/>
        <v>1</v>
      </c>
      <c r="R14">
        <f t="shared" si="0"/>
        <v>0</v>
      </c>
      <c r="S14">
        <f t="shared" si="0"/>
        <v>0</v>
      </c>
      <c r="T14">
        <f t="shared" si="1"/>
        <v>0</v>
      </c>
      <c r="U14">
        <f t="shared" si="1"/>
        <v>1</v>
      </c>
      <c r="V14">
        <f t="shared" si="1"/>
        <v>1</v>
      </c>
      <c r="W14">
        <f t="shared" si="1"/>
        <v>1</v>
      </c>
      <c r="X14">
        <f t="shared" si="1"/>
        <v>1</v>
      </c>
      <c r="Y14">
        <f t="shared" si="1"/>
        <v>0</v>
      </c>
      <c r="Z14">
        <f t="shared" si="1"/>
        <v>0</v>
      </c>
      <c r="AA14">
        <f t="shared" si="1"/>
        <v>0</v>
      </c>
      <c r="AB14">
        <f t="shared" si="1"/>
        <v>0</v>
      </c>
      <c r="AC14">
        <f t="shared" si="1"/>
        <v>0</v>
      </c>
      <c r="AD14">
        <f t="shared" si="1"/>
        <v>0</v>
      </c>
      <c r="AE14">
        <f t="shared" si="1"/>
        <v>0</v>
      </c>
      <c r="AF14">
        <f t="shared" si="1"/>
        <v>0</v>
      </c>
      <c r="AG14">
        <f t="shared" si="1"/>
        <v>0</v>
      </c>
      <c r="AH14">
        <f t="shared" si="2"/>
        <v>0</v>
      </c>
      <c r="AI14">
        <f t="shared" si="2"/>
        <v>1</v>
      </c>
      <c r="AJ14">
        <f t="shared" si="2"/>
        <v>0</v>
      </c>
      <c r="AK14">
        <f t="shared" si="2"/>
        <v>0</v>
      </c>
      <c r="AL14">
        <f t="shared" si="2"/>
        <v>0</v>
      </c>
      <c r="AM14">
        <f t="shared" si="2"/>
        <v>1</v>
      </c>
      <c r="AN14">
        <f t="shared" si="2"/>
        <v>0</v>
      </c>
      <c r="AO14">
        <f t="shared" si="2"/>
        <v>0</v>
      </c>
      <c r="AP14">
        <f t="shared" si="2"/>
        <v>0</v>
      </c>
      <c r="AQ14">
        <f t="shared" si="2"/>
        <v>0</v>
      </c>
      <c r="AR14">
        <f t="shared" si="2"/>
        <v>0</v>
      </c>
      <c r="AS14" s="17">
        <f t="shared" si="3"/>
        <v>10</v>
      </c>
    </row>
    <row r="15" spans="1:45" ht="30" customHeight="1" x14ac:dyDescent="0.35">
      <c r="A15" s="18">
        <v>12.2</v>
      </c>
      <c r="B15" s="18" t="s">
        <v>81</v>
      </c>
      <c r="C15" s="18" t="s">
        <v>83</v>
      </c>
      <c r="D15">
        <f t="shared" si="0"/>
        <v>0</v>
      </c>
      <c r="E15">
        <f t="shared" si="0"/>
        <v>0</v>
      </c>
      <c r="F15">
        <f t="shared" si="0"/>
        <v>0</v>
      </c>
      <c r="G15">
        <f t="shared" si="0"/>
        <v>1</v>
      </c>
      <c r="H15">
        <f t="shared" si="0"/>
        <v>0</v>
      </c>
      <c r="I15">
        <f t="shared" si="0"/>
        <v>0</v>
      </c>
      <c r="J15">
        <f t="shared" si="0"/>
        <v>0</v>
      </c>
      <c r="K15">
        <f t="shared" si="0"/>
        <v>1</v>
      </c>
      <c r="L15">
        <f t="shared" si="0"/>
        <v>1</v>
      </c>
      <c r="M15">
        <f t="shared" si="0"/>
        <v>0</v>
      </c>
      <c r="N15">
        <f t="shared" si="0"/>
        <v>0</v>
      </c>
      <c r="O15">
        <f t="shared" si="0"/>
        <v>0</v>
      </c>
      <c r="P15">
        <f t="shared" si="0"/>
        <v>0</v>
      </c>
      <c r="Q15">
        <f t="shared" si="0"/>
        <v>1</v>
      </c>
      <c r="R15">
        <f t="shared" si="0"/>
        <v>0</v>
      </c>
      <c r="S15">
        <f t="shared" si="0"/>
        <v>1</v>
      </c>
      <c r="T15">
        <f t="shared" si="1"/>
        <v>1</v>
      </c>
      <c r="U15">
        <f t="shared" si="1"/>
        <v>0</v>
      </c>
      <c r="V15">
        <f t="shared" si="1"/>
        <v>1</v>
      </c>
      <c r="W15">
        <f t="shared" si="1"/>
        <v>1</v>
      </c>
      <c r="X15">
        <f t="shared" si="1"/>
        <v>1</v>
      </c>
      <c r="Y15">
        <f t="shared" si="1"/>
        <v>0</v>
      </c>
      <c r="Z15">
        <f t="shared" si="1"/>
        <v>0</v>
      </c>
      <c r="AA15">
        <f t="shared" si="1"/>
        <v>0</v>
      </c>
      <c r="AB15">
        <f t="shared" si="1"/>
        <v>0</v>
      </c>
      <c r="AC15">
        <f t="shared" si="1"/>
        <v>0</v>
      </c>
      <c r="AD15">
        <f t="shared" si="1"/>
        <v>0</v>
      </c>
      <c r="AE15">
        <f t="shared" si="1"/>
        <v>0</v>
      </c>
      <c r="AF15">
        <f t="shared" si="1"/>
        <v>0</v>
      </c>
      <c r="AG15">
        <f t="shared" si="1"/>
        <v>0</v>
      </c>
      <c r="AH15">
        <f t="shared" si="2"/>
        <v>0</v>
      </c>
      <c r="AI15">
        <f t="shared" si="2"/>
        <v>1</v>
      </c>
      <c r="AJ15">
        <f t="shared" si="2"/>
        <v>0</v>
      </c>
      <c r="AK15">
        <f t="shared" si="2"/>
        <v>0</v>
      </c>
      <c r="AL15">
        <f t="shared" si="2"/>
        <v>0</v>
      </c>
      <c r="AM15">
        <f t="shared" si="2"/>
        <v>1</v>
      </c>
      <c r="AN15">
        <f t="shared" si="2"/>
        <v>0</v>
      </c>
      <c r="AO15">
        <f t="shared" si="2"/>
        <v>0</v>
      </c>
      <c r="AP15">
        <f t="shared" si="2"/>
        <v>0</v>
      </c>
      <c r="AQ15">
        <f t="shared" si="2"/>
        <v>0</v>
      </c>
      <c r="AR15">
        <f t="shared" si="2"/>
        <v>0</v>
      </c>
      <c r="AS15" s="17">
        <f t="shared" si="3"/>
        <v>11</v>
      </c>
    </row>
    <row r="16" spans="1:45" ht="30" customHeight="1" x14ac:dyDescent="0.35">
      <c r="A16" s="18">
        <v>13</v>
      </c>
      <c r="B16" s="18" t="s">
        <v>84</v>
      </c>
      <c r="C16" t="s">
        <v>85</v>
      </c>
      <c r="D16">
        <f t="shared" si="0"/>
        <v>0</v>
      </c>
      <c r="E16">
        <f t="shared" si="0"/>
        <v>0</v>
      </c>
      <c r="F16">
        <f t="shared" si="0"/>
        <v>0</v>
      </c>
      <c r="G16">
        <f t="shared" si="0"/>
        <v>1</v>
      </c>
      <c r="H16">
        <f t="shared" si="0"/>
        <v>0</v>
      </c>
      <c r="I16">
        <f t="shared" si="0"/>
        <v>0</v>
      </c>
      <c r="J16">
        <f t="shared" si="0"/>
        <v>0</v>
      </c>
      <c r="K16">
        <f t="shared" si="0"/>
        <v>0</v>
      </c>
      <c r="L16">
        <f t="shared" si="0"/>
        <v>0</v>
      </c>
      <c r="M16">
        <f t="shared" si="0"/>
        <v>0</v>
      </c>
      <c r="N16">
        <f t="shared" si="0"/>
        <v>0</v>
      </c>
      <c r="O16">
        <f t="shared" si="0"/>
        <v>0</v>
      </c>
      <c r="P16">
        <f t="shared" si="0"/>
        <v>0</v>
      </c>
      <c r="Q16">
        <f t="shared" si="0"/>
        <v>0</v>
      </c>
      <c r="R16">
        <f t="shared" si="0"/>
        <v>0</v>
      </c>
      <c r="S16">
        <f t="shared" si="0"/>
        <v>1</v>
      </c>
      <c r="T16">
        <f t="shared" si="1"/>
        <v>0</v>
      </c>
      <c r="U16">
        <f t="shared" si="1"/>
        <v>0</v>
      </c>
      <c r="V16">
        <f t="shared" si="1"/>
        <v>0</v>
      </c>
      <c r="W16">
        <f t="shared" si="1"/>
        <v>0</v>
      </c>
      <c r="X16">
        <f t="shared" si="1"/>
        <v>0</v>
      </c>
      <c r="Y16">
        <f t="shared" si="1"/>
        <v>0</v>
      </c>
      <c r="Z16">
        <f t="shared" si="1"/>
        <v>1</v>
      </c>
      <c r="AA16">
        <f t="shared" si="1"/>
        <v>0</v>
      </c>
      <c r="AB16">
        <f t="shared" si="1"/>
        <v>0</v>
      </c>
      <c r="AC16">
        <f t="shared" si="1"/>
        <v>0</v>
      </c>
      <c r="AD16">
        <f t="shared" si="1"/>
        <v>0</v>
      </c>
      <c r="AE16">
        <f t="shared" si="1"/>
        <v>0</v>
      </c>
      <c r="AF16">
        <f t="shared" si="1"/>
        <v>0</v>
      </c>
      <c r="AG16">
        <f t="shared" si="1"/>
        <v>0</v>
      </c>
      <c r="AH16">
        <f t="shared" si="2"/>
        <v>0</v>
      </c>
      <c r="AI16">
        <f t="shared" si="2"/>
        <v>0</v>
      </c>
      <c r="AJ16">
        <f t="shared" si="2"/>
        <v>0</v>
      </c>
      <c r="AK16">
        <f t="shared" si="2"/>
        <v>0</v>
      </c>
      <c r="AL16">
        <f t="shared" si="2"/>
        <v>0</v>
      </c>
      <c r="AM16">
        <f t="shared" si="2"/>
        <v>0</v>
      </c>
      <c r="AN16">
        <f t="shared" si="2"/>
        <v>0</v>
      </c>
      <c r="AO16">
        <f t="shared" si="2"/>
        <v>0</v>
      </c>
      <c r="AP16">
        <f t="shared" si="2"/>
        <v>0</v>
      </c>
      <c r="AQ16">
        <f t="shared" si="2"/>
        <v>0</v>
      </c>
      <c r="AR16">
        <f t="shared" si="2"/>
        <v>0</v>
      </c>
      <c r="AS16" s="17">
        <f t="shared" si="3"/>
        <v>3</v>
      </c>
    </row>
    <row r="17" spans="1:46" ht="30" customHeight="1" x14ac:dyDescent="0.35">
      <c r="A17" s="19" t="s">
        <v>86</v>
      </c>
      <c r="B17" s="13"/>
      <c r="C17" s="18"/>
      <c r="D17" s="20">
        <f t="shared" ref="D17:AR17" si="4">SUM(D2:D16)</f>
        <v>1</v>
      </c>
      <c r="E17" s="20">
        <f t="shared" si="4"/>
        <v>3</v>
      </c>
      <c r="F17" s="20">
        <f t="shared" si="4"/>
        <v>3</v>
      </c>
      <c r="G17" s="20">
        <f t="shared" si="4"/>
        <v>3</v>
      </c>
      <c r="H17" s="20">
        <f t="shared" si="4"/>
        <v>1</v>
      </c>
      <c r="I17" s="20">
        <f t="shared" si="4"/>
        <v>2</v>
      </c>
      <c r="J17" s="20">
        <f t="shared" si="4"/>
        <v>1</v>
      </c>
      <c r="K17" s="20">
        <f t="shared" si="4"/>
        <v>3</v>
      </c>
      <c r="L17" s="20">
        <f t="shared" si="4"/>
        <v>5</v>
      </c>
      <c r="M17" s="20">
        <f t="shared" si="4"/>
        <v>2</v>
      </c>
      <c r="N17" s="20">
        <f t="shared" si="4"/>
        <v>1</v>
      </c>
      <c r="O17" s="20">
        <f t="shared" si="4"/>
        <v>2</v>
      </c>
      <c r="P17" s="20">
        <f t="shared" si="4"/>
        <v>2</v>
      </c>
      <c r="Q17" s="20">
        <f t="shared" si="4"/>
        <v>4</v>
      </c>
      <c r="R17" s="20">
        <f t="shared" si="4"/>
        <v>1</v>
      </c>
      <c r="S17" s="20">
        <f t="shared" si="4"/>
        <v>6</v>
      </c>
      <c r="T17" s="20">
        <f t="shared" si="4"/>
        <v>3</v>
      </c>
      <c r="U17" s="20">
        <f t="shared" si="4"/>
        <v>4</v>
      </c>
      <c r="V17" s="20">
        <f t="shared" si="4"/>
        <v>7</v>
      </c>
      <c r="W17" s="20">
        <f t="shared" si="4"/>
        <v>5</v>
      </c>
      <c r="X17" s="20">
        <f t="shared" si="4"/>
        <v>4</v>
      </c>
      <c r="Y17" s="20">
        <f t="shared" si="4"/>
        <v>1</v>
      </c>
      <c r="Z17" s="20">
        <f t="shared" si="4"/>
        <v>3</v>
      </c>
      <c r="AA17" s="20">
        <f t="shared" si="4"/>
        <v>1</v>
      </c>
      <c r="AB17" s="20">
        <f t="shared" si="4"/>
        <v>1</v>
      </c>
      <c r="AC17" s="20">
        <f t="shared" si="4"/>
        <v>1</v>
      </c>
      <c r="AD17" s="20">
        <f t="shared" si="4"/>
        <v>1</v>
      </c>
      <c r="AE17" s="20">
        <f t="shared" si="4"/>
        <v>1</v>
      </c>
      <c r="AF17" s="20">
        <f t="shared" si="4"/>
        <v>2</v>
      </c>
      <c r="AG17" s="20">
        <f t="shared" si="4"/>
        <v>1</v>
      </c>
      <c r="AH17" s="20">
        <f t="shared" si="4"/>
        <v>1</v>
      </c>
      <c r="AI17" s="20">
        <f t="shared" si="4"/>
        <v>2</v>
      </c>
      <c r="AJ17" s="20">
        <f t="shared" si="4"/>
        <v>2</v>
      </c>
      <c r="AK17" s="20">
        <f t="shared" si="4"/>
        <v>1</v>
      </c>
      <c r="AL17" s="20">
        <f t="shared" si="4"/>
        <v>1</v>
      </c>
      <c r="AM17" s="20">
        <f t="shared" si="4"/>
        <v>2</v>
      </c>
      <c r="AN17" s="20">
        <f t="shared" si="4"/>
        <v>1</v>
      </c>
      <c r="AO17" s="20">
        <f t="shared" si="4"/>
        <v>1</v>
      </c>
      <c r="AP17" s="20">
        <f t="shared" si="4"/>
        <v>1</v>
      </c>
      <c r="AQ17" s="20">
        <f t="shared" si="4"/>
        <v>1</v>
      </c>
      <c r="AR17" s="20">
        <f t="shared" si="4"/>
        <v>1</v>
      </c>
      <c r="AS17" s="18"/>
    </row>
    <row r="19" spans="1:46" ht="63.5" x14ac:dyDescent="0.35">
      <c r="D19" s="12" t="str">
        <f t="shared" ref="D19:AR19" si="5">D1</f>
        <v>Alice de la réalité 1</v>
      </c>
      <c r="E19" s="12" t="str">
        <f t="shared" si="5"/>
        <v>Alice de la réalité 2</v>
      </c>
      <c r="F19" s="12" t="str">
        <f t="shared" si="5"/>
        <v>Alice de la réalité 3</v>
      </c>
      <c r="G19" s="12" t="str">
        <f t="shared" si="5"/>
        <v>Alice de la réalité 4</v>
      </c>
      <c r="H19" s="12" t="str">
        <f t="shared" si="5"/>
        <v>Alice des rêves 1</v>
      </c>
      <c r="I19" s="12" t="str">
        <f t="shared" si="5"/>
        <v>Alice des rêves 2</v>
      </c>
      <c r="J19" s="12" t="str">
        <f t="shared" si="5"/>
        <v>Alice des rêves 3</v>
      </c>
      <c r="K19" s="12" t="str">
        <f t="shared" si="5"/>
        <v>Alice des rêves 4</v>
      </c>
      <c r="L19" s="12" t="str">
        <f t="shared" si="5"/>
        <v>Capitaine Dodo</v>
      </c>
      <c r="M19" s="12" t="str">
        <f t="shared" si="5"/>
        <v>Chenille</v>
      </c>
      <c r="N19" s="12" t="str">
        <f t="shared" si="5"/>
        <v>Damien</v>
      </c>
      <c r="O19" s="12" t="str">
        <f t="shared" si="5"/>
        <v>Dinon</v>
      </c>
      <c r="P19" s="12" t="str">
        <f t="shared" si="5"/>
        <v>Dioui</v>
      </c>
      <c r="Q19" s="12" t="str">
        <f t="shared" si="5"/>
        <v>Diouinon</v>
      </c>
      <c r="R19" s="12" t="str">
        <f t="shared" si="5"/>
        <v>Dorian</v>
      </c>
      <c r="S19" s="12" t="str">
        <f t="shared" si="5"/>
        <v>La mère d’Alice</v>
      </c>
      <c r="T19" s="12" t="str">
        <f t="shared" si="5"/>
        <v>La Princesse Rouge</v>
      </c>
      <c r="U19" s="12" t="str">
        <f t="shared" si="5"/>
        <v>La Reine Rouge</v>
      </c>
      <c r="V19" s="12" t="str">
        <f t="shared" si="5"/>
        <v>Lapin</v>
      </c>
      <c r="W19" s="12" t="str">
        <f t="shared" si="5"/>
        <v>Le Chapelier Fou</v>
      </c>
      <c r="X19" s="12" t="str">
        <f t="shared" si="5"/>
        <v>Le Chat du Comté de Cheshire</v>
      </c>
      <c r="Y19" s="12" t="str">
        <f t="shared" si="5"/>
        <v>Le chœur des gardiens</v>
      </c>
      <c r="Z19" s="12" t="str">
        <f t="shared" si="5"/>
        <v>Lewis</v>
      </c>
      <c r="AA19" s="12" t="str">
        <f t="shared" si="5"/>
        <v>médecin</v>
      </c>
      <c r="AB19" s="12" t="str">
        <f t="shared" si="5"/>
        <v>Narrateur</v>
      </c>
      <c r="AC19" s="12" t="str">
        <f t="shared" si="5"/>
        <v>Paul</v>
      </c>
      <c r="AD19" s="12" t="str">
        <f t="shared" si="5"/>
        <v>Pierre</v>
      </c>
      <c r="AE19" s="12" t="str">
        <f t="shared" si="5"/>
        <v>Prima</v>
      </c>
      <c r="AF19" s="12" t="str">
        <f t="shared" si="5"/>
        <v>Rose 1</v>
      </c>
      <c r="AG19" s="12" t="str">
        <f t="shared" si="5"/>
        <v>Rose 2</v>
      </c>
      <c r="AH19" s="12" t="str">
        <f t="shared" si="5"/>
        <v>Rose 3</v>
      </c>
      <c r="AI19" s="12" t="str">
        <f t="shared" si="5"/>
        <v>Rose 4</v>
      </c>
      <c r="AJ19" s="12" t="str">
        <f t="shared" si="5"/>
        <v>Violette 1</v>
      </c>
      <c r="AK19" s="12" t="str">
        <f t="shared" si="5"/>
        <v>Violette 2</v>
      </c>
      <c r="AL19" s="12" t="str">
        <f t="shared" si="5"/>
        <v>Violette 3</v>
      </c>
      <c r="AM19" s="12" t="str">
        <f t="shared" si="5"/>
        <v>Violette 4</v>
      </c>
      <c r="AN19" s="12" t="str">
        <f t="shared" si="5"/>
        <v>prof</v>
      </c>
      <c r="AO19" s="12" t="str">
        <f t="shared" si="5"/>
        <v>élèves partie 1</v>
      </c>
      <c r="AP19" s="12" t="str">
        <f t="shared" si="5"/>
        <v>élèves partie 2</v>
      </c>
      <c r="AQ19" s="12" t="str">
        <f t="shared" si="5"/>
        <v>Une amie 1</v>
      </c>
      <c r="AR19" s="12" t="str">
        <f t="shared" si="5"/>
        <v>Une amie 2</v>
      </c>
      <c r="AS19" s="21" t="s">
        <v>87</v>
      </c>
    </row>
    <row r="20" spans="1:46" ht="15.5" x14ac:dyDescent="0.35">
      <c r="C20" s="12" t="str">
        <f t="shared" ref="C20:C60" ca="1" si="6">OFFSET(D$1,0,ROW() - ROW(C$20))</f>
        <v>Alice de la réalité 1</v>
      </c>
      <c r="D20">
        <f ca="1">IF(ROW() -ROW($D$20) = COLUMN() - COLUMN($D$20), 0, SUMPRODUCT(OFFSET($D$2,0,ROW()-ROW($D$20)):OFFSET($D$16,0,ROW()-ROW($D$20)),D$2:D$16))</f>
        <v>0</v>
      </c>
      <c r="E20">
        <f ca="1">IF(ROW() -ROW($D$20) = COLUMN() - COLUMN($D$20), 0, SUMPRODUCT(OFFSET($D$2,0,ROW()-ROW($D$20)):OFFSET($D$16,0,ROW()-ROW($D$20)),E$2:E$16))</f>
        <v>0</v>
      </c>
      <c r="F20">
        <f ca="1">IF(ROW() -ROW($D$20) = COLUMN() - COLUMN($D$20), 0, SUMPRODUCT(OFFSET($D$2,0,ROW()-ROW($D$20)):OFFSET($D$16,0,ROW()-ROW($D$20)),F$2:F$16))</f>
        <v>0</v>
      </c>
      <c r="G20">
        <f ca="1">IF(ROW() -ROW($D$20) = COLUMN() - COLUMN($D$20), 0, SUMPRODUCT(OFFSET($D$2,0,ROW()-ROW($D$20)):OFFSET($D$16,0,ROW()-ROW($D$20)),G$2:G$16))</f>
        <v>0</v>
      </c>
      <c r="H20">
        <f ca="1">IF(ROW() -ROW($D$20) = COLUMN() - COLUMN($D$20), 0, SUMPRODUCT(OFFSET($D$2,0,ROW()-ROW($D$20)):OFFSET($D$16,0,ROW()-ROW($D$20)),H$2:H$16))</f>
        <v>0</v>
      </c>
      <c r="I20">
        <f ca="1">IF(ROW() -ROW($D$20) = COLUMN() - COLUMN($D$20), 0, SUMPRODUCT(OFFSET($D$2,0,ROW()-ROW($D$20)):OFFSET($D$16,0,ROW()-ROW($D$20)),I$2:I$16))</f>
        <v>0</v>
      </c>
      <c r="J20">
        <f ca="1">IF(ROW() -ROW($D$20) = COLUMN() - COLUMN($D$20), 0, SUMPRODUCT(OFFSET($D$2,0,ROW()-ROW($D$20)):OFFSET($D$16,0,ROW()-ROW($D$20)),J$2:J$16))</f>
        <v>0</v>
      </c>
      <c r="K20">
        <f ca="1">IF(ROW() -ROW($D$20) = COLUMN() - COLUMN($D$20), 0, SUMPRODUCT(OFFSET($D$2,0,ROW()-ROW($D$20)):OFFSET($D$16,0,ROW()-ROW($D$20)),K$2:K$16))</f>
        <v>0</v>
      </c>
      <c r="L20">
        <f ca="1">IF(ROW() -ROW($D$20) = COLUMN() - COLUMN($D$20), 0, SUMPRODUCT(OFFSET($D$2,0,ROW()-ROW($D$20)):OFFSET($D$16,0,ROW()-ROW($D$20)),L$2:L$16))</f>
        <v>0</v>
      </c>
      <c r="M20">
        <f ca="1">IF(ROW() -ROW($D$20) = COLUMN() - COLUMN($D$20), 0, SUMPRODUCT(OFFSET($D$2,0,ROW()-ROW($D$20)):OFFSET($D$16,0,ROW()-ROW($D$20)),M$2:M$16))</f>
        <v>0</v>
      </c>
      <c r="N20">
        <f ca="1">IF(ROW() -ROW($D$20) = COLUMN() - COLUMN($D$20), 0, SUMPRODUCT(OFFSET($D$2,0,ROW()-ROW($D$20)):OFFSET($D$16,0,ROW()-ROW($D$20)),N$2:N$16))</f>
        <v>0</v>
      </c>
      <c r="O20">
        <f ca="1">IF(ROW() -ROW($D$20) = COLUMN() - COLUMN($D$20), 0, SUMPRODUCT(OFFSET($D$2,0,ROW()-ROW($D$20)):OFFSET($D$16,0,ROW()-ROW($D$20)),O$2:O$16))</f>
        <v>0</v>
      </c>
      <c r="P20">
        <f ca="1">IF(ROW() -ROW($D$20) = COLUMN() - COLUMN($D$20), 0, SUMPRODUCT(OFFSET($D$2,0,ROW()-ROW($D$20)):OFFSET($D$16,0,ROW()-ROW($D$20)),P$2:P$16))</f>
        <v>0</v>
      </c>
      <c r="Q20">
        <f ca="1">IF(ROW() -ROW($D$20) = COLUMN() - COLUMN($D$20), 0, SUMPRODUCT(OFFSET($D$2,0,ROW()-ROW($D$20)):OFFSET($D$16,0,ROW()-ROW($D$20)),Q$2:Q$16))</f>
        <v>0</v>
      </c>
      <c r="R20">
        <f ca="1">IF(ROW() -ROW($D$20) = COLUMN() - COLUMN($D$20), 0, SUMPRODUCT(OFFSET($D$2,0,ROW()-ROW($D$20)):OFFSET($D$16,0,ROW()-ROW($D$20)),R$2:R$16))</f>
        <v>0</v>
      </c>
      <c r="S20">
        <f ca="1">IF(ROW() -ROW($D$20) = COLUMN() - COLUMN($D$20), 0, SUMPRODUCT(OFFSET($D$2,0,ROW()-ROW($D$20)):OFFSET($D$16,0,ROW()-ROW($D$20)),S$2:S$16))</f>
        <v>1</v>
      </c>
      <c r="T20">
        <f ca="1">IF(ROW() -ROW($D$20) = COLUMN() - COLUMN($D$20), 0, SUMPRODUCT(OFFSET($D$2,0,ROW()-ROW($D$20)):OFFSET($D$16,0,ROW()-ROW($D$20)),T$2:T$16))</f>
        <v>0</v>
      </c>
      <c r="U20">
        <f ca="1">IF(ROW() -ROW($D$20) = COLUMN() - COLUMN($D$20), 0, SUMPRODUCT(OFFSET($D$2,0,ROW()-ROW($D$20)):OFFSET($D$16,0,ROW()-ROW($D$20)),U$2:U$16))</f>
        <v>0</v>
      </c>
      <c r="V20">
        <f ca="1">IF(ROW() -ROW($D$20) = COLUMN() - COLUMN($D$20), 0, SUMPRODUCT(OFFSET($D$2,0,ROW()-ROW($D$20)):OFFSET($D$16,0,ROW()-ROW($D$20)),V$2:V$16))</f>
        <v>0</v>
      </c>
      <c r="W20">
        <f ca="1">IF(ROW() -ROW($D$20) = COLUMN() - COLUMN($D$20), 0, SUMPRODUCT(OFFSET($D$2,0,ROW()-ROW($D$20)):OFFSET($D$16,0,ROW()-ROW($D$20)),W$2:W$16))</f>
        <v>0</v>
      </c>
      <c r="X20">
        <f ca="1">IF(ROW() -ROW($D$20) = COLUMN() - COLUMN($D$20), 0, SUMPRODUCT(OFFSET($D$2,0,ROW()-ROW($D$20)):OFFSET($D$16,0,ROW()-ROW($D$20)),X$2:X$16))</f>
        <v>0</v>
      </c>
      <c r="Y20">
        <f ca="1">IF(ROW() -ROW($D$20) = COLUMN() - COLUMN($D$20), 0, SUMPRODUCT(OFFSET($D$2,0,ROW()-ROW($D$20)):OFFSET($D$16,0,ROW()-ROW($D$20)),Y$2:Y$16))</f>
        <v>0</v>
      </c>
      <c r="Z20">
        <f ca="1">IF(ROW() -ROW($D$20) = COLUMN() - COLUMN($D$20), 0, SUMPRODUCT(OFFSET($D$2,0,ROW()-ROW($D$20)):OFFSET($D$16,0,ROW()-ROW($D$20)),Z$2:Z$16))</f>
        <v>0</v>
      </c>
      <c r="AA20">
        <f ca="1">IF(ROW() -ROW($D$20) = COLUMN() - COLUMN($D$20), 0, SUMPRODUCT(OFFSET($D$2,0,ROW()-ROW($D$20)):OFFSET($D$16,0,ROW()-ROW($D$20)),AA$2:AA$16))</f>
        <v>0</v>
      </c>
      <c r="AB20">
        <f ca="1">IF(ROW() -ROW($D$20) = COLUMN() - COLUMN($D$20), 0, SUMPRODUCT(OFFSET($D$2,0,ROW()-ROW($D$20)):OFFSET($D$16,0,ROW()-ROW($D$20)),AB$2:AB$16))</f>
        <v>0</v>
      </c>
      <c r="AC20">
        <f ca="1">IF(ROW() -ROW($D$20) = COLUMN() - COLUMN($D$20), 0, SUMPRODUCT(OFFSET($D$2,0,ROW()-ROW($D$20)):OFFSET($D$16,0,ROW()-ROW($D$20)),AC$2:AC$16))</f>
        <v>0</v>
      </c>
      <c r="AD20">
        <f ca="1">IF(ROW() -ROW($D$20) = COLUMN() - COLUMN($D$20), 0, SUMPRODUCT(OFFSET($D$2,0,ROW()-ROW($D$20)):OFFSET($D$16,0,ROW()-ROW($D$20)),AD$2:AD$16))</f>
        <v>0</v>
      </c>
      <c r="AE20">
        <f ca="1">IF(ROW() -ROW($D$20) = COLUMN() - COLUMN($D$20), 0, SUMPRODUCT(OFFSET($D$2,0,ROW()-ROW($D$20)):OFFSET($D$16,0,ROW()-ROW($D$20)),AE$2:AE$16))</f>
        <v>0</v>
      </c>
      <c r="AF20">
        <f ca="1">IF(ROW() -ROW($D$20) = COLUMN() - COLUMN($D$20), 0, SUMPRODUCT(OFFSET($D$2,0,ROW()-ROW($D$20)):OFFSET($D$16,0,ROW()-ROW($D$20)),AF$2:AF$16))</f>
        <v>0</v>
      </c>
      <c r="AG20">
        <f ca="1">IF(ROW() -ROW($D$20) = COLUMN() - COLUMN($D$20), 0, SUMPRODUCT(OFFSET($D$2,0,ROW()-ROW($D$20)):OFFSET($D$16,0,ROW()-ROW($D$20)),AG$2:AG$16))</f>
        <v>0</v>
      </c>
      <c r="AH20">
        <f ca="1">IF(ROW() -ROW($D$20) = COLUMN() - COLUMN($D$20), 0, SUMPRODUCT(OFFSET($D$2,0,ROW()-ROW($D$20)):OFFSET($D$16,0,ROW()-ROW($D$20)),AH$2:AH$16))</f>
        <v>0</v>
      </c>
      <c r="AI20">
        <f ca="1">IF(ROW() -ROW($D$20) = COLUMN() - COLUMN($D$20), 0, SUMPRODUCT(OFFSET($D$2,0,ROW()-ROW($D$20)):OFFSET($D$16,0,ROW()-ROW($D$20)),AI$2:AI$16))</f>
        <v>0</v>
      </c>
      <c r="AJ20">
        <f ca="1">IF(ROW() -ROW($D$20) = COLUMN() - COLUMN($D$20), 0, SUMPRODUCT(OFFSET($D$2,0,ROW()-ROW($D$20)):OFFSET($D$16,0,ROW()-ROW($D$20)),AJ$2:AJ$16))</f>
        <v>0</v>
      </c>
      <c r="AK20">
        <f ca="1">IF(ROW() -ROW($D$20) = COLUMN() - COLUMN($D$20), 0, SUMPRODUCT(OFFSET($D$2,0,ROW()-ROW($D$20)):OFFSET($D$16,0,ROW()-ROW($D$20)),AK$2:AK$16))</f>
        <v>0</v>
      </c>
      <c r="AL20">
        <f ca="1">IF(ROW() -ROW($D$20) = COLUMN() - COLUMN($D$20), 0, SUMPRODUCT(OFFSET($D$2,0,ROW()-ROW($D$20)):OFFSET($D$16,0,ROW()-ROW($D$20)),AL$2:AL$16))</f>
        <v>0</v>
      </c>
      <c r="AM20">
        <f ca="1">IF(ROW() -ROW($D$20) = COLUMN() - COLUMN($D$20), 0, SUMPRODUCT(OFFSET($D$2,0,ROW()-ROW($D$20)):OFFSET($D$16,0,ROW()-ROW($D$20)),AM$2:AM$16))</f>
        <v>0</v>
      </c>
      <c r="AN20">
        <f ca="1">IF(ROW() -ROW($D$20) = COLUMN() - COLUMN($D$20), 0, SUMPRODUCT(OFFSET($D$2,0,ROW()-ROW($D$20)):OFFSET($D$16,0,ROW()-ROW($D$20)),AN$2:AN$16))</f>
        <v>0</v>
      </c>
      <c r="AO20">
        <f ca="1">IF(ROW() -ROW($D$20) = COLUMN() - COLUMN($D$20), 0, SUMPRODUCT(OFFSET($D$2,0,ROW()-ROW($D$20)):OFFSET($D$16,0,ROW()-ROW($D$20)),AO$2:AO$16))</f>
        <v>0</v>
      </c>
      <c r="AP20">
        <f ca="1">IF(ROW() -ROW($D$20) = COLUMN() - COLUMN($D$20), 0, SUMPRODUCT(OFFSET($D$2,0,ROW()-ROW($D$20)):OFFSET($D$16,0,ROW()-ROW($D$20)),AP$2:AP$16))</f>
        <v>0</v>
      </c>
      <c r="AQ20">
        <f ca="1">IF(ROW() -ROW($D$20) = COLUMN() - COLUMN($D$20), 0, SUMPRODUCT(OFFSET($D$2,0,ROW()-ROW($D$20)):OFFSET($D$16,0,ROW()-ROW($D$20)),AQ$2:AQ$16))</f>
        <v>0</v>
      </c>
      <c r="AR20">
        <f ca="1">IF(ROW() -ROW($D$20) = COLUMN() - COLUMN($D$20), 0, SUMPRODUCT(OFFSET($D$2,0,ROW()-ROW($D$20)):OFFSET($D$16,0,ROW()-ROW($D$20)),AR$2:AR$16))</f>
        <v>0</v>
      </c>
      <c r="AS20" s="22">
        <f t="shared" ref="AS20:AS60" ca="1" si="7">COUNTIF(D20:AR20,"&gt;0")</f>
        <v>1</v>
      </c>
      <c r="AT20" s="23"/>
    </row>
    <row r="21" spans="1:46" ht="15.5" x14ac:dyDescent="0.35">
      <c r="C21" s="12" t="str">
        <f t="shared" ca="1" si="6"/>
        <v>Alice de la réalité 2</v>
      </c>
      <c r="D21">
        <f ca="1">IF(ROW() -ROW($D$20) = COLUMN() - COLUMN($D$20), 0, SUMPRODUCT(OFFSET($D$2,0,ROW()-ROW($D$20)):OFFSET($D$16,0,ROW()-ROW($D$20)),D$2:D$16))</f>
        <v>0</v>
      </c>
      <c r="E21">
        <f ca="1">IF(ROW() -ROW($D$20) = COLUMN() - COLUMN($D$20), 0, SUMPRODUCT(OFFSET($D$2,0,ROW()-ROW($D$20)):OFFSET($D$16,0,ROW()-ROW($D$20)),E$2:E$16))</f>
        <v>0</v>
      </c>
      <c r="F21">
        <f ca="1">IF(ROW() -ROW($D$20) = COLUMN() - COLUMN($D$20), 0, SUMPRODUCT(OFFSET($D$2,0,ROW()-ROW($D$20)):OFFSET($D$16,0,ROW()-ROW($D$20)),F$2:F$16))</f>
        <v>0</v>
      </c>
      <c r="G21">
        <f ca="1">IF(ROW() -ROW($D$20) = COLUMN() - COLUMN($D$20), 0, SUMPRODUCT(OFFSET($D$2,0,ROW()-ROW($D$20)):OFFSET($D$16,0,ROW()-ROW($D$20)),G$2:G$16))</f>
        <v>0</v>
      </c>
      <c r="H21">
        <f ca="1">IF(ROW() -ROW($D$20) = COLUMN() - COLUMN($D$20), 0, SUMPRODUCT(OFFSET($D$2,0,ROW()-ROW($D$20)):OFFSET($D$16,0,ROW()-ROW($D$20)),H$2:H$16))</f>
        <v>0</v>
      </c>
      <c r="I21">
        <f ca="1">IF(ROW() -ROW($D$20) = COLUMN() - COLUMN($D$20), 0, SUMPRODUCT(OFFSET($D$2,0,ROW()-ROW($D$20)):OFFSET($D$16,0,ROW()-ROW($D$20)),I$2:I$16))</f>
        <v>0</v>
      </c>
      <c r="J21">
        <f ca="1">IF(ROW() -ROW($D$20) = COLUMN() - COLUMN($D$20), 0, SUMPRODUCT(OFFSET($D$2,0,ROW()-ROW($D$20)):OFFSET($D$16,0,ROW()-ROW($D$20)),J$2:J$16))</f>
        <v>0</v>
      </c>
      <c r="K21">
        <f ca="1">IF(ROW() -ROW($D$20) = COLUMN() - COLUMN($D$20), 0, SUMPRODUCT(OFFSET($D$2,0,ROW()-ROW($D$20)):OFFSET($D$16,0,ROW()-ROW($D$20)),K$2:K$16))</f>
        <v>0</v>
      </c>
      <c r="L21">
        <f ca="1">IF(ROW() -ROW($D$20) = COLUMN() - COLUMN($D$20), 0, SUMPRODUCT(OFFSET($D$2,0,ROW()-ROW($D$20)):OFFSET($D$16,0,ROW()-ROW($D$20)),L$2:L$16))</f>
        <v>0</v>
      </c>
      <c r="M21">
        <f ca="1">IF(ROW() -ROW($D$20) = COLUMN() - COLUMN($D$20), 0, SUMPRODUCT(OFFSET($D$2,0,ROW()-ROW($D$20)):OFFSET($D$16,0,ROW()-ROW($D$20)),M$2:M$16))</f>
        <v>0</v>
      </c>
      <c r="N21">
        <f ca="1">IF(ROW() -ROW($D$20) = COLUMN() - COLUMN($D$20), 0, SUMPRODUCT(OFFSET($D$2,0,ROW()-ROW($D$20)):OFFSET($D$16,0,ROW()-ROW($D$20)),N$2:N$16))</f>
        <v>1</v>
      </c>
      <c r="O21">
        <f ca="1">IF(ROW() -ROW($D$20) = COLUMN() - COLUMN($D$20), 0, SUMPRODUCT(OFFSET($D$2,0,ROW()-ROW($D$20)):OFFSET($D$16,0,ROW()-ROW($D$20)),O$2:O$16))</f>
        <v>0</v>
      </c>
      <c r="P21">
        <f ca="1">IF(ROW() -ROW($D$20) = COLUMN() - COLUMN($D$20), 0, SUMPRODUCT(OFFSET($D$2,0,ROW()-ROW($D$20)):OFFSET($D$16,0,ROW()-ROW($D$20)),P$2:P$16))</f>
        <v>0</v>
      </c>
      <c r="Q21">
        <f ca="1">IF(ROW() -ROW($D$20) = COLUMN() - COLUMN($D$20), 0, SUMPRODUCT(OFFSET($D$2,0,ROW()-ROW($D$20)):OFFSET($D$16,0,ROW()-ROW($D$20)),Q$2:Q$16))</f>
        <v>0</v>
      </c>
      <c r="R21">
        <f ca="1">IF(ROW() -ROW($D$20) = COLUMN() - COLUMN($D$20), 0, SUMPRODUCT(OFFSET($D$2,0,ROW()-ROW($D$20)):OFFSET($D$16,0,ROW()-ROW($D$20)),R$2:R$16))</f>
        <v>1</v>
      </c>
      <c r="S21">
        <f ca="1">IF(ROW() -ROW($D$20) = COLUMN() - COLUMN($D$20), 0, SUMPRODUCT(OFFSET($D$2,0,ROW()-ROW($D$20)):OFFSET($D$16,0,ROW()-ROW($D$20)),S$2:S$16))</f>
        <v>3</v>
      </c>
      <c r="T21">
        <f ca="1">IF(ROW() -ROW($D$20) = COLUMN() - COLUMN($D$20), 0, SUMPRODUCT(OFFSET($D$2,0,ROW()-ROW($D$20)):OFFSET($D$16,0,ROW()-ROW($D$20)),T$2:T$16))</f>
        <v>0</v>
      </c>
      <c r="U21">
        <f ca="1">IF(ROW() -ROW($D$20) = COLUMN() - COLUMN($D$20), 0, SUMPRODUCT(OFFSET($D$2,0,ROW()-ROW($D$20)):OFFSET($D$16,0,ROW()-ROW($D$20)),U$2:U$16))</f>
        <v>0</v>
      </c>
      <c r="V21">
        <f ca="1">IF(ROW() -ROW($D$20) = COLUMN() - COLUMN($D$20), 0, SUMPRODUCT(OFFSET($D$2,0,ROW()-ROW($D$20)):OFFSET($D$16,0,ROW()-ROW($D$20)),V$2:V$16))</f>
        <v>0</v>
      </c>
      <c r="W21">
        <f ca="1">IF(ROW() -ROW($D$20) = COLUMN() - COLUMN($D$20), 0, SUMPRODUCT(OFFSET($D$2,0,ROW()-ROW($D$20)):OFFSET($D$16,0,ROW()-ROW($D$20)),W$2:W$16))</f>
        <v>0</v>
      </c>
      <c r="X21">
        <f ca="1">IF(ROW() -ROW($D$20) = COLUMN() - COLUMN($D$20), 0, SUMPRODUCT(OFFSET($D$2,0,ROW()-ROW($D$20)):OFFSET($D$16,0,ROW()-ROW($D$20)),X$2:X$16))</f>
        <v>0</v>
      </c>
      <c r="Y21">
        <f ca="1">IF(ROW() -ROW($D$20) = COLUMN() - COLUMN($D$20), 0, SUMPRODUCT(OFFSET($D$2,0,ROW()-ROW($D$20)):OFFSET($D$16,0,ROW()-ROW($D$20)),Y$2:Y$16))</f>
        <v>0</v>
      </c>
      <c r="Z21">
        <f ca="1">IF(ROW() -ROW($D$20) = COLUMN() - COLUMN($D$20), 0, SUMPRODUCT(OFFSET($D$2,0,ROW()-ROW($D$20)):OFFSET($D$16,0,ROW()-ROW($D$20)),Z$2:Z$16))</f>
        <v>2</v>
      </c>
      <c r="AA21">
        <f ca="1">IF(ROW() -ROW($D$20) = COLUMN() - COLUMN($D$20), 0, SUMPRODUCT(OFFSET($D$2,0,ROW()-ROW($D$20)):OFFSET($D$16,0,ROW()-ROW($D$20)),AA$2:AA$16))</f>
        <v>0</v>
      </c>
      <c r="AB21">
        <f ca="1">IF(ROW() -ROW($D$20) = COLUMN() - COLUMN($D$20), 0, SUMPRODUCT(OFFSET($D$2,0,ROW()-ROW($D$20)):OFFSET($D$16,0,ROW()-ROW($D$20)),AB$2:AB$16))</f>
        <v>1</v>
      </c>
      <c r="AC21">
        <f ca="1">IF(ROW() -ROW($D$20) = COLUMN() - COLUMN($D$20), 0, SUMPRODUCT(OFFSET($D$2,0,ROW()-ROW($D$20)):OFFSET($D$16,0,ROW()-ROW($D$20)),AC$2:AC$16))</f>
        <v>1</v>
      </c>
      <c r="AD21">
        <f ca="1">IF(ROW() -ROW($D$20) = COLUMN() - COLUMN($D$20), 0, SUMPRODUCT(OFFSET($D$2,0,ROW()-ROW($D$20)):OFFSET($D$16,0,ROW()-ROW($D$20)),AD$2:AD$16))</f>
        <v>1</v>
      </c>
      <c r="AE21">
        <f ca="1">IF(ROW() -ROW($D$20) = COLUMN() - COLUMN($D$20), 0, SUMPRODUCT(OFFSET($D$2,0,ROW()-ROW($D$20)):OFFSET($D$16,0,ROW()-ROW($D$20)),AE$2:AE$16))</f>
        <v>1</v>
      </c>
      <c r="AF21">
        <f ca="1">IF(ROW() -ROW($D$20) = COLUMN() - COLUMN($D$20), 0, SUMPRODUCT(OFFSET($D$2,0,ROW()-ROW($D$20)):OFFSET($D$16,0,ROW()-ROW($D$20)),AF$2:AF$16))</f>
        <v>0</v>
      </c>
      <c r="AG21">
        <f ca="1">IF(ROW() -ROW($D$20) = COLUMN() - COLUMN($D$20), 0, SUMPRODUCT(OFFSET($D$2,0,ROW()-ROW($D$20)):OFFSET($D$16,0,ROW()-ROW($D$20)),AG$2:AG$16))</f>
        <v>0</v>
      </c>
      <c r="AH21">
        <f ca="1">IF(ROW() -ROW($D$20) = COLUMN() - COLUMN($D$20), 0, SUMPRODUCT(OFFSET($D$2,0,ROW()-ROW($D$20)):OFFSET($D$16,0,ROW()-ROW($D$20)),AH$2:AH$16))</f>
        <v>0</v>
      </c>
      <c r="AI21">
        <f ca="1">IF(ROW() -ROW($D$20) = COLUMN() - COLUMN($D$20), 0, SUMPRODUCT(OFFSET($D$2,0,ROW()-ROW($D$20)):OFFSET($D$16,0,ROW()-ROW($D$20)),AI$2:AI$16))</f>
        <v>0</v>
      </c>
      <c r="AJ21">
        <f ca="1">IF(ROW() -ROW($D$20) = COLUMN() - COLUMN($D$20), 0, SUMPRODUCT(OFFSET($D$2,0,ROW()-ROW($D$20)):OFFSET($D$16,0,ROW()-ROW($D$20)),AJ$2:AJ$16))</f>
        <v>0</v>
      </c>
      <c r="AK21">
        <f ca="1">IF(ROW() -ROW($D$20) = COLUMN() - COLUMN($D$20), 0, SUMPRODUCT(OFFSET($D$2,0,ROW()-ROW($D$20)):OFFSET($D$16,0,ROW()-ROW($D$20)),AK$2:AK$16))</f>
        <v>0</v>
      </c>
      <c r="AL21">
        <f ca="1">IF(ROW() -ROW($D$20) = COLUMN() - COLUMN($D$20), 0, SUMPRODUCT(OFFSET($D$2,0,ROW()-ROW($D$20)):OFFSET($D$16,0,ROW()-ROW($D$20)),AL$2:AL$16))</f>
        <v>0</v>
      </c>
      <c r="AM21">
        <f ca="1">IF(ROW() -ROW($D$20) = COLUMN() - COLUMN($D$20), 0, SUMPRODUCT(OFFSET($D$2,0,ROW()-ROW($D$20)):OFFSET($D$16,0,ROW()-ROW($D$20)),AM$2:AM$16))</f>
        <v>0</v>
      </c>
      <c r="AN21">
        <f ca="1">IF(ROW() -ROW($D$20) = COLUMN() - COLUMN($D$20), 0, SUMPRODUCT(OFFSET($D$2,0,ROW()-ROW($D$20)):OFFSET($D$16,0,ROW()-ROW($D$20)),AN$2:AN$16))</f>
        <v>1</v>
      </c>
      <c r="AO21">
        <f ca="1">IF(ROW() -ROW($D$20) = COLUMN() - COLUMN($D$20), 0, SUMPRODUCT(OFFSET($D$2,0,ROW()-ROW($D$20)):OFFSET($D$16,0,ROW()-ROW($D$20)),AO$2:AO$16))</f>
        <v>1</v>
      </c>
      <c r="AP21">
        <f ca="1">IF(ROW() -ROW($D$20) = COLUMN() - COLUMN($D$20), 0, SUMPRODUCT(OFFSET($D$2,0,ROW()-ROW($D$20)):OFFSET($D$16,0,ROW()-ROW($D$20)),AP$2:AP$16))</f>
        <v>0</v>
      </c>
      <c r="AQ21">
        <f ca="1">IF(ROW() -ROW($D$20) = COLUMN() - COLUMN($D$20), 0, SUMPRODUCT(OFFSET($D$2,0,ROW()-ROW($D$20)):OFFSET($D$16,0,ROW()-ROW($D$20)),AQ$2:AQ$16))</f>
        <v>1</v>
      </c>
      <c r="AR21">
        <f ca="1">IF(ROW() -ROW($D$20) = COLUMN() - COLUMN($D$20), 0, SUMPRODUCT(OFFSET($D$2,0,ROW()-ROW($D$20)):OFFSET($D$16,0,ROW()-ROW($D$20)),AR$2:AR$16))</f>
        <v>1</v>
      </c>
      <c r="AS21" s="22">
        <f t="shared" ca="1" si="7"/>
        <v>12</v>
      </c>
      <c r="AT21" s="23"/>
    </row>
    <row r="22" spans="1:46" ht="15.5" x14ac:dyDescent="0.35">
      <c r="C22" s="12" t="str">
        <f t="shared" ca="1" si="6"/>
        <v>Alice de la réalité 3</v>
      </c>
      <c r="D22">
        <f ca="1">IF(ROW() -ROW($D$20) = COLUMN() - COLUMN($D$20), 0, SUMPRODUCT(OFFSET($D$2,0,ROW()-ROW($D$20)):OFFSET($D$16,0,ROW()-ROW($D$20)),D$2:D$16))</f>
        <v>0</v>
      </c>
      <c r="E22">
        <f ca="1">IF(ROW() -ROW($D$20) = COLUMN() - COLUMN($D$20), 0, SUMPRODUCT(OFFSET($D$2,0,ROW()-ROW($D$20)):OFFSET($D$16,0,ROW()-ROW($D$20)),E$2:E$16))</f>
        <v>0</v>
      </c>
      <c r="F22">
        <f ca="1">IF(ROW() -ROW($D$20) = COLUMN() - COLUMN($D$20), 0, SUMPRODUCT(OFFSET($D$2,0,ROW()-ROW($D$20)):OFFSET($D$16,0,ROW()-ROW($D$20)),F$2:F$16))</f>
        <v>0</v>
      </c>
      <c r="G22">
        <f ca="1">IF(ROW() -ROW($D$20) = COLUMN() - COLUMN($D$20), 0, SUMPRODUCT(OFFSET($D$2,0,ROW()-ROW($D$20)):OFFSET($D$16,0,ROW()-ROW($D$20)),G$2:G$16))</f>
        <v>0</v>
      </c>
      <c r="H22">
        <f ca="1">IF(ROW() -ROW($D$20) = COLUMN() - COLUMN($D$20), 0, SUMPRODUCT(OFFSET($D$2,0,ROW()-ROW($D$20)):OFFSET($D$16,0,ROW()-ROW($D$20)),H$2:H$16))</f>
        <v>0</v>
      </c>
      <c r="I22">
        <f ca="1">IF(ROW() -ROW($D$20) = COLUMN() - COLUMN($D$20), 0, SUMPRODUCT(OFFSET($D$2,0,ROW()-ROW($D$20)):OFFSET($D$16,0,ROW()-ROW($D$20)),I$2:I$16))</f>
        <v>0</v>
      </c>
      <c r="J22">
        <f ca="1">IF(ROW() -ROW($D$20) = COLUMN() - COLUMN($D$20), 0, SUMPRODUCT(OFFSET($D$2,0,ROW()-ROW($D$20)):OFFSET($D$16,0,ROW()-ROW($D$20)),J$2:J$16))</f>
        <v>0</v>
      </c>
      <c r="K22">
        <f ca="1">IF(ROW() -ROW($D$20) = COLUMN() - COLUMN($D$20), 0, SUMPRODUCT(OFFSET($D$2,0,ROW()-ROW($D$20)):OFFSET($D$16,0,ROW()-ROW($D$20)),K$2:K$16))</f>
        <v>0</v>
      </c>
      <c r="L22">
        <f ca="1">IF(ROW() -ROW($D$20) = COLUMN() - COLUMN($D$20), 0, SUMPRODUCT(OFFSET($D$2,0,ROW()-ROW($D$20)):OFFSET($D$16,0,ROW()-ROW($D$20)),L$2:L$16))</f>
        <v>0</v>
      </c>
      <c r="M22">
        <f ca="1">IF(ROW() -ROW($D$20) = COLUMN() - COLUMN($D$20), 0, SUMPRODUCT(OFFSET($D$2,0,ROW()-ROW($D$20)):OFFSET($D$16,0,ROW()-ROW($D$20)),M$2:M$16))</f>
        <v>2</v>
      </c>
      <c r="N22">
        <f ca="1">IF(ROW() -ROW($D$20) = COLUMN() - COLUMN($D$20), 0, SUMPRODUCT(OFFSET($D$2,0,ROW()-ROW($D$20)):OFFSET($D$16,0,ROW()-ROW($D$20)),N$2:N$16))</f>
        <v>0</v>
      </c>
      <c r="O22">
        <f ca="1">IF(ROW() -ROW($D$20) = COLUMN() - COLUMN($D$20), 0, SUMPRODUCT(OFFSET($D$2,0,ROW()-ROW($D$20)):OFFSET($D$16,0,ROW()-ROW($D$20)),O$2:O$16))</f>
        <v>1</v>
      </c>
      <c r="P22">
        <f ca="1">IF(ROW() -ROW($D$20) = COLUMN() - COLUMN($D$20), 0, SUMPRODUCT(OFFSET($D$2,0,ROW()-ROW($D$20)):OFFSET($D$16,0,ROW()-ROW($D$20)),P$2:P$16))</f>
        <v>1</v>
      </c>
      <c r="Q22">
        <f ca="1">IF(ROW() -ROW($D$20) = COLUMN() - COLUMN($D$20), 0, SUMPRODUCT(OFFSET($D$2,0,ROW()-ROW($D$20)):OFFSET($D$16,0,ROW()-ROW($D$20)),Q$2:Q$16))</f>
        <v>0</v>
      </c>
      <c r="R22">
        <f ca="1">IF(ROW() -ROW($D$20) = COLUMN() - COLUMN($D$20), 0, SUMPRODUCT(OFFSET($D$2,0,ROW()-ROW($D$20)):OFFSET($D$16,0,ROW()-ROW($D$20)),R$2:R$16))</f>
        <v>0</v>
      </c>
      <c r="S22">
        <f ca="1">IF(ROW() -ROW($D$20) = COLUMN() - COLUMN($D$20), 0, SUMPRODUCT(OFFSET($D$2,0,ROW()-ROW($D$20)):OFFSET($D$16,0,ROW()-ROW($D$20)),S$2:S$16))</f>
        <v>0</v>
      </c>
      <c r="T22">
        <f ca="1">IF(ROW() -ROW($D$20) = COLUMN() - COLUMN($D$20), 0, SUMPRODUCT(OFFSET($D$2,0,ROW()-ROW($D$20)):OFFSET($D$16,0,ROW()-ROW($D$20)),T$2:T$16))</f>
        <v>0</v>
      </c>
      <c r="U22">
        <f ca="1">IF(ROW() -ROW($D$20) = COLUMN() - COLUMN($D$20), 0, SUMPRODUCT(OFFSET($D$2,0,ROW()-ROW($D$20)):OFFSET($D$16,0,ROW()-ROW($D$20)),U$2:U$16))</f>
        <v>0</v>
      </c>
      <c r="V22">
        <f ca="1">IF(ROW() -ROW($D$20) = COLUMN() - COLUMN($D$20), 0, SUMPRODUCT(OFFSET($D$2,0,ROW()-ROW($D$20)):OFFSET($D$16,0,ROW()-ROW($D$20)),V$2:V$16))</f>
        <v>0</v>
      </c>
      <c r="W22">
        <f ca="1">IF(ROW() -ROW($D$20) = COLUMN() - COLUMN($D$20), 0, SUMPRODUCT(OFFSET($D$2,0,ROW()-ROW($D$20)):OFFSET($D$16,0,ROW()-ROW($D$20)),W$2:W$16))</f>
        <v>0</v>
      </c>
      <c r="X22">
        <f ca="1">IF(ROW() -ROW($D$20) = COLUMN() - COLUMN($D$20), 0, SUMPRODUCT(OFFSET($D$2,0,ROW()-ROW($D$20)):OFFSET($D$16,0,ROW()-ROW($D$20)),X$2:X$16))</f>
        <v>0</v>
      </c>
      <c r="Y22">
        <f ca="1">IF(ROW() -ROW($D$20) = COLUMN() - COLUMN($D$20), 0, SUMPRODUCT(OFFSET($D$2,0,ROW()-ROW($D$20)):OFFSET($D$16,0,ROW()-ROW($D$20)),Y$2:Y$16))</f>
        <v>0</v>
      </c>
      <c r="Z22">
        <f ca="1">IF(ROW() -ROW($D$20) = COLUMN() - COLUMN($D$20), 0, SUMPRODUCT(OFFSET($D$2,0,ROW()-ROW($D$20)):OFFSET($D$16,0,ROW()-ROW($D$20)),Z$2:Z$16))</f>
        <v>0</v>
      </c>
      <c r="AA22">
        <f ca="1">IF(ROW() -ROW($D$20) = COLUMN() - COLUMN($D$20), 0, SUMPRODUCT(OFFSET($D$2,0,ROW()-ROW($D$20)):OFFSET($D$16,0,ROW()-ROW($D$20)),AA$2:AA$16))</f>
        <v>1</v>
      </c>
      <c r="AB22">
        <f ca="1">IF(ROW() -ROW($D$20) = COLUMN() - COLUMN($D$20), 0, SUMPRODUCT(OFFSET($D$2,0,ROW()-ROW($D$20)):OFFSET($D$16,0,ROW()-ROW($D$20)),AB$2:AB$16))</f>
        <v>0</v>
      </c>
      <c r="AC22">
        <f ca="1">IF(ROW() -ROW($D$20) = COLUMN() - COLUMN($D$20), 0, SUMPRODUCT(OFFSET($D$2,0,ROW()-ROW($D$20)):OFFSET($D$16,0,ROW()-ROW($D$20)),AC$2:AC$16))</f>
        <v>0</v>
      </c>
      <c r="AD22">
        <f ca="1">IF(ROW() -ROW($D$20) = COLUMN() - COLUMN($D$20), 0, SUMPRODUCT(OFFSET($D$2,0,ROW()-ROW($D$20)):OFFSET($D$16,0,ROW()-ROW($D$20)),AD$2:AD$16))</f>
        <v>0</v>
      </c>
      <c r="AE22">
        <f ca="1">IF(ROW() -ROW($D$20) = COLUMN() - COLUMN($D$20), 0, SUMPRODUCT(OFFSET($D$2,0,ROW()-ROW($D$20)):OFFSET($D$16,0,ROW()-ROW($D$20)),AE$2:AE$16))</f>
        <v>0</v>
      </c>
      <c r="AF22">
        <f ca="1">IF(ROW() -ROW($D$20) = COLUMN() - COLUMN($D$20), 0, SUMPRODUCT(OFFSET($D$2,0,ROW()-ROW($D$20)):OFFSET($D$16,0,ROW()-ROW($D$20)),AF$2:AF$16))</f>
        <v>0</v>
      </c>
      <c r="AG22">
        <f ca="1">IF(ROW() -ROW($D$20) = COLUMN() - COLUMN($D$20), 0, SUMPRODUCT(OFFSET($D$2,0,ROW()-ROW($D$20)):OFFSET($D$16,0,ROW()-ROW($D$20)),AG$2:AG$16))</f>
        <v>0</v>
      </c>
      <c r="AH22">
        <f ca="1">IF(ROW() -ROW($D$20) = COLUMN() - COLUMN($D$20), 0, SUMPRODUCT(OFFSET($D$2,0,ROW()-ROW($D$20)):OFFSET($D$16,0,ROW()-ROW($D$20)),AH$2:AH$16))</f>
        <v>1</v>
      </c>
      <c r="AI22">
        <f ca="1">IF(ROW() -ROW($D$20) = COLUMN() - COLUMN($D$20), 0, SUMPRODUCT(OFFSET($D$2,0,ROW()-ROW($D$20)):OFFSET($D$16,0,ROW()-ROW($D$20)),AI$2:AI$16))</f>
        <v>0</v>
      </c>
      <c r="AJ22">
        <f ca="1">IF(ROW() -ROW($D$20) = COLUMN() - COLUMN($D$20), 0, SUMPRODUCT(OFFSET($D$2,0,ROW()-ROW($D$20)):OFFSET($D$16,0,ROW()-ROW($D$20)),AJ$2:AJ$16))</f>
        <v>0</v>
      </c>
      <c r="AK22">
        <f ca="1">IF(ROW() -ROW($D$20) = COLUMN() - COLUMN($D$20), 0, SUMPRODUCT(OFFSET($D$2,0,ROW()-ROW($D$20)):OFFSET($D$16,0,ROW()-ROW($D$20)),AK$2:AK$16))</f>
        <v>0</v>
      </c>
      <c r="AL22">
        <f ca="1">IF(ROW() -ROW($D$20) = COLUMN() - COLUMN($D$20), 0, SUMPRODUCT(OFFSET($D$2,0,ROW()-ROW($D$20)):OFFSET($D$16,0,ROW()-ROW($D$20)),AL$2:AL$16))</f>
        <v>1</v>
      </c>
      <c r="AM22">
        <f ca="1">IF(ROW() -ROW($D$20) = COLUMN() - COLUMN($D$20), 0, SUMPRODUCT(OFFSET($D$2,0,ROW()-ROW($D$20)):OFFSET($D$16,0,ROW()-ROW($D$20)),AM$2:AM$16))</f>
        <v>0</v>
      </c>
      <c r="AN22">
        <f ca="1">IF(ROW() -ROW($D$20) = COLUMN() - COLUMN($D$20), 0, SUMPRODUCT(OFFSET($D$2,0,ROW()-ROW($D$20)):OFFSET($D$16,0,ROW()-ROW($D$20)),AN$2:AN$16))</f>
        <v>0</v>
      </c>
      <c r="AO22">
        <f ca="1">IF(ROW() -ROW($D$20) = COLUMN() - COLUMN($D$20), 0, SUMPRODUCT(OFFSET($D$2,0,ROW()-ROW($D$20)):OFFSET($D$16,0,ROW()-ROW($D$20)),AO$2:AO$16))</f>
        <v>0</v>
      </c>
      <c r="AP22">
        <f ca="1">IF(ROW() -ROW($D$20) = COLUMN() - COLUMN($D$20), 0, SUMPRODUCT(OFFSET($D$2,0,ROW()-ROW($D$20)):OFFSET($D$16,0,ROW()-ROW($D$20)),AP$2:AP$16))</f>
        <v>1</v>
      </c>
      <c r="AQ22">
        <f ca="1">IF(ROW() -ROW($D$20) = COLUMN() - COLUMN($D$20), 0, SUMPRODUCT(OFFSET($D$2,0,ROW()-ROW($D$20)):OFFSET($D$16,0,ROW()-ROW($D$20)),AQ$2:AQ$16))</f>
        <v>0</v>
      </c>
      <c r="AR22">
        <f ca="1">IF(ROW() -ROW($D$20) = COLUMN() - COLUMN($D$20), 0, SUMPRODUCT(OFFSET($D$2,0,ROW()-ROW($D$20)):OFFSET($D$16,0,ROW()-ROW($D$20)),AR$2:AR$16))</f>
        <v>0</v>
      </c>
      <c r="AS22" s="22">
        <f t="shared" ca="1" si="7"/>
        <v>7</v>
      </c>
      <c r="AT22" s="23"/>
    </row>
    <row r="23" spans="1:46" ht="15.5" x14ac:dyDescent="0.35">
      <c r="C23" s="12" t="str">
        <f t="shared" ca="1" si="6"/>
        <v>Alice de la réalité 4</v>
      </c>
      <c r="D23">
        <f ca="1">IF(ROW() -ROW($D$20) = COLUMN() - COLUMN($D$20), 0, SUMPRODUCT(OFFSET($D$2,0,ROW()-ROW($D$20)):OFFSET($D$16,0,ROW()-ROW($D$20)),D$2:D$16))</f>
        <v>0</v>
      </c>
      <c r="E23">
        <f ca="1">IF(ROW() -ROW($D$20) = COLUMN() - COLUMN($D$20), 0, SUMPRODUCT(OFFSET($D$2,0,ROW()-ROW($D$20)):OFFSET($D$16,0,ROW()-ROW($D$20)),E$2:E$16))</f>
        <v>0</v>
      </c>
      <c r="F23">
        <f ca="1">IF(ROW() -ROW($D$20) = COLUMN() - COLUMN($D$20), 0, SUMPRODUCT(OFFSET($D$2,0,ROW()-ROW($D$20)):OFFSET($D$16,0,ROW()-ROW($D$20)),F$2:F$16))</f>
        <v>0</v>
      </c>
      <c r="G23">
        <f ca="1">IF(ROW() -ROW($D$20) = COLUMN() - COLUMN($D$20), 0, SUMPRODUCT(OFFSET($D$2,0,ROW()-ROW($D$20)):OFFSET($D$16,0,ROW()-ROW($D$20)),G$2:G$16))</f>
        <v>0</v>
      </c>
      <c r="H23">
        <f ca="1">IF(ROW() -ROW($D$20) = COLUMN() - COLUMN($D$20), 0, SUMPRODUCT(OFFSET($D$2,0,ROW()-ROW($D$20)):OFFSET($D$16,0,ROW()-ROW($D$20)),H$2:H$16))</f>
        <v>0</v>
      </c>
      <c r="I23">
        <f ca="1">IF(ROW() -ROW($D$20) = COLUMN() - COLUMN($D$20), 0, SUMPRODUCT(OFFSET($D$2,0,ROW()-ROW($D$20)):OFFSET($D$16,0,ROW()-ROW($D$20)),I$2:I$16))</f>
        <v>0</v>
      </c>
      <c r="J23">
        <f ca="1">IF(ROW() -ROW($D$20) = COLUMN() - COLUMN($D$20), 0, SUMPRODUCT(OFFSET($D$2,0,ROW()-ROW($D$20)):OFFSET($D$16,0,ROW()-ROW($D$20)),J$2:J$16))</f>
        <v>0</v>
      </c>
      <c r="K23">
        <f ca="1">IF(ROW() -ROW($D$20) = COLUMN() - COLUMN($D$20), 0, SUMPRODUCT(OFFSET($D$2,0,ROW()-ROW($D$20)):OFFSET($D$16,0,ROW()-ROW($D$20)),K$2:K$16))</f>
        <v>2</v>
      </c>
      <c r="L23">
        <f ca="1">IF(ROW() -ROW($D$20) = COLUMN() - COLUMN($D$20), 0, SUMPRODUCT(OFFSET($D$2,0,ROW()-ROW($D$20)):OFFSET($D$16,0,ROW()-ROW($D$20)),L$2:L$16))</f>
        <v>2</v>
      </c>
      <c r="M23">
        <f ca="1">IF(ROW() -ROW($D$20) = COLUMN() - COLUMN($D$20), 0, SUMPRODUCT(OFFSET($D$2,0,ROW()-ROW($D$20)):OFFSET($D$16,0,ROW()-ROW($D$20)),M$2:M$16))</f>
        <v>0</v>
      </c>
      <c r="N23">
        <f ca="1">IF(ROW() -ROW($D$20) = COLUMN() - COLUMN($D$20), 0, SUMPRODUCT(OFFSET($D$2,0,ROW()-ROW($D$20)):OFFSET($D$16,0,ROW()-ROW($D$20)),N$2:N$16))</f>
        <v>0</v>
      </c>
      <c r="O23">
        <f ca="1">IF(ROW() -ROW($D$20) = COLUMN() - COLUMN($D$20), 0, SUMPRODUCT(OFFSET($D$2,0,ROW()-ROW($D$20)):OFFSET($D$16,0,ROW()-ROW($D$20)),O$2:O$16))</f>
        <v>0</v>
      </c>
      <c r="P23">
        <f ca="1">IF(ROW() -ROW($D$20) = COLUMN() - COLUMN($D$20), 0, SUMPRODUCT(OFFSET($D$2,0,ROW()-ROW($D$20)):OFFSET($D$16,0,ROW()-ROW($D$20)),P$2:P$16))</f>
        <v>0</v>
      </c>
      <c r="Q23">
        <f ca="1">IF(ROW() -ROW($D$20) = COLUMN() - COLUMN($D$20), 0, SUMPRODUCT(OFFSET($D$2,0,ROW()-ROW($D$20)):OFFSET($D$16,0,ROW()-ROW($D$20)),Q$2:Q$16))</f>
        <v>2</v>
      </c>
      <c r="R23">
        <f ca="1">IF(ROW() -ROW($D$20) = COLUMN() - COLUMN($D$20), 0, SUMPRODUCT(OFFSET($D$2,0,ROW()-ROW($D$20)):OFFSET($D$16,0,ROW()-ROW($D$20)),R$2:R$16))</f>
        <v>0</v>
      </c>
      <c r="S23">
        <f ca="1">IF(ROW() -ROW($D$20) = COLUMN() - COLUMN($D$20), 0, SUMPRODUCT(OFFSET($D$2,0,ROW()-ROW($D$20)):OFFSET($D$16,0,ROW()-ROW($D$20)),S$2:S$16))</f>
        <v>2</v>
      </c>
      <c r="T23">
        <f ca="1">IF(ROW() -ROW($D$20) = COLUMN() - COLUMN($D$20), 0, SUMPRODUCT(OFFSET($D$2,0,ROW()-ROW($D$20)):OFFSET($D$16,0,ROW()-ROW($D$20)),T$2:T$16))</f>
        <v>1</v>
      </c>
      <c r="U23">
        <f ca="1">IF(ROW() -ROW($D$20) = COLUMN() - COLUMN($D$20), 0, SUMPRODUCT(OFFSET($D$2,0,ROW()-ROW($D$20)):OFFSET($D$16,0,ROW()-ROW($D$20)),U$2:U$16))</f>
        <v>1</v>
      </c>
      <c r="V23">
        <f ca="1">IF(ROW() -ROW($D$20) = COLUMN() - COLUMN($D$20), 0, SUMPRODUCT(OFFSET($D$2,0,ROW()-ROW($D$20)):OFFSET($D$16,0,ROW()-ROW($D$20)),V$2:V$16))</f>
        <v>2</v>
      </c>
      <c r="W23">
        <f ca="1">IF(ROW() -ROW($D$20) = COLUMN() - COLUMN($D$20), 0, SUMPRODUCT(OFFSET($D$2,0,ROW()-ROW($D$20)):OFFSET($D$16,0,ROW()-ROW($D$20)),W$2:W$16))</f>
        <v>2</v>
      </c>
      <c r="X23">
        <f ca="1">IF(ROW() -ROW($D$20) = COLUMN() - COLUMN($D$20), 0, SUMPRODUCT(OFFSET($D$2,0,ROW()-ROW($D$20)):OFFSET($D$16,0,ROW()-ROW($D$20)),X$2:X$16))</f>
        <v>2</v>
      </c>
      <c r="Y23">
        <f ca="1">IF(ROW() -ROW($D$20) = COLUMN() - COLUMN($D$20), 0, SUMPRODUCT(OFFSET($D$2,0,ROW()-ROW($D$20)):OFFSET($D$16,0,ROW()-ROW($D$20)),Y$2:Y$16))</f>
        <v>0</v>
      </c>
      <c r="Z23">
        <f ca="1">IF(ROW() -ROW($D$20) = COLUMN() - COLUMN($D$20), 0, SUMPRODUCT(OFFSET($D$2,0,ROW()-ROW($D$20)):OFFSET($D$16,0,ROW()-ROW($D$20)),Z$2:Z$16))</f>
        <v>1</v>
      </c>
      <c r="AA23">
        <f ca="1">IF(ROW() -ROW($D$20) = COLUMN() - COLUMN($D$20), 0, SUMPRODUCT(OFFSET($D$2,0,ROW()-ROW($D$20)):OFFSET($D$16,0,ROW()-ROW($D$20)),AA$2:AA$16))</f>
        <v>0</v>
      </c>
      <c r="AB23">
        <f ca="1">IF(ROW() -ROW($D$20) = COLUMN() - COLUMN($D$20), 0, SUMPRODUCT(OFFSET($D$2,0,ROW()-ROW($D$20)):OFFSET($D$16,0,ROW()-ROW($D$20)),AB$2:AB$16))</f>
        <v>0</v>
      </c>
      <c r="AC23">
        <f ca="1">IF(ROW() -ROW($D$20) = COLUMN() - COLUMN($D$20), 0, SUMPRODUCT(OFFSET($D$2,0,ROW()-ROW($D$20)):OFFSET($D$16,0,ROW()-ROW($D$20)),AC$2:AC$16))</f>
        <v>0</v>
      </c>
      <c r="AD23">
        <f ca="1">IF(ROW() -ROW($D$20) = COLUMN() - COLUMN($D$20), 0, SUMPRODUCT(OFFSET($D$2,0,ROW()-ROW($D$20)):OFFSET($D$16,0,ROW()-ROW($D$20)),AD$2:AD$16))</f>
        <v>0</v>
      </c>
      <c r="AE23">
        <f ca="1">IF(ROW() -ROW($D$20) = COLUMN() - COLUMN($D$20), 0, SUMPRODUCT(OFFSET($D$2,0,ROW()-ROW($D$20)):OFFSET($D$16,0,ROW()-ROW($D$20)),AE$2:AE$16))</f>
        <v>0</v>
      </c>
      <c r="AF23">
        <f ca="1">IF(ROW() -ROW($D$20) = COLUMN() - COLUMN($D$20), 0, SUMPRODUCT(OFFSET($D$2,0,ROW()-ROW($D$20)):OFFSET($D$16,0,ROW()-ROW($D$20)),AF$2:AF$16))</f>
        <v>0</v>
      </c>
      <c r="AG23">
        <f ca="1">IF(ROW() -ROW($D$20) = COLUMN() - COLUMN($D$20), 0, SUMPRODUCT(OFFSET($D$2,0,ROW()-ROW($D$20)):OFFSET($D$16,0,ROW()-ROW($D$20)),AG$2:AG$16))</f>
        <v>0</v>
      </c>
      <c r="AH23">
        <f ca="1">IF(ROW() -ROW($D$20) = COLUMN() - COLUMN($D$20), 0, SUMPRODUCT(OFFSET($D$2,0,ROW()-ROW($D$20)):OFFSET($D$16,0,ROW()-ROW($D$20)),AH$2:AH$16))</f>
        <v>0</v>
      </c>
      <c r="AI23">
        <f ca="1">IF(ROW() -ROW($D$20) = COLUMN() - COLUMN($D$20), 0, SUMPRODUCT(OFFSET($D$2,0,ROW()-ROW($D$20)):OFFSET($D$16,0,ROW()-ROW($D$20)),AI$2:AI$16))</f>
        <v>2</v>
      </c>
      <c r="AJ23">
        <f ca="1">IF(ROW() -ROW($D$20) = COLUMN() - COLUMN($D$20), 0, SUMPRODUCT(OFFSET($D$2,0,ROW()-ROW($D$20)):OFFSET($D$16,0,ROW()-ROW($D$20)),AJ$2:AJ$16))</f>
        <v>0</v>
      </c>
      <c r="AK23">
        <f ca="1">IF(ROW() -ROW($D$20) = COLUMN() - COLUMN($D$20), 0, SUMPRODUCT(OFFSET($D$2,0,ROW()-ROW($D$20)):OFFSET($D$16,0,ROW()-ROW($D$20)),AK$2:AK$16))</f>
        <v>0</v>
      </c>
      <c r="AL23">
        <f ca="1">IF(ROW() -ROW($D$20) = COLUMN() - COLUMN($D$20), 0, SUMPRODUCT(OFFSET($D$2,0,ROW()-ROW($D$20)):OFFSET($D$16,0,ROW()-ROW($D$20)),AL$2:AL$16))</f>
        <v>0</v>
      </c>
      <c r="AM23">
        <f ca="1">IF(ROW() -ROW($D$20) = COLUMN() - COLUMN($D$20), 0, SUMPRODUCT(OFFSET($D$2,0,ROW()-ROW($D$20)):OFFSET($D$16,0,ROW()-ROW($D$20)),AM$2:AM$16))</f>
        <v>2</v>
      </c>
      <c r="AN23">
        <f ca="1">IF(ROW() -ROW($D$20) = COLUMN() - COLUMN($D$20), 0, SUMPRODUCT(OFFSET($D$2,0,ROW()-ROW($D$20)):OFFSET($D$16,0,ROW()-ROW($D$20)),AN$2:AN$16))</f>
        <v>0</v>
      </c>
      <c r="AO23">
        <f ca="1">IF(ROW() -ROW($D$20) = COLUMN() - COLUMN($D$20), 0, SUMPRODUCT(OFFSET($D$2,0,ROW()-ROW($D$20)):OFFSET($D$16,0,ROW()-ROW($D$20)),AO$2:AO$16))</f>
        <v>0</v>
      </c>
      <c r="AP23">
        <f ca="1">IF(ROW() -ROW($D$20) = COLUMN() - COLUMN($D$20), 0, SUMPRODUCT(OFFSET($D$2,0,ROW()-ROW($D$20)):OFFSET($D$16,0,ROW()-ROW($D$20)),AP$2:AP$16))</f>
        <v>0</v>
      </c>
      <c r="AQ23">
        <f ca="1">IF(ROW() -ROW($D$20) = COLUMN() - COLUMN($D$20), 0, SUMPRODUCT(OFFSET($D$2,0,ROW()-ROW($D$20)):OFFSET($D$16,0,ROW()-ROW($D$20)),AQ$2:AQ$16))</f>
        <v>0</v>
      </c>
      <c r="AR23">
        <f ca="1">IF(ROW() -ROW($D$20) = COLUMN() - COLUMN($D$20), 0, SUMPRODUCT(OFFSET($D$2,0,ROW()-ROW($D$20)):OFFSET($D$16,0,ROW()-ROW($D$20)),AR$2:AR$16))</f>
        <v>0</v>
      </c>
      <c r="AS23" s="22">
        <f t="shared" ca="1" si="7"/>
        <v>12</v>
      </c>
      <c r="AT23" s="23"/>
    </row>
    <row r="24" spans="1:46" ht="15.5" x14ac:dyDescent="0.35">
      <c r="C24" s="12" t="str">
        <f t="shared" ca="1" si="6"/>
        <v>Alice des rêves 1</v>
      </c>
      <c r="D24">
        <f ca="1">IF(ROW() -ROW($D$20) = COLUMN() - COLUMN($D$20), 0, SUMPRODUCT(OFFSET($D$2,0,ROW()-ROW($D$20)):OFFSET($D$16,0,ROW()-ROW($D$20)),D$2:D$16))</f>
        <v>0</v>
      </c>
      <c r="E24">
        <f ca="1">IF(ROW() -ROW($D$20) = COLUMN() - COLUMN($D$20), 0, SUMPRODUCT(OFFSET($D$2,0,ROW()-ROW($D$20)):OFFSET($D$16,0,ROW()-ROW($D$20)),E$2:E$16))</f>
        <v>0</v>
      </c>
      <c r="F24">
        <f ca="1">IF(ROW() -ROW($D$20) = COLUMN() - COLUMN($D$20), 0, SUMPRODUCT(OFFSET($D$2,0,ROW()-ROW($D$20)):OFFSET($D$16,0,ROW()-ROW($D$20)),F$2:F$16))</f>
        <v>0</v>
      </c>
      <c r="G24">
        <f ca="1">IF(ROW() -ROW($D$20) = COLUMN() - COLUMN($D$20), 0, SUMPRODUCT(OFFSET($D$2,0,ROW()-ROW($D$20)):OFFSET($D$16,0,ROW()-ROW($D$20)),G$2:G$16))</f>
        <v>0</v>
      </c>
      <c r="H24">
        <f ca="1">IF(ROW() -ROW($D$20) = COLUMN() - COLUMN($D$20), 0, SUMPRODUCT(OFFSET($D$2,0,ROW()-ROW($D$20)):OFFSET($D$16,0,ROW()-ROW($D$20)),H$2:H$16))</f>
        <v>0</v>
      </c>
      <c r="I24">
        <f ca="1">IF(ROW() -ROW($D$20) = COLUMN() - COLUMN($D$20), 0, SUMPRODUCT(OFFSET($D$2,0,ROW()-ROW($D$20)):OFFSET($D$16,0,ROW()-ROW($D$20)),I$2:I$16))</f>
        <v>0</v>
      </c>
      <c r="J24">
        <f ca="1">IF(ROW() -ROW($D$20) = COLUMN() - COLUMN($D$20), 0, SUMPRODUCT(OFFSET($D$2,0,ROW()-ROW($D$20)):OFFSET($D$16,0,ROW()-ROW($D$20)),J$2:J$16))</f>
        <v>0</v>
      </c>
      <c r="K24">
        <f ca="1">IF(ROW() -ROW($D$20) = COLUMN() - COLUMN($D$20), 0, SUMPRODUCT(OFFSET($D$2,0,ROW()-ROW($D$20)):OFFSET($D$16,0,ROW()-ROW($D$20)),K$2:K$16))</f>
        <v>0</v>
      </c>
      <c r="L24">
        <f ca="1">IF(ROW() -ROW($D$20) = COLUMN() - COLUMN($D$20), 0, SUMPRODUCT(OFFSET($D$2,0,ROW()-ROW($D$20)):OFFSET($D$16,0,ROW()-ROW($D$20)),L$2:L$16))</f>
        <v>0</v>
      </c>
      <c r="M24">
        <f ca="1">IF(ROW() -ROW($D$20) = COLUMN() - COLUMN($D$20), 0, SUMPRODUCT(OFFSET($D$2,0,ROW()-ROW($D$20)):OFFSET($D$16,0,ROW()-ROW($D$20)),M$2:M$16))</f>
        <v>0</v>
      </c>
      <c r="N24">
        <f ca="1">IF(ROW() -ROW($D$20) = COLUMN() - COLUMN($D$20), 0, SUMPRODUCT(OFFSET($D$2,0,ROW()-ROW($D$20)):OFFSET($D$16,0,ROW()-ROW($D$20)),N$2:N$16))</f>
        <v>0</v>
      </c>
      <c r="O24">
        <f ca="1">IF(ROW() -ROW($D$20) = COLUMN() - COLUMN($D$20), 0, SUMPRODUCT(OFFSET($D$2,0,ROW()-ROW($D$20)):OFFSET($D$16,0,ROW()-ROW($D$20)),O$2:O$16))</f>
        <v>0</v>
      </c>
      <c r="P24">
        <f ca="1">IF(ROW() -ROW($D$20) = COLUMN() - COLUMN($D$20), 0, SUMPRODUCT(OFFSET($D$2,0,ROW()-ROW($D$20)):OFFSET($D$16,0,ROW()-ROW($D$20)),P$2:P$16))</f>
        <v>0</v>
      </c>
      <c r="Q24">
        <f ca="1">IF(ROW() -ROW($D$20) = COLUMN() - COLUMN($D$20), 0, SUMPRODUCT(OFFSET($D$2,0,ROW()-ROW($D$20)):OFFSET($D$16,0,ROW()-ROW($D$20)),Q$2:Q$16))</f>
        <v>0</v>
      </c>
      <c r="R24">
        <f ca="1">IF(ROW() -ROW($D$20) = COLUMN() - COLUMN($D$20), 0, SUMPRODUCT(OFFSET($D$2,0,ROW()-ROW($D$20)):OFFSET($D$16,0,ROW()-ROW($D$20)),R$2:R$16))</f>
        <v>0</v>
      </c>
      <c r="S24">
        <f ca="1">IF(ROW() -ROW($D$20) = COLUMN() - COLUMN($D$20), 0, SUMPRODUCT(OFFSET($D$2,0,ROW()-ROW($D$20)):OFFSET($D$16,0,ROW()-ROW($D$20)),S$2:S$16))</f>
        <v>0</v>
      </c>
      <c r="T24">
        <f ca="1">IF(ROW() -ROW($D$20) = COLUMN() - COLUMN($D$20), 0, SUMPRODUCT(OFFSET($D$2,0,ROW()-ROW($D$20)):OFFSET($D$16,0,ROW()-ROW($D$20)),T$2:T$16))</f>
        <v>1</v>
      </c>
      <c r="U24">
        <f ca="1">IF(ROW() -ROW($D$20) = COLUMN() - COLUMN($D$20), 0, SUMPRODUCT(OFFSET($D$2,0,ROW()-ROW($D$20)):OFFSET($D$16,0,ROW()-ROW($D$20)),U$2:U$16))</f>
        <v>1</v>
      </c>
      <c r="V24">
        <f ca="1">IF(ROW() -ROW($D$20) = COLUMN() - COLUMN($D$20), 0, SUMPRODUCT(OFFSET($D$2,0,ROW()-ROW($D$20)):OFFSET($D$16,0,ROW()-ROW($D$20)),V$2:V$16))</f>
        <v>1</v>
      </c>
      <c r="W24">
        <f ca="1">IF(ROW() -ROW($D$20) = COLUMN() - COLUMN($D$20), 0, SUMPRODUCT(OFFSET($D$2,0,ROW()-ROW($D$20)):OFFSET($D$16,0,ROW()-ROW($D$20)),W$2:W$16))</f>
        <v>0</v>
      </c>
      <c r="X24">
        <f ca="1">IF(ROW() -ROW($D$20) = COLUMN() - COLUMN($D$20), 0, SUMPRODUCT(OFFSET($D$2,0,ROW()-ROW($D$20)):OFFSET($D$16,0,ROW()-ROW($D$20)),X$2:X$16))</f>
        <v>0</v>
      </c>
      <c r="Y24">
        <f ca="1">IF(ROW() -ROW($D$20) = COLUMN() - COLUMN($D$20), 0, SUMPRODUCT(OFFSET($D$2,0,ROW()-ROW($D$20)):OFFSET($D$16,0,ROW()-ROW($D$20)),Y$2:Y$16))</f>
        <v>1</v>
      </c>
      <c r="Z24">
        <f ca="1">IF(ROW() -ROW($D$20) = COLUMN() - COLUMN($D$20), 0, SUMPRODUCT(OFFSET($D$2,0,ROW()-ROW($D$20)):OFFSET($D$16,0,ROW()-ROW($D$20)),Z$2:Z$16))</f>
        <v>0</v>
      </c>
      <c r="AA24">
        <f ca="1">IF(ROW() -ROW($D$20) = COLUMN() - COLUMN($D$20), 0, SUMPRODUCT(OFFSET($D$2,0,ROW()-ROW($D$20)):OFFSET($D$16,0,ROW()-ROW($D$20)),AA$2:AA$16))</f>
        <v>0</v>
      </c>
      <c r="AB24">
        <f ca="1">IF(ROW() -ROW($D$20) = COLUMN() - COLUMN($D$20), 0, SUMPRODUCT(OFFSET($D$2,0,ROW()-ROW($D$20)):OFFSET($D$16,0,ROW()-ROW($D$20)),AB$2:AB$16))</f>
        <v>0</v>
      </c>
      <c r="AC24">
        <f ca="1">IF(ROW() -ROW($D$20) = COLUMN() - COLUMN($D$20), 0, SUMPRODUCT(OFFSET($D$2,0,ROW()-ROW($D$20)):OFFSET($D$16,0,ROW()-ROW($D$20)),AC$2:AC$16))</f>
        <v>0</v>
      </c>
      <c r="AD24">
        <f ca="1">IF(ROW() -ROW($D$20) = COLUMN() - COLUMN($D$20), 0, SUMPRODUCT(OFFSET($D$2,0,ROW()-ROW($D$20)):OFFSET($D$16,0,ROW()-ROW($D$20)),AD$2:AD$16))</f>
        <v>0</v>
      </c>
      <c r="AE24">
        <f ca="1">IF(ROW() -ROW($D$20) = COLUMN() - COLUMN($D$20), 0, SUMPRODUCT(OFFSET($D$2,0,ROW()-ROW($D$20)):OFFSET($D$16,0,ROW()-ROW($D$20)),AE$2:AE$16))</f>
        <v>0</v>
      </c>
      <c r="AF24">
        <f ca="1">IF(ROW() -ROW($D$20) = COLUMN() - COLUMN($D$20), 0, SUMPRODUCT(OFFSET($D$2,0,ROW()-ROW($D$20)):OFFSET($D$16,0,ROW()-ROW($D$20)),AF$2:AF$16))</f>
        <v>0</v>
      </c>
      <c r="AG24">
        <f ca="1">IF(ROW() -ROW($D$20) = COLUMN() - COLUMN($D$20), 0, SUMPRODUCT(OFFSET($D$2,0,ROW()-ROW($D$20)):OFFSET($D$16,0,ROW()-ROW($D$20)),AG$2:AG$16))</f>
        <v>0</v>
      </c>
      <c r="AH24">
        <f ca="1">IF(ROW() -ROW($D$20) = COLUMN() - COLUMN($D$20), 0, SUMPRODUCT(OFFSET($D$2,0,ROW()-ROW($D$20)):OFFSET($D$16,0,ROW()-ROW($D$20)),AH$2:AH$16))</f>
        <v>0</v>
      </c>
      <c r="AI24">
        <f ca="1">IF(ROW() -ROW($D$20) = COLUMN() - COLUMN($D$20), 0, SUMPRODUCT(OFFSET($D$2,0,ROW()-ROW($D$20)):OFFSET($D$16,0,ROW()-ROW($D$20)),AI$2:AI$16))</f>
        <v>0</v>
      </c>
      <c r="AJ24">
        <f ca="1">IF(ROW() -ROW($D$20) = COLUMN() - COLUMN($D$20), 0, SUMPRODUCT(OFFSET($D$2,0,ROW()-ROW($D$20)):OFFSET($D$16,0,ROW()-ROW($D$20)),AJ$2:AJ$16))</f>
        <v>0</v>
      </c>
      <c r="AK24">
        <f ca="1">IF(ROW() -ROW($D$20) = COLUMN() - COLUMN($D$20), 0, SUMPRODUCT(OFFSET($D$2,0,ROW()-ROW($D$20)):OFFSET($D$16,0,ROW()-ROW($D$20)),AK$2:AK$16))</f>
        <v>0</v>
      </c>
      <c r="AL24">
        <f ca="1">IF(ROW() -ROW($D$20) = COLUMN() - COLUMN($D$20), 0, SUMPRODUCT(OFFSET($D$2,0,ROW()-ROW($D$20)):OFFSET($D$16,0,ROW()-ROW($D$20)),AL$2:AL$16))</f>
        <v>0</v>
      </c>
      <c r="AM24">
        <f ca="1">IF(ROW() -ROW($D$20) = COLUMN() - COLUMN($D$20), 0, SUMPRODUCT(OFFSET($D$2,0,ROW()-ROW($D$20)):OFFSET($D$16,0,ROW()-ROW($D$20)),AM$2:AM$16))</f>
        <v>0</v>
      </c>
      <c r="AN24">
        <f ca="1">IF(ROW() -ROW($D$20) = COLUMN() - COLUMN($D$20), 0, SUMPRODUCT(OFFSET($D$2,0,ROW()-ROW($D$20)):OFFSET($D$16,0,ROW()-ROW($D$20)),AN$2:AN$16))</f>
        <v>0</v>
      </c>
      <c r="AO24">
        <f ca="1">IF(ROW() -ROW($D$20) = COLUMN() - COLUMN($D$20), 0, SUMPRODUCT(OFFSET($D$2,0,ROW()-ROW($D$20)):OFFSET($D$16,0,ROW()-ROW($D$20)),AO$2:AO$16))</f>
        <v>0</v>
      </c>
      <c r="AP24">
        <f ca="1">IF(ROW() -ROW($D$20) = COLUMN() - COLUMN($D$20), 0, SUMPRODUCT(OFFSET($D$2,0,ROW()-ROW($D$20)):OFFSET($D$16,0,ROW()-ROW($D$20)),AP$2:AP$16))</f>
        <v>0</v>
      </c>
      <c r="AQ24">
        <f ca="1">IF(ROW() -ROW($D$20) = COLUMN() - COLUMN($D$20), 0, SUMPRODUCT(OFFSET($D$2,0,ROW()-ROW($D$20)):OFFSET($D$16,0,ROW()-ROW($D$20)),AQ$2:AQ$16))</f>
        <v>0</v>
      </c>
      <c r="AR24">
        <f ca="1">IF(ROW() -ROW($D$20) = COLUMN() - COLUMN($D$20), 0, SUMPRODUCT(OFFSET($D$2,0,ROW()-ROW($D$20)):OFFSET($D$16,0,ROW()-ROW($D$20)),AR$2:AR$16))</f>
        <v>0</v>
      </c>
      <c r="AS24" s="22">
        <f t="shared" ref="AS24:AS26" ca="1" si="8">COUNTIF(D24:AR24,"&gt;0")</f>
        <v>4</v>
      </c>
      <c r="AT24" s="23"/>
    </row>
    <row r="25" spans="1:46" ht="15.5" x14ac:dyDescent="0.35">
      <c r="C25" s="12" t="str">
        <f t="shared" ca="1" si="6"/>
        <v>Alice des rêves 2</v>
      </c>
      <c r="D25">
        <f ca="1">IF(ROW() -ROW($D$20) = COLUMN() - COLUMN($D$20), 0, SUMPRODUCT(OFFSET($D$2,0,ROW()-ROW($D$20)):OFFSET($D$16,0,ROW()-ROW($D$20)),D$2:D$16))</f>
        <v>0</v>
      </c>
      <c r="E25">
        <f ca="1">IF(ROW() -ROW($D$20) = COLUMN() - COLUMN($D$20), 0, SUMPRODUCT(OFFSET($D$2,0,ROW()-ROW($D$20)):OFFSET($D$16,0,ROW()-ROW($D$20)),E$2:E$16))</f>
        <v>0</v>
      </c>
      <c r="F25">
        <f ca="1">IF(ROW() -ROW($D$20) = COLUMN() - COLUMN($D$20), 0, SUMPRODUCT(OFFSET($D$2,0,ROW()-ROW($D$20)):OFFSET($D$16,0,ROW()-ROW($D$20)),F$2:F$16))</f>
        <v>0</v>
      </c>
      <c r="G25">
        <f ca="1">IF(ROW() -ROW($D$20) = COLUMN() - COLUMN($D$20), 0, SUMPRODUCT(OFFSET($D$2,0,ROW()-ROW($D$20)):OFFSET($D$16,0,ROW()-ROW($D$20)),G$2:G$16))</f>
        <v>0</v>
      </c>
      <c r="H25">
        <f ca="1">IF(ROW() -ROW($D$20) = COLUMN() - COLUMN($D$20), 0, SUMPRODUCT(OFFSET($D$2,0,ROW()-ROW($D$20)):OFFSET($D$16,0,ROW()-ROW($D$20)),H$2:H$16))</f>
        <v>0</v>
      </c>
      <c r="I25">
        <f ca="1">IF(ROW() -ROW($D$20) = COLUMN() - COLUMN($D$20), 0, SUMPRODUCT(OFFSET($D$2,0,ROW()-ROW($D$20)):OFFSET($D$16,0,ROW()-ROW($D$20)),I$2:I$16))</f>
        <v>0</v>
      </c>
      <c r="J25">
        <f ca="1">IF(ROW() -ROW($D$20) = COLUMN() - COLUMN($D$20), 0, SUMPRODUCT(OFFSET($D$2,0,ROW()-ROW($D$20)):OFFSET($D$16,0,ROW()-ROW($D$20)),J$2:J$16))</f>
        <v>0</v>
      </c>
      <c r="K25">
        <f ca="1">IF(ROW() -ROW($D$20) = COLUMN() - COLUMN($D$20), 0, SUMPRODUCT(OFFSET($D$2,0,ROW()-ROW($D$20)):OFFSET($D$16,0,ROW()-ROW($D$20)),K$2:K$16))</f>
        <v>0</v>
      </c>
      <c r="L25">
        <f ca="1">IF(ROW() -ROW($D$20) = COLUMN() - COLUMN($D$20), 0, SUMPRODUCT(OFFSET($D$2,0,ROW()-ROW($D$20)):OFFSET($D$16,0,ROW()-ROW($D$20)),L$2:L$16))</f>
        <v>2</v>
      </c>
      <c r="M25">
        <f ca="1">IF(ROW() -ROW($D$20) = COLUMN() - COLUMN($D$20), 0, SUMPRODUCT(OFFSET($D$2,0,ROW()-ROW($D$20)):OFFSET($D$16,0,ROW()-ROW($D$20)),M$2:M$16))</f>
        <v>0</v>
      </c>
      <c r="N25">
        <f ca="1">IF(ROW() -ROW($D$20) = COLUMN() - COLUMN($D$20), 0, SUMPRODUCT(OFFSET($D$2,0,ROW()-ROW($D$20)):OFFSET($D$16,0,ROW()-ROW($D$20)),N$2:N$16))</f>
        <v>0</v>
      </c>
      <c r="O25">
        <f ca="1">IF(ROW() -ROW($D$20) = COLUMN() - COLUMN($D$20), 0, SUMPRODUCT(OFFSET($D$2,0,ROW()-ROW($D$20)):OFFSET($D$16,0,ROW()-ROW($D$20)),O$2:O$16))</f>
        <v>1</v>
      </c>
      <c r="P25">
        <f ca="1">IF(ROW() -ROW($D$20) = COLUMN() - COLUMN($D$20), 0, SUMPRODUCT(OFFSET($D$2,0,ROW()-ROW($D$20)):OFFSET($D$16,0,ROW()-ROW($D$20)),P$2:P$16))</f>
        <v>1</v>
      </c>
      <c r="Q25">
        <f ca="1">IF(ROW() -ROW($D$20) = COLUMN() - COLUMN($D$20), 0, SUMPRODUCT(OFFSET($D$2,0,ROW()-ROW($D$20)):OFFSET($D$16,0,ROW()-ROW($D$20)),Q$2:Q$16))</f>
        <v>1</v>
      </c>
      <c r="R25">
        <f ca="1">IF(ROW() -ROW($D$20) = COLUMN() - COLUMN($D$20), 0, SUMPRODUCT(OFFSET($D$2,0,ROW()-ROW($D$20)):OFFSET($D$16,0,ROW()-ROW($D$20)),R$2:R$16))</f>
        <v>0</v>
      </c>
      <c r="S25">
        <f ca="1">IF(ROW() -ROW($D$20) = COLUMN() - COLUMN($D$20), 0, SUMPRODUCT(OFFSET($D$2,0,ROW()-ROW($D$20)):OFFSET($D$16,0,ROW()-ROW($D$20)),S$2:S$16))</f>
        <v>0</v>
      </c>
      <c r="T25">
        <f ca="1">IF(ROW() -ROW($D$20) = COLUMN() - COLUMN($D$20), 0, SUMPRODUCT(OFFSET($D$2,0,ROW()-ROW($D$20)):OFFSET($D$16,0,ROW()-ROW($D$20)),T$2:T$16))</f>
        <v>0</v>
      </c>
      <c r="U25">
        <f ca="1">IF(ROW() -ROW($D$20) = COLUMN() - COLUMN($D$20), 0, SUMPRODUCT(OFFSET($D$2,0,ROW()-ROW($D$20)):OFFSET($D$16,0,ROW()-ROW($D$20)),U$2:U$16))</f>
        <v>1</v>
      </c>
      <c r="V25">
        <f ca="1">IF(ROW() -ROW($D$20) = COLUMN() - COLUMN($D$20), 0, SUMPRODUCT(OFFSET($D$2,0,ROW()-ROW($D$20)):OFFSET($D$16,0,ROW()-ROW($D$20)),V$2:V$16))</f>
        <v>2</v>
      </c>
      <c r="W25">
        <f ca="1">IF(ROW() -ROW($D$20) = COLUMN() - COLUMN($D$20), 0, SUMPRODUCT(OFFSET($D$2,0,ROW()-ROW($D$20)):OFFSET($D$16,0,ROW()-ROW($D$20)),W$2:W$16))</f>
        <v>1</v>
      </c>
      <c r="X25">
        <f ca="1">IF(ROW() -ROW($D$20) = COLUMN() - COLUMN($D$20), 0, SUMPRODUCT(OFFSET($D$2,0,ROW()-ROW($D$20)):OFFSET($D$16,0,ROW()-ROW($D$20)),X$2:X$16))</f>
        <v>1</v>
      </c>
      <c r="Y25">
        <f ca="1">IF(ROW() -ROW($D$20) = COLUMN() - COLUMN($D$20), 0, SUMPRODUCT(OFFSET($D$2,0,ROW()-ROW($D$20)):OFFSET($D$16,0,ROW()-ROW($D$20)),Y$2:Y$16))</f>
        <v>0</v>
      </c>
      <c r="Z25">
        <f ca="1">IF(ROW() -ROW($D$20) = COLUMN() - COLUMN($D$20), 0, SUMPRODUCT(OFFSET($D$2,0,ROW()-ROW($D$20)):OFFSET($D$16,0,ROW()-ROW($D$20)),Z$2:Z$16))</f>
        <v>0</v>
      </c>
      <c r="AA25">
        <f ca="1">IF(ROW() -ROW($D$20) = COLUMN() - COLUMN($D$20), 0, SUMPRODUCT(OFFSET($D$2,0,ROW()-ROW($D$20)):OFFSET($D$16,0,ROW()-ROW($D$20)),AA$2:AA$16))</f>
        <v>0</v>
      </c>
      <c r="AB25">
        <f ca="1">IF(ROW() -ROW($D$20) = COLUMN() - COLUMN($D$20), 0, SUMPRODUCT(OFFSET($D$2,0,ROW()-ROW($D$20)):OFFSET($D$16,0,ROW()-ROW($D$20)),AB$2:AB$16))</f>
        <v>0</v>
      </c>
      <c r="AC25">
        <f ca="1">IF(ROW() -ROW($D$20) = COLUMN() - COLUMN($D$20), 0, SUMPRODUCT(OFFSET($D$2,0,ROW()-ROW($D$20)):OFFSET($D$16,0,ROW()-ROW($D$20)),AC$2:AC$16))</f>
        <v>0</v>
      </c>
      <c r="AD25">
        <f ca="1">IF(ROW() -ROW($D$20) = COLUMN() - COLUMN($D$20), 0, SUMPRODUCT(OFFSET($D$2,0,ROW()-ROW($D$20)):OFFSET($D$16,0,ROW()-ROW($D$20)),AD$2:AD$16))</f>
        <v>0</v>
      </c>
      <c r="AE25">
        <f ca="1">IF(ROW() -ROW($D$20) = COLUMN() - COLUMN($D$20), 0, SUMPRODUCT(OFFSET($D$2,0,ROW()-ROW($D$20)):OFFSET($D$16,0,ROW()-ROW($D$20)),AE$2:AE$16))</f>
        <v>0</v>
      </c>
      <c r="AF25">
        <f ca="1">IF(ROW() -ROW($D$20) = COLUMN() - COLUMN($D$20), 0, SUMPRODUCT(OFFSET($D$2,0,ROW()-ROW($D$20)):OFFSET($D$16,0,ROW()-ROW($D$20)),AF$2:AF$16))</f>
        <v>2</v>
      </c>
      <c r="AG25">
        <f ca="1">IF(ROW() -ROW($D$20) = COLUMN() - COLUMN($D$20), 0, SUMPRODUCT(OFFSET($D$2,0,ROW()-ROW($D$20)):OFFSET($D$16,0,ROW()-ROW($D$20)),AG$2:AG$16))</f>
        <v>0</v>
      </c>
      <c r="AH25">
        <f ca="1">IF(ROW() -ROW($D$20) = COLUMN() - COLUMN($D$20), 0, SUMPRODUCT(OFFSET($D$2,0,ROW()-ROW($D$20)):OFFSET($D$16,0,ROW()-ROW($D$20)),AH$2:AH$16))</f>
        <v>0</v>
      </c>
      <c r="AI25">
        <f ca="1">IF(ROW() -ROW($D$20) = COLUMN() - COLUMN($D$20), 0, SUMPRODUCT(OFFSET($D$2,0,ROW()-ROW($D$20)):OFFSET($D$16,0,ROW()-ROW($D$20)),AI$2:AI$16))</f>
        <v>0</v>
      </c>
      <c r="AJ25">
        <f ca="1">IF(ROW() -ROW($D$20) = COLUMN() - COLUMN($D$20), 0, SUMPRODUCT(OFFSET($D$2,0,ROW()-ROW($D$20)):OFFSET($D$16,0,ROW()-ROW($D$20)),AJ$2:AJ$16))</f>
        <v>2</v>
      </c>
      <c r="AK25">
        <f ca="1">IF(ROW() -ROW($D$20) = COLUMN() - COLUMN($D$20), 0, SUMPRODUCT(OFFSET($D$2,0,ROW()-ROW($D$20)):OFFSET($D$16,0,ROW()-ROW($D$20)),AK$2:AK$16))</f>
        <v>0</v>
      </c>
      <c r="AL25">
        <f ca="1">IF(ROW() -ROW($D$20) = COLUMN() - COLUMN($D$20), 0, SUMPRODUCT(OFFSET($D$2,0,ROW()-ROW($D$20)):OFFSET($D$16,0,ROW()-ROW($D$20)),AL$2:AL$16))</f>
        <v>0</v>
      </c>
      <c r="AM25">
        <f ca="1">IF(ROW() -ROW($D$20) = COLUMN() - COLUMN($D$20), 0, SUMPRODUCT(OFFSET($D$2,0,ROW()-ROW($D$20)):OFFSET($D$16,0,ROW()-ROW($D$20)),AM$2:AM$16))</f>
        <v>0</v>
      </c>
      <c r="AN25">
        <f ca="1">IF(ROW() -ROW($D$20) = COLUMN() - COLUMN($D$20), 0, SUMPRODUCT(OFFSET($D$2,0,ROW()-ROW($D$20)):OFFSET($D$16,0,ROW()-ROW($D$20)),AN$2:AN$16))</f>
        <v>0</v>
      </c>
      <c r="AO25">
        <f ca="1">IF(ROW() -ROW($D$20) = COLUMN() - COLUMN($D$20), 0, SUMPRODUCT(OFFSET($D$2,0,ROW()-ROW($D$20)):OFFSET($D$16,0,ROW()-ROW($D$20)),AO$2:AO$16))</f>
        <v>0</v>
      </c>
      <c r="AP25">
        <f ca="1">IF(ROW() -ROW($D$20) = COLUMN() - COLUMN($D$20), 0, SUMPRODUCT(OFFSET($D$2,0,ROW()-ROW($D$20)):OFFSET($D$16,0,ROW()-ROW($D$20)),AP$2:AP$16))</f>
        <v>0</v>
      </c>
      <c r="AQ25">
        <f ca="1">IF(ROW() -ROW($D$20) = COLUMN() - COLUMN($D$20), 0, SUMPRODUCT(OFFSET($D$2,0,ROW()-ROW($D$20)):OFFSET($D$16,0,ROW()-ROW($D$20)),AQ$2:AQ$16))</f>
        <v>0</v>
      </c>
      <c r="AR25">
        <f ca="1">IF(ROW() -ROW($D$20) = COLUMN() - COLUMN($D$20), 0, SUMPRODUCT(OFFSET($D$2,0,ROW()-ROW($D$20)):OFFSET($D$16,0,ROW()-ROW($D$20)),AR$2:AR$16))</f>
        <v>0</v>
      </c>
      <c r="AS25" s="22">
        <f t="shared" ca="1" si="8"/>
        <v>10</v>
      </c>
      <c r="AT25" s="23"/>
    </row>
    <row r="26" spans="1:46" ht="15.5" x14ac:dyDescent="0.35">
      <c r="C26" s="12" t="str">
        <f t="shared" ca="1" si="6"/>
        <v>Alice des rêves 3</v>
      </c>
      <c r="D26">
        <f ca="1">IF(ROW() -ROW($D$20) = COLUMN() - COLUMN($D$20), 0, SUMPRODUCT(OFFSET($D$2,0,ROW()-ROW($D$20)):OFFSET($D$16,0,ROW()-ROW($D$20)),D$2:D$16))</f>
        <v>0</v>
      </c>
      <c r="E26">
        <f ca="1">IF(ROW() -ROW($D$20) = COLUMN() - COLUMN($D$20), 0, SUMPRODUCT(OFFSET($D$2,0,ROW()-ROW($D$20)):OFFSET($D$16,0,ROW()-ROW($D$20)),E$2:E$16))</f>
        <v>0</v>
      </c>
      <c r="F26">
        <f ca="1">IF(ROW() -ROW($D$20) = COLUMN() - COLUMN($D$20), 0, SUMPRODUCT(OFFSET($D$2,0,ROW()-ROW($D$20)):OFFSET($D$16,0,ROW()-ROW($D$20)),F$2:F$16))</f>
        <v>0</v>
      </c>
      <c r="G26">
        <f ca="1">IF(ROW() -ROW($D$20) = COLUMN() - COLUMN($D$20), 0, SUMPRODUCT(OFFSET($D$2,0,ROW()-ROW($D$20)):OFFSET($D$16,0,ROW()-ROW($D$20)),G$2:G$16))</f>
        <v>0</v>
      </c>
      <c r="H26">
        <f ca="1">IF(ROW() -ROW($D$20) = COLUMN() - COLUMN($D$20), 0, SUMPRODUCT(OFFSET($D$2,0,ROW()-ROW($D$20)):OFFSET($D$16,0,ROW()-ROW($D$20)),H$2:H$16))</f>
        <v>0</v>
      </c>
      <c r="I26">
        <f ca="1">IF(ROW() -ROW($D$20) = COLUMN() - COLUMN($D$20), 0, SUMPRODUCT(OFFSET($D$2,0,ROW()-ROW($D$20)):OFFSET($D$16,0,ROW()-ROW($D$20)),I$2:I$16))</f>
        <v>0</v>
      </c>
      <c r="J26">
        <f ca="1">IF(ROW() -ROW($D$20) = COLUMN() - COLUMN($D$20), 0, SUMPRODUCT(OFFSET($D$2,0,ROW()-ROW($D$20)):OFFSET($D$16,0,ROW()-ROW($D$20)),J$2:J$16))</f>
        <v>0</v>
      </c>
      <c r="K26">
        <f ca="1">IF(ROW() -ROW($D$20) = COLUMN() - COLUMN($D$20), 0, SUMPRODUCT(OFFSET($D$2,0,ROW()-ROW($D$20)):OFFSET($D$16,0,ROW()-ROW($D$20)),K$2:K$16))</f>
        <v>0</v>
      </c>
      <c r="L26">
        <f ca="1">IF(ROW() -ROW($D$20) = COLUMN() - COLUMN($D$20), 0, SUMPRODUCT(OFFSET($D$2,0,ROW()-ROW($D$20)):OFFSET($D$16,0,ROW()-ROW($D$20)),L$2:L$16))</f>
        <v>1</v>
      </c>
      <c r="M26">
        <f ca="1">IF(ROW() -ROW($D$20) = COLUMN() - COLUMN($D$20), 0, SUMPRODUCT(OFFSET($D$2,0,ROW()-ROW($D$20)):OFFSET($D$16,0,ROW()-ROW($D$20)),M$2:M$16))</f>
        <v>0</v>
      </c>
      <c r="N26">
        <f ca="1">IF(ROW() -ROW($D$20) = COLUMN() - COLUMN($D$20), 0, SUMPRODUCT(OFFSET($D$2,0,ROW()-ROW($D$20)):OFFSET($D$16,0,ROW()-ROW($D$20)),N$2:N$16))</f>
        <v>0</v>
      </c>
      <c r="O26">
        <f ca="1">IF(ROW() -ROW($D$20) = COLUMN() - COLUMN($D$20), 0, SUMPRODUCT(OFFSET($D$2,0,ROW()-ROW($D$20)):OFFSET($D$16,0,ROW()-ROW($D$20)),O$2:O$16))</f>
        <v>0</v>
      </c>
      <c r="P26">
        <f ca="1">IF(ROW() -ROW($D$20) = COLUMN() - COLUMN($D$20), 0, SUMPRODUCT(OFFSET($D$2,0,ROW()-ROW($D$20)):OFFSET($D$16,0,ROW()-ROW($D$20)),P$2:P$16))</f>
        <v>0</v>
      </c>
      <c r="Q26">
        <f ca="1">IF(ROW() -ROW($D$20) = COLUMN() - COLUMN($D$20), 0, SUMPRODUCT(OFFSET($D$2,0,ROW()-ROW($D$20)):OFFSET($D$16,0,ROW()-ROW($D$20)),Q$2:Q$16))</f>
        <v>1</v>
      </c>
      <c r="R26">
        <f ca="1">IF(ROW() -ROW($D$20) = COLUMN() - COLUMN($D$20), 0, SUMPRODUCT(OFFSET($D$2,0,ROW()-ROW($D$20)):OFFSET($D$16,0,ROW()-ROW($D$20)),R$2:R$16))</f>
        <v>0</v>
      </c>
      <c r="S26">
        <f ca="1">IF(ROW() -ROW($D$20) = COLUMN() - COLUMN($D$20), 0, SUMPRODUCT(OFFSET($D$2,0,ROW()-ROW($D$20)):OFFSET($D$16,0,ROW()-ROW($D$20)),S$2:S$16))</f>
        <v>0</v>
      </c>
      <c r="T26">
        <f ca="1">IF(ROW() -ROW($D$20) = COLUMN() - COLUMN($D$20), 0, SUMPRODUCT(OFFSET($D$2,0,ROW()-ROW($D$20)):OFFSET($D$16,0,ROW()-ROW($D$20)),T$2:T$16))</f>
        <v>1</v>
      </c>
      <c r="U26">
        <f ca="1">IF(ROW() -ROW($D$20) = COLUMN() - COLUMN($D$20), 0, SUMPRODUCT(OFFSET($D$2,0,ROW()-ROW($D$20)):OFFSET($D$16,0,ROW()-ROW($D$20)),U$2:U$16))</f>
        <v>1</v>
      </c>
      <c r="V26">
        <f ca="1">IF(ROW() -ROW($D$20) = COLUMN() - COLUMN($D$20), 0, SUMPRODUCT(OFFSET($D$2,0,ROW()-ROW($D$20)):OFFSET($D$16,0,ROW()-ROW($D$20)),V$2:V$16))</f>
        <v>1</v>
      </c>
      <c r="W26">
        <f ca="1">IF(ROW() -ROW($D$20) = COLUMN() - COLUMN($D$20), 0, SUMPRODUCT(OFFSET($D$2,0,ROW()-ROW($D$20)):OFFSET($D$16,0,ROW()-ROW($D$20)),W$2:W$16))</f>
        <v>1</v>
      </c>
      <c r="X26">
        <f ca="1">IF(ROW() -ROW($D$20) = COLUMN() - COLUMN($D$20), 0, SUMPRODUCT(OFFSET($D$2,0,ROW()-ROW($D$20)):OFFSET($D$16,0,ROW()-ROW($D$20)),X$2:X$16))</f>
        <v>1</v>
      </c>
      <c r="Y26">
        <f ca="1">IF(ROW() -ROW($D$20) = COLUMN() - COLUMN($D$20), 0, SUMPRODUCT(OFFSET($D$2,0,ROW()-ROW($D$20)):OFFSET($D$16,0,ROW()-ROW($D$20)),Y$2:Y$16))</f>
        <v>0</v>
      </c>
      <c r="Z26">
        <f ca="1">IF(ROW() -ROW($D$20) = COLUMN() - COLUMN($D$20), 0, SUMPRODUCT(OFFSET($D$2,0,ROW()-ROW($D$20)):OFFSET($D$16,0,ROW()-ROW($D$20)),Z$2:Z$16))</f>
        <v>0</v>
      </c>
      <c r="AA26">
        <f ca="1">IF(ROW() -ROW($D$20) = COLUMN() - COLUMN($D$20), 0, SUMPRODUCT(OFFSET($D$2,0,ROW()-ROW($D$20)):OFFSET($D$16,0,ROW()-ROW($D$20)),AA$2:AA$16))</f>
        <v>0</v>
      </c>
      <c r="AB26">
        <f ca="1">IF(ROW() -ROW($D$20) = COLUMN() - COLUMN($D$20), 0, SUMPRODUCT(OFFSET($D$2,0,ROW()-ROW($D$20)):OFFSET($D$16,0,ROW()-ROW($D$20)),AB$2:AB$16))</f>
        <v>0</v>
      </c>
      <c r="AC26">
        <f ca="1">IF(ROW() -ROW($D$20) = COLUMN() - COLUMN($D$20), 0, SUMPRODUCT(OFFSET($D$2,0,ROW()-ROW($D$20)):OFFSET($D$16,0,ROW()-ROW($D$20)),AC$2:AC$16))</f>
        <v>0</v>
      </c>
      <c r="AD26">
        <f ca="1">IF(ROW() -ROW($D$20) = COLUMN() - COLUMN($D$20), 0, SUMPRODUCT(OFFSET($D$2,0,ROW()-ROW($D$20)):OFFSET($D$16,0,ROW()-ROW($D$20)),AD$2:AD$16))</f>
        <v>0</v>
      </c>
      <c r="AE26">
        <f ca="1">IF(ROW() -ROW($D$20) = COLUMN() - COLUMN($D$20), 0, SUMPRODUCT(OFFSET($D$2,0,ROW()-ROW($D$20)):OFFSET($D$16,0,ROW()-ROW($D$20)),AE$2:AE$16))</f>
        <v>0</v>
      </c>
      <c r="AF26">
        <f ca="1">IF(ROW() -ROW($D$20) = COLUMN() - COLUMN($D$20), 0, SUMPRODUCT(OFFSET($D$2,0,ROW()-ROW($D$20)):OFFSET($D$16,0,ROW()-ROW($D$20)),AF$2:AF$16))</f>
        <v>0</v>
      </c>
      <c r="AG26">
        <f ca="1">IF(ROW() -ROW($D$20) = COLUMN() - COLUMN($D$20), 0, SUMPRODUCT(OFFSET($D$2,0,ROW()-ROW($D$20)):OFFSET($D$16,0,ROW()-ROW($D$20)),AG$2:AG$16))</f>
        <v>1</v>
      </c>
      <c r="AH26">
        <f ca="1">IF(ROW() -ROW($D$20) = COLUMN() - COLUMN($D$20), 0, SUMPRODUCT(OFFSET($D$2,0,ROW()-ROW($D$20)):OFFSET($D$16,0,ROW()-ROW($D$20)),AH$2:AH$16))</f>
        <v>0</v>
      </c>
      <c r="AI26">
        <f ca="1">IF(ROW() -ROW($D$20) = COLUMN() - COLUMN($D$20), 0, SUMPRODUCT(OFFSET($D$2,0,ROW()-ROW($D$20)):OFFSET($D$16,0,ROW()-ROW($D$20)),AI$2:AI$16))</f>
        <v>0</v>
      </c>
      <c r="AJ26">
        <f ca="1">IF(ROW() -ROW($D$20) = COLUMN() - COLUMN($D$20), 0, SUMPRODUCT(OFFSET($D$2,0,ROW()-ROW($D$20)):OFFSET($D$16,0,ROW()-ROW($D$20)),AJ$2:AJ$16))</f>
        <v>0</v>
      </c>
      <c r="AK26">
        <f ca="1">IF(ROW() -ROW($D$20) = COLUMN() - COLUMN($D$20), 0, SUMPRODUCT(OFFSET($D$2,0,ROW()-ROW($D$20)):OFFSET($D$16,0,ROW()-ROW($D$20)),AK$2:AK$16))</f>
        <v>1</v>
      </c>
      <c r="AL26">
        <f ca="1">IF(ROW() -ROW($D$20) = COLUMN() - COLUMN($D$20), 0, SUMPRODUCT(OFFSET($D$2,0,ROW()-ROW($D$20)):OFFSET($D$16,0,ROW()-ROW($D$20)),AL$2:AL$16))</f>
        <v>0</v>
      </c>
      <c r="AM26">
        <f ca="1">IF(ROW() -ROW($D$20) = COLUMN() - COLUMN($D$20), 0, SUMPRODUCT(OFFSET($D$2,0,ROW()-ROW($D$20)):OFFSET($D$16,0,ROW()-ROW($D$20)),AM$2:AM$16))</f>
        <v>0</v>
      </c>
      <c r="AN26">
        <f ca="1">IF(ROW() -ROW($D$20) = COLUMN() - COLUMN($D$20), 0, SUMPRODUCT(OFFSET($D$2,0,ROW()-ROW($D$20)):OFFSET($D$16,0,ROW()-ROW($D$20)),AN$2:AN$16))</f>
        <v>0</v>
      </c>
      <c r="AO26">
        <f ca="1">IF(ROW() -ROW($D$20) = COLUMN() - COLUMN($D$20), 0, SUMPRODUCT(OFFSET($D$2,0,ROW()-ROW($D$20)):OFFSET($D$16,0,ROW()-ROW($D$20)),AO$2:AO$16))</f>
        <v>0</v>
      </c>
      <c r="AP26">
        <f ca="1">IF(ROW() -ROW($D$20) = COLUMN() - COLUMN($D$20), 0, SUMPRODUCT(OFFSET($D$2,0,ROW()-ROW($D$20)):OFFSET($D$16,0,ROW()-ROW($D$20)),AP$2:AP$16))</f>
        <v>0</v>
      </c>
      <c r="AQ26">
        <f ca="1">IF(ROW() -ROW($D$20) = COLUMN() - COLUMN($D$20), 0, SUMPRODUCT(OFFSET($D$2,0,ROW()-ROW($D$20)):OFFSET($D$16,0,ROW()-ROW($D$20)),AQ$2:AQ$16))</f>
        <v>0</v>
      </c>
      <c r="AR26">
        <f ca="1">IF(ROW() -ROW($D$20) = COLUMN() - COLUMN($D$20), 0, SUMPRODUCT(OFFSET($D$2,0,ROW()-ROW($D$20)):OFFSET($D$16,0,ROW()-ROW($D$20)),AR$2:AR$16))</f>
        <v>0</v>
      </c>
      <c r="AS26" s="22">
        <f t="shared" ca="1" si="8"/>
        <v>9</v>
      </c>
      <c r="AT26" s="23"/>
    </row>
    <row r="27" spans="1:46" x14ac:dyDescent="0.35">
      <c r="C27" s="12" t="str">
        <f t="shared" ca="1" si="6"/>
        <v>Alice des rêves 4</v>
      </c>
      <c r="D27">
        <f ca="1">IF(ROW() -ROW($D$20) = COLUMN() - COLUMN($D$20), 0, SUMPRODUCT(OFFSET($D$2,0,ROW()-ROW($D$20)):OFFSET($D$16,0,ROW()-ROW($D$20)),D$2:D$16))</f>
        <v>0</v>
      </c>
      <c r="E27">
        <f ca="1">IF(ROW() -ROW($D$20) = COLUMN() - COLUMN($D$20), 0, SUMPRODUCT(OFFSET($D$2,0,ROW()-ROW($D$20)):OFFSET($D$16,0,ROW()-ROW($D$20)),E$2:E$16))</f>
        <v>0</v>
      </c>
      <c r="F27">
        <f ca="1">IF(ROW() -ROW($D$20) = COLUMN() - COLUMN($D$20), 0, SUMPRODUCT(OFFSET($D$2,0,ROW()-ROW($D$20)):OFFSET($D$16,0,ROW()-ROW($D$20)),F$2:F$16))</f>
        <v>0</v>
      </c>
      <c r="G27">
        <f ca="1">IF(ROW() -ROW($D$20) = COLUMN() - COLUMN($D$20), 0, SUMPRODUCT(OFFSET($D$2,0,ROW()-ROW($D$20)):OFFSET($D$16,0,ROW()-ROW($D$20)),G$2:G$16))</f>
        <v>2</v>
      </c>
      <c r="H27">
        <f ca="1">IF(ROW() -ROW($D$20) = COLUMN() - COLUMN($D$20), 0, SUMPRODUCT(OFFSET($D$2,0,ROW()-ROW($D$20)):OFFSET($D$16,0,ROW()-ROW($D$20)),H$2:H$16))</f>
        <v>0</v>
      </c>
      <c r="I27">
        <f ca="1">IF(ROW() -ROW($D$20) = COLUMN() - COLUMN($D$20), 0, SUMPRODUCT(OFFSET($D$2,0,ROW()-ROW($D$20)):OFFSET($D$16,0,ROW()-ROW($D$20)),I$2:I$16))</f>
        <v>0</v>
      </c>
      <c r="J27">
        <f ca="1">IF(ROW() -ROW($D$20) = COLUMN() - COLUMN($D$20), 0, SUMPRODUCT(OFFSET($D$2,0,ROW()-ROW($D$20)):OFFSET($D$16,0,ROW()-ROW($D$20)),J$2:J$16))</f>
        <v>0</v>
      </c>
      <c r="K27">
        <f ca="1">IF(ROW() -ROW($D$20) = COLUMN() - COLUMN($D$20), 0, SUMPRODUCT(OFFSET($D$2,0,ROW()-ROW($D$20)):OFFSET($D$16,0,ROW()-ROW($D$20)),K$2:K$16))</f>
        <v>0</v>
      </c>
      <c r="L27">
        <f ca="1">IF(ROW() -ROW($D$20) = COLUMN() - COLUMN($D$20), 0, SUMPRODUCT(OFFSET($D$2,0,ROW()-ROW($D$20)):OFFSET($D$16,0,ROW()-ROW($D$20)),L$2:L$16))</f>
        <v>2</v>
      </c>
      <c r="M27">
        <f ca="1">IF(ROW() -ROW($D$20) = COLUMN() - COLUMN($D$20), 0, SUMPRODUCT(OFFSET($D$2,0,ROW()-ROW($D$20)):OFFSET($D$16,0,ROW()-ROW($D$20)),M$2:M$16))</f>
        <v>0</v>
      </c>
      <c r="N27">
        <f ca="1">IF(ROW() -ROW($D$20) = COLUMN() - COLUMN($D$20), 0, SUMPRODUCT(OFFSET($D$2,0,ROW()-ROW($D$20)):OFFSET($D$16,0,ROW()-ROW($D$20)),N$2:N$16))</f>
        <v>0</v>
      </c>
      <c r="O27">
        <f ca="1">IF(ROW() -ROW($D$20) = COLUMN() - COLUMN($D$20), 0, SUMPRODUCT(OFFSET($D$2,0,ROW()-ROW($D$20)):OFFSET($D$16,0,ROW()-ROW($D$20)),O$2:O$16))</f>
        <v>0</v>
      </c>
      <c r="P27">
        <f ca="1">IF(ROW() -ROW($D$20) = COLUMN() - COLUMN($D$20), 0, SUMPRODUCT(OFFSET($D$2,0,ROW()-ROW($D$20)):OFFSET($D$16,0,ROW()-ROW($D$20)),P$2:P$16))</f>
        <v>0</v>
      </c>
      <c r="Q27">
        <f ca="1">IF(ROW() -ROW($D$20) = COLUMN() - COLUMN($D$20), 0, SUMPRODUCT(OFFSET($D$2,0,ROW()-ROW($D$20)):OFFSET($D$16,0,ROW()-ROW($D$20)),Q$2:Q$16))</f>
        <v>2</v>
      </c>
      <c r="R27">
        <f ca="1">IF(ROW() -ROW($D$20) = COLUMN() - COLUMN($D$20), 0, SUMPRODUCT(OFFSET($D$2,0,ROW()-ROW($D$20)):OFFSET($D$16,0,ROW()-ROW($D$20)),R$2:R$16))</f>
        <v>0</v>
      </c>
      <c r="S27">
        <f ca="1">IF(ROW() -ROW($D$20) = COLUMN() - COLUMN($D$20), 0, SUMPRODUCT(OFFSET($D$2,0,ROW()-ROW($D$20)):OFFSET($D$16,0,ROW()-ROW($D$20)),S$2:S$16))</f>
        <v>1</v>
      </c>
      <c r="T27">
        <f ca="1">IF(ROW() -ROW($D$20) = COLUMN() - COLUMN($D$20), 0, SUMPRODUCT(OFFSET($D$2,0,ROW()-ROW($D$20)):OFFSET($D$16,0,ROW()-ROW($D$20)),T$2:T$16))</f>
        <v>1</v>
      </c>
      <c r="U27">
        <f ca="1">IF(ROW() -ROW($D$20) = COLUMN() - COLUMN($D$20), 0, SUMPRODUCT(OFFSET($D$2,0,ROW()-ROW($D$20)):OFFSET($D$16,0,ROW()-ROW($D$20)),U$2:U$16))</f>
        <v>1</v>
      </c>
      <c r="V27">
        <f ca="1">IF(ROW() -ROW($D$20) = COLUMN() - COLUMN($D$20), 0, SUMPRODUCT(OFFSET($D$2,0,ROW()-ROW($D$20)):OFFSET($D$16,0,ROW()-ROW($D$20)),V$2:V$16))</f>
        <v>3</v>
      </c>
      <c r="W27">
        <f ca="1">IF(ROW() -ROW($D$20) = COLUMN() - COLUMN($D$20), 0, SUMPRODUCT(OFFSET($D$2,0,ROW()-ROW($D$20)):OFFSET($D$16,0,ROW()-ROW($D$20)),W$2:W$16))</f>
        <v>3</v>
      </c>
      <c r="X27">
        <f ca="1">IF(ROW() -ROW($D$20) = COLUMN() - COLUMN($D$20), 0, SUMPRODUCT(OFFSET($D$2,0,ROW()-ROW($D$20)):OFFSET($D$16,0,ROW()-ROW($D$20)),X$2:X$16))</f>
        <v>2</v>
      </c>
      <c r="Y27">
        <f ca="1">IF(ROW() -ROW($D$20) = COLUMN() - COLUMN($D$20), 0, SUMPRODUCT(OFFSET($D$2,0,ROW()-ROW($D$20)):OFFSET($D$16,0,ROW()-ROW($D$20)),Y$2:Y$16))</f>
        <v>0</v>
      </c>
      <c r="Z27">
        <f ca="1">IF(ROW() -ROW($D$20) = COLUMN() - COLUMN($D$20), 0, SUMPRODUCT(OFFSET($D$2,0,ROW()-ROW($D$20)):OFFSET($D$16,0,ROW()-ROW($D$20)),Z$2:Z$16))</f>
        <v>0</v>
      </c>
      <c r="AA27">
        <f ca="1">IF(ROW() -ROW($D$20) = COLUMN() - COLUMN($D$20), 0, SUMPRODUCT(OFFSET($D$2,0,ROW()-ROW($D$20)):OFFSET($D$16,0,ROW()-ROW($D$20)),AA$2:AA$16))</f>
        <v>0</v>
      </c>
      <c r="AB27">
        <f ca="1">IF(ROW() -ROW($D$20) = COLUMN() - COLUMN($D$20), 0, SUMPRODUCT(OFFSET($D$2,0,ROW()-ROW($D$20)):OFFSET($D$16,0,ROW()-ROW($D$20)),AB$2:AB$16))</f>
        <v>0</v>
      </c>
      <c r="AC27">
        <f ca="1">IF(ROW() -ROW($D$20) = COLUMN() - COLUMN($D$20), 0, SUMPRODUCT(OFFSET($D$2,0,ROW()-ROW($D$20)):OFFSET($D$16,0,ROW()-ROW($D$20)),AC$2:AC$16))</f>
        <v>0</v>
      </c>
      <c r="AD27">
        <f ca="1">IF(ROW() -ROW($D$20) = COLUMN() - COLUMN($D$20), 0, SUMPRODUCT(OFFSET($D$2,0,ROW()-ROW($D$20)):OFFSET($D$16,0,ROW()-ROW($D$20)),AD$2:AD$16))</f>
        <v>0</v>
      </c>
      <c r="AE27">
        <f ca="1">IF(ROW() -ROW($D$20) = COLUMN() - COLUMN($D$20), 0, SUMPRODUCT(OFFSET($D$2,0,ROW()-ROW($D$20)):OFFSET($D$16,0,ROW()-ROW($D$20)),AE$2:AE$16))</f>
        <v>0</v>
      </c>
      <c r="AF27">
        <f ca="1">IF(ROW() -ROW($D$20) = COLUMN() - COLUMN($D$20), 0, SUMPRODUCT(OFFSET($D$2,0,ROW()-ROW($D$20)):OFFSET($D$16,0,ROW()-ROW($D$20)),AF$2:AF$16))</f>
        <v>0</v>
      </c>
      <c r="AG27">
        <f ca="1">IF(ROW() -ROW($D$20) = COLUMN() - COLUMN($D$20), 0, SUMPRODUCT(OFFSET($D$2,0,ROW()-ROW($D$20)):OFFSET($D$16,0,ROW()-ROW($D$20)),AG$2:AG$16))</f>
        <v>0</v>
      </c>
      <c r="AH27">
        <f ca="1">IF(ROW() -ROW($D$20) = COLUMN() - COLUMN($D$20), 0, SUMPRODUCT(OFFSET($D$2,0,ROW()-ROW($D$20)):OFFSET($D$16,0,ROW()-ROW($D$20)),AH$2:AH$16))</f>
        <v>0</v>
      </c>
      <c r="AI27">
        <f ca="1">IF(ROW() -ROW($D$20) = COLUMN() - COLUMN($D$20), 0, SUMPRODUCT(OFFSET($D$2,0,ROW()-ROW($D$20)):OFFSET($D$16,0,ROW()-ROW($D$20)),AI$2:AI$16))</f>
        <v>2</v>
      </c>
      <c r="AJ27">
        <f ca="1">IF(ROW() -ROW($D$20) = COLUMN() - COLUMN($D$20), 0, SUMPRODUCT(OFFSET($D$2,0,ROW()-ROW($D$20)):OFFSET($D$16,0,ROW()-ROW($D$20)),AJ$2:AJ$16))</f>
        <v>0</v>
      </c>
      <c r="AK27">
        <f ca="1">IF(ROW() -ROW($D$20) = COLUMN() - COLUMN($D$20), 0, SUMPRODUCT(OFFSET($D$2,0,ROW()-ROW($D$20)):OFFSET($D$16,0,ROW()-ROW($D$20)),AK$2:AK$16))</f>
        <v>0</v>
      </c>
      <c r="AL27">
        <f ca="1">IF(ROW() -ROW($D$20) = COLUMN() - COLUMN($D$20), 0, SUMPRODUCT(OFFSET($D$2,0,ROW()-ROW($D$20)):OFFSET($D$16,0,ROW()-ROW($D$20)),AL$2:AL$16))</f>
        <v>0</v>
      </c>
      <c r="AM27">
        <f ca="1">IF(ROW() -ROW($D$20) = COLUMN() - COLUMN($D$20), 0, SUMPRODUCT(OFFSET($D$2,0,ROW()-ROW($D$20)):OFFSET($D$16,0,ROW()-ROW($D$20)),AM$2:AM$16))</f>
        <v>2</v>
      </c>
      <c r="AN27">
        <f ca="1">IF(ROW() -ROW($D$20) = COLUMN() - COLUMN($D$20), 0, SUMPRODUCT(OFFSET($D$2,0,ROW()-ROW($D$20)):OFFSET($D$16,0,ROW()-ROW($D$20)),AN$2:AN$16))</f>
        <v>0</v>
      </c>
      <c r="AO27">
        <f ca="1">IF(ROW() -ROW($D$20) = COLUMN() - COLUMN($D$20), 0, SUMPRODUCT(OFFSET($D$2,0,ROW()-ROW($D$20)):OFFSET($D$16,0,ROW()-ROW($D$20)),AO$2:AO$16))</f>
        <v>0</v>
      </c>
      <c r="AP27">
        <f ca="1">IF(ROW() -ROW($D$20) = COLUMN() - COLUMN($D$20), 0, SUMPRODUCT(OFFSET($D$2,0,ROW()-ROW($D$20)):OFFSET($D$16,0,ROW()-ROW($D$20)),AP$2:AP$16))</f>
        <v>0</v>
      </c>
      <c r="AQ27">
        <f ca="1">IF(ROW() -ROW($D$20) = COLUMN() - COLUMN($D$20), 0, SUMPRODUCT(OFFSET($D$2,0,ROW()-ROW($D$20)):OFFSET($D$16,0,ROW()-ROW($D$20)),AQ$2:AQ$16))</f>
        <v>0</v>
      </c>
      <c r="AR27">
        <f ca="1">IF(ROW() -ROW($D$20) = COLUMN() - COLUMN($D$20), 0, SUMPRODUCT(OFFSET($D$2,0,ROW()-ROW($D$20)):OFFSET($D$16,0,ROW()-ROW($D$20)),AR$2:AR$16))</f>
        <v>0</v>
      </c>
      <c r="AS27" s="22">
        <f t="shared" ca="1" si="7"/>
        <v>11</v>
      </c>
    </row>
    <row r="28" spans="1:46" x14ac:dyDescent="0.35">
      <c r="C28" s="12" t="str">
        <f t="shared" ca="1" si="6"/>
        <v>Capitaine Dodo</v>
      </c>
      <c r="D28">
        <f ca="1">IF(ROW() -ROW($D$20) = COLUMN() - COLUMN($D$20), 0, SUMPRODUCT(OFFSET($D$2,0,ROW()-ROW($D$20)):OFFSET($D$16,0,ROW()-ROW($D$20)),D$2:D$16))</f>
        <v>0</v>
      </c>
      <c r="E28">
        <f ca="1">IF(ROW() -ROW($D$20) = COLUMN() - COLUMN($D$20), 0, SUMPRODUCT(OFFSET($D$2,0,ROW()-ROW($D$20)):OFFSET($D$16,0,ROW()-ROW($D$20)),E$2:E$16))</f>
        <v>0</v>
      </c>
      <c r="F28">
        <f ca="1">IF(ROW() -ROW($D$20) = COLUMN() - COLUMN($D$20), 0, SUMPRODUCT(OFFSET($D$2,0,ROW()-ROW($D$20)):OFFSET($D$16,0,ROW()-ROW($D$20)),F$2:F$16))</f>
        <v>0</v>
      </c>
      <c r="G28">
        <f ca="1">IF(ROW() -ROW($D$20) = COLUMN() - COLUMN($D$20), 0, SUMPRODUCT(OFFSET($D$2,0,ROW()-ROW($D$20)):OFFSET($D$16,0,ROW()-ROW($D$20)),G$2:G$16))</f>
        <v>2</v>
      </c>
      <c r="H28">
        <f ca="1">IF(ROW() -ROW($D$20) = COLUMN() - COLUMN($D$20), 0, SUMPRODUCT(OFFSET($D$2,0,ROW()-ROW($D$20)):OFFSET($D$16,0,ROW()-ROW($D$20)),H$2:H$16))</f>
        <v>0</v>
      </c>
      <c r="I28">
        <f ca="1">IF(ROW() -ROW($D$20) = COLUMN() - COLUMN($D$20), 0, SUMPRODUCT(OFFSET($D$2,0,ROW()-ROW($D$20)):OFFSET($D$16,0,ROW()-ROW($D$20)),I$2:I$16))</f>
        <v>2</v>
      </c>
      <c r="J28">
        <f ca="1">IF(ROW() -ROW($D$20) = COLUMN() - COLUMN($D$20), 0, SUMPRODUCT(OFFSET($D$2,0,ROW()-ROW($D$20)):OFFSET($D$16,0,ROW()-ROW($D$20)),J$2:J$16))</f>
        <v>1</v>
      </c>
      <c r="K28">
        <f ca="1">IF(ROW() -ROW($D$20) = COLUMN() - COLUMN($D$20), 0, SUMPRODUCT(OFFSET($D$2,0,ROW()-ROW($D$20)):OFFSET($D$16,0,ROW()-ROW($D$20)),K$2:K$16))</f>
        <v>2</v>
      </c>
      <c r="L28">
        <f ca="1">IF(ROW() -ROW($D$20) = COLUMN() - COLUMN($D$20), 0, SUMPRODUCT(OFFSET($D$2,0,ROW()-ROW($D$20)):OFFSET($D$16,0,ROW()-ROW($D$20)),L$2:L$16))</f>
        <v>0</v>
      </c>
      <c r="M28">
        <f ca="1">IF(ROW() -ROW($D$20) = COLUMN() - COLUMN($D$20), 0, SUMPRODUCT(OFFSET($D$2,0,ROW()-ROW($D$20)):OFFSET($D$16,0,ROW()-ROW($D$20)),M$2:M$16))</f>
        <v>0</v>
      </c>
      <c r="N28">
        <f ca="1">IF(ROW() -ROW($D$20) = COLUMN() - COLUMN($D$20), 0, SUMPRODUCT(OFFSET($D$2,0,ROW()-ROW($D$20)):OFFSET($D$16,0,ROW()-ROW($D$20)),N$2:N$16))</f>
        <v>0</v>
      </c>
      <c r="O28">
        <f ca="1">IF(ROW() -ROW($D$20) = COLUMN() - COLUMN($D$20), 0, SUMPRODUCT(OFFSET($D$2,0,ROW()-ROW($D$20)):OFFSET($D$16,0,ROW()-ROW($D$20)),O$2:O$16))</f>
        <v>1</v>
      </c>
      <c r="P28">
        <f ca="1">IF(ROW() -ROW($D$20) = COLUMN() - COLUMN($D$20), 0, SUMPRODUCT(OFFSET($D$2,0,ROW()-ROW($D$20)):OFFSET($D$16,0,ROW()-ROW($D$20)),P$2:P$16))</f>
        <v>1</v>
      </c>
      <c r="Q28">
        <f ca="1">IF(ROW() -ROW($D$20) = COLUMN() - COLUMN($D$20), 0, SUMPRODUCT(OFFSET($D$2,0,ROW()-ROW($D$20)):OFFSET($D$16,0,ROW()-ROW($D$20)),Q$2:Q$16))</f>
        <v>4</v>
      </c>
      <c r="R28">
        <f ca="1">IF(ROW() -ROW($D$20) = COLUMN() - COLUMN($D$20), 0, SUMPRODUCT(OFFSET($D$2,0,ROW()-ROW($D$20)):OFFSET($D$16,0,ROW()-ROW($D$20)),R$2:R$16))</f>
        <v>0</v>
      </c>
      <c r="S28">
        <f ca="1">IF(ROW() -ROW($D$20) = COLUMN() - COLUMN($D$20), 0, SUMPRODUCT(OFFSET($D$2,0,ROW()-ROW($D$20)):OFFSET($D$16,0,ROW()-ROW($D$20)),S$2:S$16))</f>
        <v>1</v>
      </c>
      <c r="T28">
        <f ca="1">IF(ROW() -ROW($D$20) = COLUMN() - COLUMN($D$20), 0, SUMPRODUCT(OFFSET($D$2,0,ROW()-ROW($D$20)):OFFSET($D$16,0,ROW()-ROW($D$20)),T$2:T$16))</f>
        <v>2</v>
      </c>
      <c r="U28">
        <f ca="1">IF(ROW() -ROW($D$20) = COLUMN() - COLUMN($D$20), 0, SUMPRODUCT(OFFSET($D$2,0,ROW()-ROW($D$20)):OFFSET($D$16,0,ROW()-ROW($D$20)),U$2:U$16))</f>
        <v>3</v>
      </c>
      <c r="V28">
        <f ca="1">IF(ROW() -ROW($D$20) = COLUMN() - COLUMN($D$20), 0, SUMPRODUCT(OFFSET($D$2,0,ROW()-ROW($D$20)):OFFSET($D$16,0,ROW()-ROW($D$20)),V$2:V$16))</f>
        <v>5</v>
      </c>
      <c r="W28">
        <f ca="1">IF(ROW() -ROW($D$20) = COLUMN() - COLUMN($D$20), 0, SUMPRODUCT(OFFSET($D$2,0,ROW()-ROW($D$20)):OFFSET($D$16,0,ROW()-ROW($D$20)),W$2:W$16))</f>
        <v>4</v>
      </c>
      <c r="X28">
        <f ca="1">IF(ROW() -ROW($D$20) = COLUMN() - COLUMN($D$20), 0, SUMPRODUCT(OFFSET($D$2,0,ROW()-ROW($D$20)):OFFSET($D$16,0,ROW()-ROW($D$20)),X$2:X$16))</f>
        <v>4</v>
      </c>
      <c r="Y28">
        <f ca="1">IF(ROW() -ROW($D$20) = COLUMN() - COLUMN($D$20), 0, SUMPRODUCT(OFFSET($D$2,0,ROW()-ROW($D$20)):OFFSET($D$16,0,ROW()-ROW($D$20)),Y$2:Y$16))</f>
        <v>0</v>
      </c>
      <c r="Z28">
        <f ca="1">IF(ROW() -ROW($D$20) = COLUMN() - COLUMN($D$20), 0, SUMPRODUCT(OFFSET($D$2,0,ROW()-ROW($D$20)):OFFSET($D$16,0,ROW()-ROW($D$20)),Z$2:Z$16))</f>
        <v>0</v>
      </c>
      <c r="AA28">
        <f ca="1">IF(ROW() -ROW($D$20) = COLUMN() - COLUMN($D$20), 0, SUMPRODUCT(OFFSET($D$2,0,ROW()-ROW($D$20)):OFFSET($D$16,0,ROW()-ROW($D$20)),AA$2:AA$16))</f>
        <v>0</v>
      </c>
      <c r="AB28">
        <f ca="1">IF(ROW() -ROW($D$20) = COLUMN() - COLUMN($D$20), 0, SUMPRODUCT(OFFSET($D$2,0,ROW()-ROW($D$20)):OFFSET($D$16,0,ROW()-ROW($D$20)),AB$2:AB$16))</f>
        <v>0</v>
      </c>
      <c r="AC28">
        <f ca="1">IF(ROW() -ROW($D$20) = COLUMN() - COLUMN($D$20), 0, SUMPRODUCT(OFFSET($D$2,0,ROW()-ROW($D$20)):OFFSET($D$16,0,ROW()-ROW($D$20)),AC$2:AC$16))</f>
        <v>0</v>
      </c>
      <c r="AD28">
        <f ca="1">IF(ROW() -ROW($D$20) = COLUMN() - COLUMN($D$20), 0, SUMPRODUCT(OFFSET($D$2,0,ROW()-ROW($D$20)):OFFSET($D$16,0,ROW()-ROW($D$20)),AD$2:AD$16))</f>
        <v>0</v>
      </c>
      <c r="AE28">
        <f ca="1">IF(ROW() -ROW($D$20) = COLUMN() - COLUMN($D$20), 0, SUMPRODUCT(OFFSET($D$2,0,ROW()-ROW($D$20)):OFFSET($D$16,0,ROW()-ROW($D$20)),AE$2:AE$16))</f>
        <v>0</v>
      </c>
      <c r="AF28">
        <f ca="1">IF(ROW() -ROW($D$20) = COLUMN() - COLUMN($D$20), 0, SUMPRODUCT(OFFSET($D$2,0,ROW()-ROW($D$20)):OFFSET($D$16,0,ROW()-ROW($D$20)),AF$2:AF$16))</f>
        <v>2</v>
      </c>
      <c r="AG28">
        <f ca="1">IF(ROW() -ROW($D$20) = COLUMN() - COLUMN($D$20), 0, SUMPRODUCT(OFFSET($D$2,0,ROW()-ROW($D$20)):OFFSET($D$16,0,ROW()-ROW($D$20)),AG$2:AG$16))</f>
        <v>1</v>
      </c>
      <c r="AH28">
        <f ca="1">IF(ROW() -ROW($D$20) = COLUMN() - COLUMN($D$20), 0, SUMPRODUCT(OFFSET($D$2,0,ROW()-ROW($D$20)):OFFSET($D$16,0,ROW()-ROW($D$20)),AH$2:AH$16))</f>
        <v>0</v>
      </c>
      <c r="AI28">
        <f ca="1">IF(ROW() -ROW($D$20) = COLUMN() - COLUMN($D$20), 0, SUMPRODUCT(OFFSET($D$2,0,ROW()-ROW($D$20)):OFFSET($D$16,0,ROW()-ROW($D$20)),AI$2:AI$16))</f>
        <v>2</v>
      </c>
      <c r="AJ28">
        <f ca="1">IF(ROW() -ROW($D$20) = COLUMN() - COLUMN($D$20), 0, SUMPRODUCT(OFFSET($D$2,0,ROW()-ROW($D$20)):OFFSET($D$16,0,ROW()-ROW($D$20)),AJ$2:AJ$16))</f>
        <v>2</v>
      </c>
      <c r="AK28">
        <f ca="1">IF(ROW() -ROW($D$20) = COLUMN() - COLUMN($D$20), 0, SUMPRODUCT(OFFSET($D$2,0,ROW()-ROW($D$20)):OFFSET($D$16,0,ROW()-ROW($D$20)),AK$2:AK$16))</f>
        <v>1</v>
      </c>
      <c r="AL28">
        <f ca="1">IF(ROW() -ROW($D$20) = COLUMN() - COLUMN($D$20), 0, SUMPRODUCT(OFFSET($D$2,0,ROW()-ROW($D$20)):OFFSET($D$16,0,ROW()-ROW($D$20)),AL$2:AL$16))</f>
        <v>0</v>
      </c>
      <c r="AM28">
        <f ca="1">IF(ROW() -ROW($D$20) = COLUMN() - COLUMN($D$20), 0, SUMPRODUCT(OFFSET($D$2,0,ROW()-ROW($D$20)):OFFSET($D$16,0,ROW()-ROW($D$20)),AM$2:AM$16))</f>
        <v>2</v>
      </c>
      <c r="AN28">
        <f ca="1">IF(ROW() -ROW($D$20) = COLUMN() - COLUMN($D$20), 0, SUMPRODUCT(OFFSET($D$2,0,ROW()-ROW($D$20)):OFFSET($D$16,0,ROW()-ROW($D$20)),AN$2:AN$16))</f>
        <v>0</v>
      </c>
      <c r="AO28">
        <f ca="1">IF(ROW() -ROW($D$20) = COLUMN() - COLUMN($D$20), 0, SUMPRODUCT(OFFSET($D$2,0,ROW()-ROW($D$20)):OFFSET($D$16,0,ROW()-ROW($D$20)),AO$2:AO$16))</f>
        <v>0</v>
      </c>
      <c r="AP28">
        <f ca="1">IF(ROW() -ROW($D$20) = COLUMN() - COLUMN($D$20), 0, SUMPRODUCT(OFFSET($D$2,0,ROW()-ROW($D$20)):OFFSET($D$16,0,ROW()-ROW($D$20)),AP$2:AP$16))</f>
        <v>0</v>
      </c>
      <c r="AQ28">
        <f ca="1">IF(ROW() -ROW($D$20) = COLUMN() - COLUMN($D$20), 0, SUMPRODUCT(OFFSET($D$2,0,ROW()-ROW($D$20)):OFFSET($D$16,0,ROW()-ROW($D$20)),AQ$2:AQ$16))</f>
        <v>0</v>
      </c>
      <c r="AR28">
        <f ca="1">IF(ROW() -ROW($D$20) = COLUMN() - COLUMN($D$20), 0, SUMPRODUCT(OFFSET($D$2,0,ROW()-ROW($D$20)):OFFSET($D$16,0,ROW()-ROW($D$20)),AR$2:AR$16))</f>
        <v>0</v>
      </c>
      <c r="AS28" s="22">
        <f t="shared" ca="1" si="7"/>
        <v>19</v>
      </c>
    </row>
    <row r="29" spans="1:46" x14ac:dyDescent="0.35">
      <c r="C29" s="12" t="str">
        <f t="shared" ca="1" si="6"/>
        <v>Chenille</v>
      </c>
      <c r="D29">
        <f ca="1">IF(ROW() -ROW($D$20) = COLUMN() - COLUMN($D$20), 0, SUMPRODUCT(OFFSET($D$2,0,ROW()-ROW($D$20)):OFFSET($D$16,0,ROW()-ROW($D$20)),D$2:D$16))</f>
        <v>0</v>
      </c>
      <c r="E29">
        <f ca="1">IF(ROW() -ROW($D$20) = COLUMN() - COLUMN($D$20), 0, SUMPRODUCT(OFFSET($D$2,0,ROW()-ROW($D$20)):OFFSET($D$16,0,ROW()-ROW($D$20)),E$2:E$16))</f>
        <v>0</v>
      </c>
      <c r="F29">
        <f ca="1">IF(ROW() -ROW($D$20) = COLUMN() - COLUMN($D$20), 0, SUMPRODUCT(OFFSET($D$2,0,ROW()-ROW($D$20)):OFFSET($D$16,0,ROW()-ROW($D$20)),F$2:F$16))</f>
        <v>2</v>
      </c>
      <c r="G29">
        <f ca="1">IF(ROW() -ROW($D$20) = COLUMN() - COLUMN($D$20), 0, SUMPRODUCT(OFFSET($D$2,0,ROW()-ROW($D$20)):OFFSET($D$16,0,ROW()-ROW($D$20)),G$2:G$16))</f>
        <v>0</v>
      </c>
      <c r="H29">
        <f ca="1">IF(ROW() -ROW($D$20) = COLUMN() - COLUMN($D$20), 0, SUMPRODUCT(OFFSET($D$2,0,ROW()-ROW($D$20)):OFFSET($D$16,0,ROW()-ROW($D$20)),H$2:H$16))</f>
        <v>0</v>
      </c>
      <c r="I29">
        <f ca="1">IF(ROW() -ROW($D$20) = COLUMN() - COLUMN($D$20), 0, SUMPRODUCT(OFFSET($D$2,0,ROW()-ROW($D$20)):OFFSET($D$16,0,ROW()-ROW($D$20)),I$2:I$16))</f>
        <v>0</v>
      </c>
      <c r="J29">
        <f ca="1">IF(ROW() -ROW($D$20) = COLUMN() - COLUMN($D$20), 0, SUMPRODUCT(OFFSET($D$2,0,ROW()-ROW($D$20)):OFFSET($D$16,0,ROW()-ROW($D$20)),J$2:J$16))</f>
        <v>0</v>
      </c>
      <c r="K29">
        <f ca="1">IF(ROW() -ROW($D$20) = COLUMN() - COLUMN($D$20), 0, SUMPRODUCT(OFFSET($D$2,0,ROW()-ROW($D$20)):OFFSET($D$16,0,ROW()-ROW($D$20)),K$2:K$16))</f>
        <v>0</v>
      </c>
      <c r="L29">
        <f ca="1">IF(ROW() -ROW($D$20) = COLUMN() - COLUMN($D$20), 0, SUMPRODUCT(OFFSET($D$2,0,ROW()-ROW($D$20)):OFFSET($D$16,0,ROW()-ROW($D$20)),L$2:L$16))</f>
        <v>0</v>
      </c>
      <c r="M29">
        <f ca="1">IF(ROW() -ROW($D$20) = COLUMN() - COLUMN($D$20), 0, SUMPRODUCT(OFFSET($D$2,0,ROW()-ROW($D$20)):OFFSET($D$16,0,ROW()-ROW($D$20)),M$2:M$16))</f>
        <v>0</v>
      </c>
      <c r="N29">
        <f ca="1">IF(ROW() -ROW($D$20) = COLUMN() - COLUMN($D$20), 0, SUMPRODUCT(OFFSET($D$2,0,ROW()-ROW($D$20)):OFFSET($D$16,0,ROW()-ROW($D$20)),N$2:N$16))</f>
        <v>0</v>
      </c>
      <c r="O29">
        <f ca="1">IF(ROW() -ROW($D$20) = COLUMN() - COLUMN($D$20), 0, SUMPRODUCT(OFFSET($D$2,0,ROW()-ROW($D$20)):OFFSET($D$16,0,ROW()-ROW($D$20)),O$2:O$16))</f>
        <v>1</v>
      </c>
      <c r="P29">
        <f ca="1">IF(ROW() -ROW($D$20) = COLUMN() - COLUMN($D$20), 0, SUMPRODUCT(OFFSET($D$2,0,ROW()-ROW($D$20)):OFFSET($D$16,0,ROW()-ROW($D$20)),P$2:P$16))</f>
        <v>1</v>
      </c>
      <c r="Q29">
        <f ca="1">IF(ROW() -ROW($D$20) = COLUMN() - COLUMN($D$20), 0, SUMPRODUCT(OFFSET($D$2,0,ROW()-ROW($D$20)):OFFSET($D$16,0,ROW()-ROW($D$20)),Q$2:Q$16))</f>
        <v>0</v>
      </c>
      <c r="R29">
        <f ca="1">IF(ROW() -ROW($D$20) = COLUMN() - COLUMN($D$20), 0, SUMPRODUCT(OFFSET($D$2,0,ROW()-ROW($D$20)):OFFSET($D$16,0,ROW()-ROW($D$20)),R$2:R$16))</f>
        <v>0</v>
      </c>
      <c r="S29">
        <f ca="1">IF(ROW() -ROW($D$20) = COLUMN() - COLUMN($D$20), 0, SUMPRODUCT(OFFSET($D$2,0,ROW()-ROW($D$20)):OFFSET($D$16,0,ROW()-ROW($D$20)),S$2:S$16))</f>
        <v>0</v>
      </c>
      <c r="T29">
        <f ca="1">IF(ROW() -ROW($D$20) = COLUMN() - COLUMN($D$20), 0, SUMPRODUCT(OFFSET($D$2,0,ROW()-ROW($D$20)):OFFSET($D$16,0,ROW()-ROW($D$20)),T$2:T$16))</f>
        <v>0</v>
      </c>
      <c r="U29">
        <f ca="1">IF(ROW() -ROW($D$20) = COLUMN() - COLUMN($D$20), 0, SUMPRODUCT(OFFSET($D$2,0,ROW()-ROW($D$20)):OFFSET($D$16,0,ROW()-ROW($D$20)),U$2:U$16))</f>
        <v>0</v>
      </c>
      <c r="V29">
        <f ca="1">IF(ROW() -ROW($D$20) = COLUMN() - COLUMN($D$20), 0, SUMPRODUCT(OFFSET($D$2,0,ROW()-ROW($D$20)):OFFSET($D$16,0,ROW()-ROW($D$20)),V$2:V$16))</f>
        <v>0</v>
      </c>
      <c r="W29">
        <f ca="1">IF(ROW() -ROW($D$20) = COLUMN() - COLUMN($D$20), 0, SUMPRODUCT(OFFSET($D$2,0,ROW()-ROW($D$20)):OFFSET($D$16,0,ROW()-ROW($D$20)),W$2:W$16))</f>
        <v>0</v>
      </c>
      <c r="X29">
        <f ca="1">IF(ROW() -ROW($D$20) = COLUMN() - COLUMN($D$20), 0, SUMPRODUCT(OFFSET($D$2,0,ROW()-ROW($D$20)):OFFSET($D$16,0,ROW()-ROW($D$20)),X$2:X$16))</f>
        <v>0</v>
      </c>
      <c r="Y29">
        <f ca="1">IF(ROW() -ROW($D$20) = COLUMN() - COLUMN($D$20), 0, SUMPRODUCT(OFFSET($D$2,0,ROW()-ROW($D$20)):OFFSET($D$16,0,ROW()-ROW($D$20)),Y$2:Y$16))</f>
        <v>0</v>
      </c>
      <c r="Z29">
        <f ca="1">IF(ROW() -ROW($D$20) = COLUMN() - COLUMN($D$20), 0, SUMPRODUCT(OFFSET($D$2,0,ROW()-ROW($D$20)):OFFSET($D$16,0,ROW()-ROW($D$20)),Z$2:Z$16))</f>
        <v>0</v>
      </c>
      <c r="AA29">
        <f ca="1">IF(ROW() -ROW($D$20) = COLUMN() - COLUMN($D$20), 0, SUMPRODUCT(OFFSET($D$2,0,ROW()-ROW($D$20)):OFFSET($D$16,0,ROW()-ROW($D$20)),AA$2:AA$16))</f>
        <v>0</v>
      </c>
      <c r="AB29">
        <f ca="1">IF(ROW() -ROW($D$20) = COLUMN() - COLUMN($D$20), 0, SUMPRODUCT(OFFSET($D$2,0,ROW()-ROW($D$20)):OFFSET($D$16,0,ROW()-ROW($D$20)),AB$2:AB$16))</f>
        <v>0</v>
      </c>
      <c r="AC29">
        <f ca="1">IF(ROW() -ROW($D$20) = COLUMN() - COLUMN($D$20), 0, SUMPRODUCT(OFFSET($D$2,0,ROW()-ROW($D$20)):OFFSET($D$16,0,ROW()-ROW($D$20)),AC$2:AC$16))</f>
        <v>0</v>
      </c>
      <c r="AD29">
        <f ca="1">IF(ROW() -ROW($D$20) = COLUMN() - COLUMN($D$20), 0, SUMPRODUCT(OFFSET($D$2,0,ROW()-ROW($D$20)):OFFSET($D$16,0,ROW()-ROW($D$20)),AD$2:AD$16))</f>
        <v>0</v>
      </c>
      <c r="AE29">
        <f ca="1">IF(ROW() -ROW($D$20) = COLUMN() - COLUMN($D$20), 0, SUMPRODUCT(OFFSET($D$2,0,ROW()-ROW($D$20)):OFFSET($D$16,0,ROW()-ROW($D$20)),AE$2:AE$16))</f>
        <v>0</v>
      </c>
      <c r="AF29">
        <f ca="1">IF(ROW() -ROW($D$20) = COLUMN() - COLUMN($D$20), 0, SUMPRODUCT(OFFSET($D$2,0,ROW()-ROW($D$20)):OFFSET($D$16,0,ROW()-ROW($D$20)),AF$2:AF$16))</f>
        <v>0</v>
      </c>
      <c r="AG29">
        <f ca="1">IF(ROW() -ROW($D$20) = COLUMN() - COLUMN($D$20), 0, SUMPRODUCT(OFFSET($D$2,0,ROW()-ROW($D$20)):OFFSET($D$16,0,ROW()-ROW($D$20)),AG$2:AG$16))</f>
        <v>0</v>
      </c>
      <c r="AH29">
        <f ca="1">IF(ROW() -ROW($D$20) = COLUMN() - COLUMN($D$20), 0, SUMPRODUCT(OFFSET($D$2,0,ROW()-ROW($D$20)):OFFSET($D$16,0,ROW()-ROW($D$20)),AH$2:AH$16))</f>
        <v>1</v>
      </c>
      <c r="AI29">
        <f ca="1">IF(ROW() -ROW($D$20) = COLUMN() - COLUMN($D$20), 0, SUMPRODUCT(OFFSET($D$2,0,ROW()-ROW($D$20)):OFFSET($D$16,0,ROW()-ROW($D$20)),AI$2:AI$16))</f>
        <v>0</v>
      </c>
      <c r="AJ29">
        <f ca="1">IF(ROW() -ROW($D$20) = COLUMN() - COLUMN($D$20), 0, SUMPRODUCT(OFFSET($D$2,0,ROW()-ROW($D$20)):OFFSET($D$16,0,ROW()-ROW($D$20)),AJ$2:AJ$16))</f>
        <v>0</v>
      </c>
      <c r="AK29">
        <f ca="1">IF(ROW() -ROW($D$20) = COLUMN() - COLUMN($D$20), 0, SUMPRODUCT(OFFSET($D$2,0,ROW()-ROW($D$20)):OFFSET($D$16,0,ROW()-ROW($D$20)),AK$2:AK$16))</f>
        <v>0</v>
      </c>
      <c r="AL29">
        <f ca="1">IF(ROW() -ROW($D$20) = COLUMN() - COLUMN($D$20), 0, SUMPRODUCT(OFFSET($D$2,0,ROW()-ROW($D$20)):OFFSET($D$16,0,ROW()-ROW($D$20)),AL$2:AL$16))</f>
        <v>1</v>
      </c>
      <c r="AM29">
        <f ca="1">IF(ROW() -ROW($D$20) = COLUMN() - COLUMN($D$20), 0, SUMPRODUCT(OFFSET($D$2,0,ROW()-ROW($D$20)):OFFSET($D$16,0,ROW()-ROW($D$20)),AM$2:AM$16))</f>
        <v>0</v>
      </c>
      <c r="AN29">
        <f ca="1">IF(ROW() -ROW($D$20) = COLUMN() - COLUMN($D$20), 0, SUMPRODUCT(OFFSET($D$2,0,ROW()-ROW($D$20)):OFFSET($D$16,0,ROW()-ROW($D$20)),AN$2:AN$16))</f>
        <v>0</v>
      </c>
      <c r="AO29">
        <f ca="1">IF(ROW() -ROW($D$20) = COLUMN() - COLUMN($D$20), 0, SUMPRODUCT(OFFSET($D$2,0,ROW()-ROW($D$20)):OFFSET($D$16,0,ROW()-ROW($D$20)),AO$2:AO$16))</f>
        <v>0</v>
      </c>
      <c r="AP29">
        <f ca="1">IF(ROW() -ROW($D$20) = COLUMN() - COLUMN($D$20), 0, SUMPRODUCT(OFFSET($D$2,0,ROW()-ROW($D$20)):OFFSET($D$16,0,ROW()-ROW($D$20)),AP$2:AP$16))</f>
        <v>1</v>
      </c>
      <c r="AQ29">
        <f ca="1">IF(ROW() -ROW($D$20) = COLUMN() - COLUMN($D$20), 0, SUMPRODUCT(OFFSET($D$2,0,ROW()-ROW($D$20)):OFFSET($D$16,0,ROW()-ROW($D$20)),AQ$2:AQ$16))</f>
        <v>0</v>
      </c>
      <c r="AR29">
        <f ca="1">IF(ROW() -ROW($D$20) = COLUMN() - COLUMN($D$20), 0, SUMPRODUCT(OFFSET($D$2,0,ROW()-ROW($D$20)):OFFSET($D$16,0,ROW()-ROW($D$20)),AR$2:AR$16))</f>
        <v>0</v>
      </c>
      <c r="AS29" s="22">
        <f t="shared" ca="1" si="7"/>
        <v>6</v>
      </c>
    </row>
    <row r="30" spans="1:46" x14ac:dyDescent="0.35">
      <c r="C30" s="12" t="str">
        <f t="shared" ca="1" si="6"/>
        <v>Damien</v>
      </c>
      <c r="D30">
        <f ca="1">IF(ROW() -ROW($D$20) = COLUMN() - COLUMN($D$20), 0, SUMPRODUCT(OFFSET($D$2,0,ROW()-ROW($D$20)):OFFSET($D$16,0,ROW()-ROW($D$20)),D$2:D$16))</f>
        <v>0</v>
      </c>
      <c r="E30">
        <f ca="1">IF(ROW() -ROW($D$20) = COLUMN() - COLUMN($D$20), 0, SUMPRODUCT(OFFSET($D$2,0,ROW()-ROW($D$20)):OFFSET($D$16,0,ROW()-ROW($D$20)),E$2:E$16))</f>
        <v>1</v>
      </c>
      <c r="F30">
        <f ca="1">IF(ROW() -ROW($D$20) = COLUMN() - COLUMN($D$20), 0, SUMPRODUCT(OFFSET($D$2,0,ROW()-ROW($D$20)):OFFSET($D$16,0,ROW()-ROW($D$20)),F$2:F$16))</f>
        <v>0</v>
      </c>
      <c r="G30">
        <f ca="1">IF(ROW() -ROW($D$20) = COLUMN() - COLUMN($D$20), 0, SUMPRODUCT(OFFSET($D$2,0,ROW()-ROW($D$20)):OFFSET($D$16,0,ROW()-ROW($D$20)),G$2:G$16))</f>
        <v>0</v>
      </c>
      <c r="H30">
        <f ca="1">IF(ROW() -ROW($D$20) = COLUMN() - COLUMN($D$20), 0, SUMPRODUCT(OFFSET($D$2,0,ROW()-ROW($D$20)):OFFSET($D$16,0,ROW()-ROW($D$20)),H$2:H$16))</f>
        <v>0</v>
      </c>
      <c r="I30">
        <f ca="1">IF(ROW() -ROW($D$20) = COLUMN() - COLUMN($D$20), 0, SUMPRODUCT(OFFSET($D$2,0,ROW()-ROW($D$20)):OFFSET($D$16,0,ROW()-ROW($D$20)),I$2:I$16))</f>
        <v>0</v>
      </c>
      <c r="J30">
        <f ca="1">IF(ROW() -ROW($D$20) = COLUMN() - COLUMN($D$20), 0, SUMPRODUCT(OFFSET($D$2,0,ROW()-ROW($D$20)):OFFSET($D$16,0,ROW()-ROW($D$20)),J$2:J$16))</f>
        <v>0</v>
      </c>
      <c r="K30">
        <f ca="1">IF(ROW() -ROW($D$20) = COLUMN() - COLUMN($D$20), 0, SUMPRODUCT(OFFSET($D$2,0,ROW()-ROW($D$20)):OFFSET($D$16,0,ROW()-ROW($D$20)),K$2:K$16))</f>
        <v>0</v>
      </c>
      <c r="L30">
        <f ca="1">IF(ROW() -ROW($D$20) = COLUMN() - COLUMN($D$20), 0, SUMPRODUCT(OFFSET($D$2,0,ROW()-ROW($D$20)):OFFSET($D$16,0,ROW()-ROW($D$20)),L$2:L$16))</f>
        <v>0</v>
      </c>
      <c r="M30">
        <f ca="1">IF(ROW() -ROW($D$20) = COLUMN() - COLUMN($D$20), 0, SUMPRODUCT(OFFSET($D$2,0,ROW()-ROW($D$20)):OFFSET($D$16,0,ROW()-ROW($D$20)),M$2:M$16))</f>
        <v>0</v>
      </c>
      <c r="N30">
        <f ca="1">IF(ROW() -ROW($D$20) = COLUMN() - COLUMN($D$20), 0, SUMPRODUCT(OFFSET($D$2,0,ROW()-ROW($D$20)):OFFSET($D$16,0,ROW()-ROW($D$20)),N$2:N$16))</f>
        <v>0</v>
      </c>
      <c r="O30">
        <f ca="1">IF(ROW() -ROW($D$20) = COLUMN() - COLUMN($D$20), 0, SUMPRODUCT(OFFSET($D$2,0,ROW()-ROW($D$20)):OFFSET($D$16,0,ROW()-ROW($D$20)),O$2:O$16))</f>
        <v>0</v>
      </c>
      <c r="P30">
        <f ca="1">IF(ROW() -ROW($D$20) = COLUMN() - COLUMN($D$20), 0, SUMPRODUCT(OFFSET($D$2,0,ROW()-ROW($D$20)):OFFSET($D$16,0,ROW()-ROW($D$20)),P$2:P$16))</f>
        <v>0</v>
      </c>
      <c r="Q30">
        <f ca="1">IF(ROW() -ROW($D$20) = COLUMN() - COLUMN($D$20), 0, SUMPRODUCT(OFFSET($D$2,0,ROW()-ROW($D$20)):OFFSET($D$16,0,ROW()-ROW($D$20)),Q$2:Q$16))</f>
        <v>0</v>
      </c>
      <c r="R30">
        <f ca="1">IF(ROW() -ROW($D$20) = COLUMN() - COLUMN($D$20), 0, SUMPRODUCT(OFFSET($D$2,0,ROW()-ROW($D$20)):OFFSET($D$16,0,ROW()-ROW($D$20)),R$2:R$16))</f>
        <v>0</v>
      </c>
      <c r="S30">
        <f ca="1">IF(ROW() -ROW($D$20) = COLUMN() - COLUMN($D$20), 0, SUMPRODUCT(OFFSET($D$2,0,ROW()-ROW($D$20)):OFFSET($D$16,0,ROW()-ROW($D$20)),S$2:S$16))</f>
        <v>1</v>
      </c>
      <c r="T30">
        <f ca="1">IF(ROW() -ROW($D$20) = COLUMN() - COLUMN($D$20), 0, SUMPRODUCT(OFFSET($D$2,0,ROW()-ROW($D$20)):OFFSET($D$16,0,ROW()-ROW($D$20)),T$2:T$16))</f>
        <v>0</v>
      </c>
      <c r="U30">
        <f ca="1">IF(ROW() -ROW($D$20) = COLUMN() - COLUMN($D$20), 0, SUMPRODUCT(OFFSET($D$2,0,ROW()-ROW($D$20)):OFFSET($D$16,0,ROW()-ROW($D$20)),U$2:U$16))</f>
        <v>0</v>
      </c>
      <c r="V30">
        <f ca="1">IF(ROW() -ROW($D$20) = COLUMN() - COLUMN($D$20), 0, SUMPRODUCT(OFFSET($D$2,0,ROW()-ROW($D$20)):OFFSET($D$16,0,ROW()-ROW($D$20)),V$2:V$16))</f>
        <v>0</v>
      </c>
      <c r="W30">
        <f ca="1">IF(ROW() -ROW($D$20) = COLUMN() - COLUMN($D$20), 0, SUMPRODUCT(OFFSET($D$2,0,ROW()-ROW($D$20)):OFFSET($D$16,0,ROW()-ROW($D$20)),W$2:W$16))</f>
        <v>0</v>
      </c>
      <c r="X30">
        <f ca="1">IF(ROW() -ROW($D$20) = COLUMN() - COLUMN($D$20), 0, SUMPRODUCT(OFFSET($D$2,0,ROW()-ROW($D$20)):OFFSET($D$16,0,ROW()-ROW($D$20)),X$2:X$16))</f>
        <v>0</v>
      </c>
      <c r="Y30">
        <f ca="1">IF(ROW() -ROW($D$20) = COLUMN() - COLUMN($D$20), 0, SUMPRODUCT(OFFSET($D$2,0,ROW()-ROW($D$20)):OFFSET($D$16,0,ROW()-ROW($D$20)),Y$2:Y$16))</f>
        <v>0</v>
      </c>
      <c r="Z30">
        <f ca="1">IF(ROW() -ROW($D$20) = COLUMN() - COLUMN($D$20), 0, SUMPRODUCT(OFFSET($D$2,0,ROW()-ROW($D$20)):OFFSET($D$16,0,ROW()-ROW($D$20)),Z$2:Z$16))</f>
        <v>0</v>
      </c>
      <c r="AA30">
        <f ca="1">IF(ROW() -ROW($D$20) = COLUMN() - COLUMN($D$20), 0, SUMPRODUCT(OFFSET($D$2,0,ROW()-ROW($D$20)):OFFSET($D$16,0,ROW()-ROW($D$20)),AA$2:AA$16))</f>
        <v>0</v>
      </c>
      <c r="AB30">
        <f ca="1">IF(ROW() -ROW($D$20) = COLUMN() - COLUMN($D$20), 0, SUMPRODUCT(OFFSET($D$2,0,ROW()-ROW($D$20)):OFFSET($D$16,0,ROW()-ROW($D$20)),AB$2:AB$16))</f>
        <v>1</v>
      </c>
      <c r="AC30">
        <f ca="1">IF(ROW() -ROW($D$20) = COLUMN() - COLUMN($D$20), 0, SUMPRODUCT(OFFSET($D$2,0,ROW()-ROW($D$20)):OFFSET($D$16,0,ROW()-ROW($D$20)),AC$2:AC$16))</f>
        <v>1</v>
      </c>
      <c r="AD30">
        <f ca="1">IF(ROW() -ROW($D$20) = COLUMN() - COLUMN($D$20), 0, SUMPRODUCT(OFFSET($D$2,0,ROW()-ROW($D$20)):OFFSET($D$16,0,ROW()-ROW($D$20)),AD$2:AD$16))</f>
        <v>1</v>
      </c>
      <c r="AE30">
        <f ca="1">IF(ROW() -ROW($D$20) = COLUMN() - COLUMN($D$20), 0, SUMPRODUCT(OFFSET($D$2,0,ROW()-ROW($D$20)):OFFSET($D$16,0,ROW()-ROW($D$20)),AE$2:AE$16))</f>
        <v>1</v>
      </c>
      <c r="AF30">
        <f ca="1">IF(ROW() -ROW($D$20) = COLUMN() - COLUMN($D$20), 0, SUMPRODUCT(OFFSET($D$2,0,ROW()-ROW($D$20)):OFFSET($D$16,0,ROW()-ROW($D$20)),AF$2:AF$16))</f>
        <v>0</v>
      </c>
      <c r="AG30">
        <f ca="1">IF(ROW() -ROW($D$20) = COLUMN() - COLUMN($D$20), 0, SUMPRODUCT(OFFSET($D$2,0,ROW()-ROW($D$20)):OFFSET($D$16,0,ROW()-ROW($D$20)),AG$2:AG$16))</f>
        <v>0</v>
      </c>
      <c r="AH30">
        <f ca="1">IF(ROW() -ROW($D$20) = COLUMN() - COLUMN($D$20), 0, SUMPRODUCT(OFFSET($D$2,0,ROW()-ROW($D$20)):OFFSET($D$16,0,ROW()-ROW($D$20)),AH$2:AH$16))</f>
        <v>0</v>
      </c>
      <c r="AI30">
        <f ca="1">IF(ROW() -ROW($D$20) = COLUMN() - COLUMN($D$20), 0, SUMPRODUCT(OFFSET($D$2,0,ROW()-ROW($D$20)):OFFSET($D$16,0,ROW()-ROW($D$20)),AI$2:AI$16))</f>
        <v>0</v>
      </c>
      <c r="AJ30">
        <f ca="1">IF(ROW() -ROW($D$20) = COLUMN() - COLUMN($D$20), 0, SUMPRODUCT(OFFSET($D$2,0,ROW()-ROW($D$20)):OFFSET($D$16,0,ROW()-ROW($D$20)),AJ$2:AJ$16))</f>
        <v>0</v>
      </c>
      <c r="AK30">
        <f ca="1">IF(ROW() -ROW($D$20) = COLUMN() - COLUMN($D$20), 0, SUMPRODUCT(OFFSET($D$2,0,ROW()-ROW($D$20)):OFFSET($D$16,0,ROW()-ROW($D$20)),AK$2:AK$16))</f>
        <v>0</v>
      </c>
      <c r="AL30">
        <f ca="1">IF(ROW() -ROW($D$20) = COLUMN() - COLUMN($D$20), 0, SUMPRODUCT(OFFSET($D$2,0,ROW()-ROW($D$20)):OFFSET($D$16,0,ROW()-ROW($D$20)),AL$2:AL$16))</f>
        <v>0</v>
      </c>
      <c r="AM30">
        <f ca="1">IF(ROW() -ROW($D$20) = COLUMN() - COLUMN($D$20), 0, SUMPRODUCT(OFFSET($D$2,0,ROW()-ROW($D$20)):OFFSET($D$16,0,ROW()-ROW($D$20)),AM$2:AM$16))</f>
        <v>0</v>
      </c>
      <c r="AN30">
        <f ca="1">IF(ROW() -ROW($D$20) = COLUMN() - COLUMN($D$20), 0, SUMPRODUCT(OFFSET($D$2,0,ROW()-ROW($D$20)):OFFSET($D$16,0,ROW()-ROW($D$20)),AN$2:AN$16))</f>
        <v>1</v>
      </c>
      <c r="AO30">
        <f ca="1">IF(ROW() -ROW($D$20) = COLUMN() - COLUMN($D$20), 0, SUMPRODUCT(OFFSET($D$2,0,ROW()-ROW($D$20)):OFFSET($D$16,0,ROW()-ROW($D$20)),AO$2:AO$16))</f>
        <v>1</v>
      </c>
      <c r="AP30">
        <f ca="1">IF(ROW() -ROW($D$20) = COLUMN() - COLUMN($D$20), 0, SUMPRODUCT(OFFSET($D$2,0,ROW()-ROW($D$20)):OFFSET($D$16,0,ROW()-ROW($D$20)),AP$2:AP$16))</f>
        <v>0</v>
      </c>
      <c r="AQ30">
        <f ca="1">IF(ROW() -ROW($D$20) = COLUMN() - COLUMN($D$20), 0, SUMPRODUCT(OFFSET($D$2,0,ROW()-ROW($D$20)):OFFSET($D$16,0,ROW()-ROW($D$20)),AQ$2:AQ$16))</f>
        <v>1</v>
      </c>
      <c r="AR30">
        <f ca="1">IF(ROW() -ROW($D$20) = COLUMN() - COLUMN($D$20), 0, SUMPRODUCT(OFFSET($D$2,0,ROW()-ROW($D$20)):OFFSET($D$16,0,ROW()-ROW($D$20)),AR$2:AR$16))</f>
        <v>1</v>
      </c>
      <c r="AS30" s="22">
        <f t="shared" ca="1" si="7"/>
        <v>10</v>
      </c>
    </row>
    <row r="31" spans="1:46" x14ac:dyDescent="0.35">
      <c r="C31" s="12" t="str">
        <f t="shared" ca="1" si="6"/>
        <v>Dinon</v>
      </c>
      <c r="D31">
        <f ca="1">IF(ROW() -ROW($D$20) = COLUMN() - COLUMN($D$20), 0, SUMPRODUCT(OFFSET($D$2,0,ROW()-ROW($D$20)):OFFSET($D$16,0,ROW()-ROW($D$20)),D$2:D$16))</f>
        <v>0</v>
      </c>
      <c r="E31">
        <f ca="1">IF(ROW() -ROW($D$20) = COLUMN() - COLUMN($D$20), 0, SUMPRODUCT(OFFSET($D$2,0,ROW()-ROW($D$20)):OFFSET($D$16,0,ROW()-ROW($D$20)),E$2:E$16))</f>
        <v>0</v>
      </c>
      <c r="F31">
        <f ca="1">IF(ROW() -ROW($D$20) = COLUMN() - COLUMN($D$20), 0, SUMPRODUCT(OFFSET($D$2,0,ROW()-ROW($D$20)):OFFSET($D$16,0,ROW()-ROW($D$20)),F$2:F$16))</f>
        <v>1</v>
      </c>
      <c r="G31">
        <f ca="1">IF(ROW() -ROW($D$20) = COLUMN() - COLUMN($D$20), 0, SUMPRODUCT(OFFSET($D$2,0,ROW()-ROW($D$20)):OFFSET($D$16,0,ROW()-ROW($D$20)),G$2:G$16))</f>
        <v>0</v>
      </c>
      <c r="H31">
        <f ca="1">IF(ROW() -ROW($D$20) = COLUMN() - COLUMN($D$20), 0, SUMPRODUCT(OFFSET($D$2,0,ROW()-ROW($D$20)):OFFSET($D$16,0,ROW()-ROW($D$20)),H$2:H$16))</f>
        <v>0</v>
      </c>
      <c r="I31">
        <f ca="1">IF(ROW() -ROW($D$20) = COLUMN() - COLUMN($D$20), 0, SUMPRODUCT(OFFSET($D$2,0,ROW()-ROW($D$20)):OFFSET($D$16,0,ROW()-ROW($D$20)),I$2:I$16))</f>
        <v>1</v>
      </c>
      <c r="J31">
        <f ca="1">IF(ROW() -ROW($D$20) = COLUMN() - COLUMN($D$20), 0, SUMPRODUCT(OFFSET($D$2,0,ROW()-ROW($D$20)):OFFSET($D$16,0,ROW()-ROW($D$20)),J$2:J$16))</f>
        <v>0</v>
      </c>
      <c r="K31">
        <f ca="1">IF(ROW() -ROW($D$20) = COLUMN() - COLUMN($D$20), 0, SUMPRODUCT(OFFSET($D$2,0,ROW()-ROW($D$20)):OFFSET($D$16,0,ROW()-ROW($D$20)),K$2:K$16))</f>
        <v>0</v>
      </c>
      <c r="L31">
        <f ca="1">IF(ROW() -ROW($D$20) = COLUMN() - COLUMN($D$20), 0, SUMPRODUCT(OFFSET($D$2,0,ROW()-ROW($D$20)):OFFSET($D$16,0,ROW()-ROW($D$20)),L$2:L$16))</f>
        <v>1</v>
      </c>
      <c r="M31">
        <f ca="1">IF(ROW() -ROW($D$20) = COLUMN() - COLUMN($D$20), 0, SUMPRODUCT(OFFSET($D$2,0,ROW()-ROW($D$20)):OFFSET($D$16,0,ROW()-ROW($D$20)),M$2:M$16))</f>
        <v>1</v>
      </c>
      <c r="N31">
        <f ca="1">IF(ROW() -ROW($D$20) = COLUMN() - COLUMN($D$20), 0, SUMPRODUCT(OFFSET($D$2,0,ROW()-ROW($D$20)):OFFSET($D$16,0,ROW()-ROW($D$20)),N$2:N$16))</f>
        <v>0</v>
      </c>
      <c r="O31">
        <f ca="1">IF(ROW() -ROW($D$20) = COLUMN() - COLUMN($D$20), 0, SUMPRODUCT(OFFSET($D$2,0,ROW()-ROW($D$20)):OFFSET($D$16,0,ROW()-ROW($D$20)),O$2:O$16))</f>
        <v>0</v>
      </c>
      <c r="P31">
        <f ca="1">IF(ROW() -ROW($D$20) = COLUMN() - COLUMN($D$20), 0, SUMPRODUCT(OFFSET($D$2,0,ROW()-ROW($D$20)):OFFSET($D$16,0,ROW()-ROW($D$20)),P$2:P$16))</f>
        <v>2</v>
      </c>
      <c r="Q31">
        <f ca="1">IF(ROW() -ROW($D$20) = COLUMN() - COLUMN($D$20), 0, SUMPRODUCT(OFFSET($D$2,0,ROW()-ROW($D$20)):OFFSET($D$16,0,ROW()-ROW($D$20)),Q$2:Q$16))</f>
        <v>0</v>
      </c>
      <c r="R31">
        <f ca="1">IF(ROW() -ROW($D$20) = COLUMN() - COLUMN($D$20), 0, SUMPRODUCT(OFFSET($D$2,0,ROW()-ROW($D$20)):OFFSET($D$16,0,ROW()-ROW($D$20)),R$2:R$16))</f>
        <v>0</v>
      </c>
      <c r="S31">
        <f ca="1">IF(ROW() -ROW($D$20) = COLUMN() - COLUMN($D$20), 0, SUMPRODUCT(OFFSET($D$2,0,ROW()-ROW($D$20)):OFFSET($D$16,0,ROW()-ROW($D$20)),S$2:S$16))</f>
        <v>0</v>
      </c>
      <c r="T31">
        <f ca="1">IF(ROW() -ROW($D$20) = COLUMN() - COLUMN($D$20), 0, SUMPRODUCT(OFFSET($D$2,0,ROW()-ROW($D$20)):OFFSET($D$16,0,ROW()-ROW($D$20)),T$2:T$16))</f>
        <v>0</v>
      </c>
      <c r="U31">
        <f ca="1">IF(ROW() -ROW($D$20) = COLUMN() - COLUMN($D$20), 0, SUMPRODUCT(OFFSET($D$2,0,ROW()-ROW($D$20)):OFFSET($D$16,0,ROW()-ROW($D$20)),U$2:U$16))</f>
        <v>0</v>
      </c>
      <c r="V31">
        <f ca="1">IF(ROW() -ROW($D$20) = COLUMN() - COLUMN($D$20), 0, SUMPRODUCT(OFFSET($D$2,0,ROW()-ROW($D$20)):OFFSET($D$16,0,ROW()-ROW($D$20)),V$2:V$16))</f>
        <v>1</v>
      </c>
      <c r="W31">
        <f ca="1">IF(ROW() -ROW($D$20) = COLUMN() - COLUMN($D$20), 0, SUMPRODUCT(OFFSET($D$2,0,ROW()-ROW($D$20)):OFFSET($D$16,0,ROW()-ROW($D$20)),W$2:W$16))</f>
        <v>0</v>
      </c>
      <c r="X31">
        <f ca="1">IF(ROW() -ROW($D$20) = COLUMN() - COLUMN($D$20), 0, SUMPRODUCT(OFFSET($D$2,0,ROW()-ROW($D$20)):OFFSET($D$16,0,ROW()-ROW($D$20)),X$2:X$16))</f>
        <v>0</v>
      </c>
      <c r="Y31">
        <f ca="1">IF(ROW() -ROW($D$20) = COLUMN() - COLUMN($D$20), 0, SUMPRODUCT(OFFSET($D$2,0,ROW()-ROW($D$20)):OFFSET($D$16,0,ROW()-ROW($D$20)),Y$2:Y$16))</f>
        <v>0</v>
      </c>
      <c r="Z31">
        <f ca="1">IF(ROW() -ROW($D$20) = COLUMN() - COLUMN($D$20), 0, SUMPRODUCT(OFFSET($D$2,0,ROW()-ROW($D$20)):OFFSET($D$16,0,ROW()-ROW($D$20)),Z$2:Z$16))</f>
        <v>0</v>
      </c>
      <c r="AA31">
        <f ca="1">IF(ROW() -ROW($D$20) = COLUMN() - COLUMN($D$20), 0, SUMPRODUCT(OFFSET($D$2,0,ROW()-ROW($D$20)):OFFSET($D$16,0,ROW()-ROW($D$20)),AA$2:AA$16))</f>
        <v>0</v>
      </c>
      <c r="AB31">
        <f ca="1">IF(ROW() -ROW($D$20) = COLUMN() - COLUMN($D$20), 0, SUMPRODUCT(OFFSET($D$2,0,ROW()-ROW($D$20)):OFFSET($D$16,0,ROW()-ROW($D$20)),AB$2:AB$16))</f>
        <v>0</v>
      </c>
      <c r="AC31">
        <f ca="1">IF(ROW() -ROW($D$20) = COLUMN() - COLUMN($D$20), 0, SUMPRODUCT(OFFSET($D$2,0,ROW()-ROW($D$20)):OFFSET($D$16,0,ROW()-ROW($D$20)),AC$2:AC$16))</f>
        <v>0</v>
      </c>
      <c r="AD31">
        <f ca="1">IF(ROW() -ROW($D$20) = COLUMN() - COLUMN($D$20), 0, SUMPRODUCT(OFFSET($D$2,0,ROW()-ROW($D$20)):OFFSET($D$16,0,ROW()-ROW($D$20)),AD$2:AD$16))</f>
        <v>0</v>
      </c>
      <c r="AE31">
        <f ca="1">IF(ROW() -ROW($D$20) = COLUMN() - COLUMN($D$20), 0, SUMPRODUCT(OFFSET($D$2,0,ROW()-ROW($D$20)):OFFSET($D$16,0,ROW()-ROW($D$20)),AE$2:AE$16))</f>
        <v>0</v>
      </c>
      <c r="AF31">
        <f ca="1">IF(ROW() -ROW($D$20) = COLUMN() - COLUMN($D$20), 0, SUMPRODUCT(OFFSET($D$2,0,ROW()-ROW($D$20)):OFFSET($D$16,0,ROW()-ROW($D$20)),AF$2:AF$16))</f>
        <v>1</v>
      </c>
      <c r="AG31">
        <f ca="1">IF(ROW() -ROW($D$20) = COLUMN() - COLUMN($D$20), 0, SUMPRODUCT(OFFSET($D$2,0,ROW()-ROW($D$20)):OFFSET($D$16,0,ROW()-ROW($D$20)),AG$2:AG$16))</f>
        <v>0</v>
      </c>
      <c r="AH31">
        <f ca="1">IF(ROW() -ROW($D$20) = COLUMN() - COLUMN($D$20), 0, SUMPRODUCT(OFFSET($D$2,0,ROW()-ROW($D$20)):OFFSET($D$16,0,ROW()-ROW($D$20)),AH$2:AH$16))</f>
        <v>1</v>
      </c>
      <c r="AI31">
        <f ca="1">IF(ROW() -ROW($D$20) = COLUMN() - COLUMN($D$20), 0, SUMPRODUCT(OFFSET($D$2,0,ROW()-ROW($D$20)):OFFSET($D$16,0,ROW()-ROW($D$20)),AI$2:AI$16))</f>
        <v>0</v>
      </c>
      <c r="AJ31">
        <f ca="1">IF(ROW() -ROW($D$20) = COLUMN() - COLUMN($D$20), 0, SUMPRODUCT(OFFSET($D$2,0,ROW()-ROW($D$20)):OFFSET($D$16,0,ROW()-ROW($D$20)),AJ$2:AJ$16))</f>
        <v>1</v>
      </c>
      <c r="AK31">
        <f ca="1">IF(ROW() -ROW($D$20) = COLUMN() - COLUMN($D$20), 0, SUMPRODUCT(OFFSET($D$2,0,ROW()-ROW($D$20)):OFFSET($D$16,0,ROW()-ROW($D$20)),AK$2:AK$16))</f>
        <v>0</v>
      </c>
      <c r="AL31">
        <f ca="1">IF(ROW() -ROW($D$20) = COLUMN() - COLUMN($D$20), 0, SUMPRODUCT(OFFSET($D$2,0,ROW()-ROW($D$20)):OFFSET($D$16,0,ROW()-ROW($D$20)),AL$2:AL$16))</f>
        <v>1</v>
      </c>
      <c r="AM31">
        <f ca="1">IF(ROW() -ROW($D$20) = COLUMN() - COLUMN($D$20), 0, SUMPRODUCT(OFFSET($D$2,0,ROW()-ROW($D$20)):OFFSET($D$16,0,ROW()-ROW($D$20)),AM$2:AM$16))</f>
        <v>0</v>
      </c>
      <c r="AN31">
        <f ca="1">IF(ROW() -ROW($D$20) = COLUMN() - COLUMN($D$20), 0, SUMPRODUCT(OFFSET($D$2,0,ROW()-ROW($D$20)):OFFSET($D$16,0,ROW()-ROW($D$20)),AN$2:AN$16))</f>
        <v>0</v>
      </c>
      <c r="AO31">
        <f ca="1">IF(ROW() -ROW($D$20) = COLUMN() - COLUMN($D$20), 0, SUMPRODUCT(OFFSET($D$2,0,ROW()-ROW($D$20)):OFFSET($D$16,0,ROW()-ROW($D$20)),AO$2:AO$16))</f>
        <v>0</v>
      </c>
      <c r="AP31">
        <f ca="1">IF(ROW() -ROW($D$20) = COLUMN() - COLUMN($D$20), 0, SUMPRODUCT(OFFSET($D$2,0,ROW()-ROW($D$20)):OFFSET($D$16,0,ROW()-ROW($D$20)),AP$2:AP$16))</f>
        <v>0</v>
      </c>
      <c r="AQ31">
        <f ca="1">IF(ROW() -ROW($D$20) = COLUMN() - COLUMN($D$20), 0, SUMPRODUCT(OFFSET($D$2,0,ROW()-ROW($D$20)):OFFSET($D$16,0,ROW()-ROW($D$20)),AQ$2:AQ$16))</f>
        <v>0</v>
      </c>
      <c r="AR31">
        <f ca="1">IF(ROW() -ROW($D$20) = COLUMN() - COLUMN($D$20), 0, SUMPRODUCT(OFFSET($D$2,0,ROW()-ROW($D$20)):OFFSET($D$16,0,ROW()-ROW($D$20)),AR$2:AR$16))</f>
        <v>0</v>
      </c>
      <c r="AS31" s="22">
        <f t="shared" ca="1" si="7"/>
        <v>10</v>
      </c>
    </row>
    <row r="32" spans="1:46" x14ac:dyDescent="0.35">
      <c r="C32" s="12" t="str">
        <f t="shared" ca="1" si="6"/>
        <v>Dioui</v>
      </c>
      <c r="D32">
        <f ca="1">IF(ROW() -ROW($D$20) = COLUMN() - COLUMN($D$20), 0, SUMPRODUCT(OFFSET($D$2,0,ROW()-ROW($D$20)):OFFSET($D$16,0,ROW()-ROW($D$20)),D$2:D$16))</f>
        <v>0</v>
      </c>
      <c r="E32">
        <f ca="1">IF(ROW() -ROW($D$20) = COLUMN() - COLUMN($D$20), 0, SUMPRODUCT(OFFSET($D$2,0,ROW()-ROW($D$20)):OFFSET($D$16,0,ROW()-ROW($D$20)),E$2:E$16))</f>
        <v>0</v>
      </c>
      <c r="F32">
        <f ca="1">IF(ROW() -ROW($D$20) = COLUMN() - COLUMN($D$20), 0, SUMPRODUCT(OFFSET($D$2,0,ROW()-ROW($D$20)):OFFSET($D$16,0,ROW()-ROW($D$20)),F$2:F$16))</f>
        <v>1</v>
      </c>
      <c r="G32">
        <f ca="1">IF(ROW() -ROW($D$20) = COLUMN() - COLUMN($D$20), 0, SUMPRODUCT(OFFSET($D$2,0,ROW()-ROW($D$20)):OFFSET($D$16,0,ROW()-ROW($D$20)),G$2:G$16))</f>
        <v>0</v>
      </c>
      <c r="H32">
        <f ca="1">IF(ROW() -ROW($D$20) = COLUMN() - COLUMN($D$20), 0, SUMPRODUCT(OFFSET($D$2,0,ROW()-ROW($D$20)):OFFSET($D$16,0,ROW()-ROW($D$20)),H$2:H$16))</f>
        <v>0</v>
      </c>
      <c r="I32">
        <f ca="1">IF(ROW() -ROW($D$20) = COLUMN() - COLUMN($D$20), 0, SUMPRODUCT(OFFSET($D$2,0,ROW()-ROW($D$20)):OFFSET($D$16,0,ROW()-ROW($D$20)),I$2:I$16))</f>
        <v>1</v>
      </c>
      <c r="J32">
        <f ca="1">IF(ROW() -ROW($D$20) = COLUMN() - COLUMN($D$20), 0, SUMPRODUCT(OFFSET($D$2,0,ROW()-ROW($D$20)):OFFSET($D$16,0,ROW()-ROW($D$20)),J$2:J$16))</f>
        <v>0</v>
      </c>
      <c r="K32">
        <f ca="1">IF(ROW() -ROW($D$20) = COLUMN() - COLUMN($D$20), 0, SUMPRODUCT(OFFSET($D$2,0,ROW()-ROW($D$20)):OFFSET($D$16,0,ROW()-ROW($D$20)),K$2:K$16))</f>
        <v>0</v>
      </c>
      <c r="L32">
        <f ca="1">IF(ROW() -ROW($D$20) = COLUMN() - COLUMN($D$20), 0, SUMPRODUCT(OFFSET($D$2,0,ROW()-ROW($D$20)):OFFSET($D$16,0,ROW()-ROW($D$20)),L$2:L$16))</f>
        <v>1</v>
      </c>
      <c r="M32">
        <f ca="1">IF(ROW() -ROW($D$20) = COLUMN() - COLUMN($D$20), 0, SUMPRODUCT(OFFSET($D$2,0,ROW()-ROW($D$20)):OFFSET($D$16,0,ROW()-ROW($D$20)),M$2:M$16))</f>
        <v>1</v>
      </c>
      <c r="N32">
        <f ca="1">IF(ROW() -ROW($D$20) = COLUMN() - COLUMN($D$20), 0, SUMPRODUCT(OFFSET($D$2,0,ROW()-ROW($D$20)):OFFSET($D$16,0,ROW()-ROW($D$20)),N$2:N$16))</f>
        <v>0</v>
      </c>
      <c r="O32">
        <f ca="1">IF(ROW() -ROW($D$20) = COLUMN() - COLUMN($D$20), 0, SUMPRODUCT(OFFSET($D$2,0,ROW()-ROW($D$20)):OFFSET($D$16,0,ROW()-ROW($D$20)),O$2:O$16))</f>
        <v>2</v>
      </c>
      <c r="P32">
        <f ca="1">IF(ROW() -ROW($D$20) = COLUMN() - COLUMN($D$20), 0, SUMPRODUCT(OFFSET($D$2,0,ROW()-ROW($D$20)):OFFSET($D$16,0,ROW()-ROW($D$20)),P$2:P$16))</f>
        <v>0</v>
      </c>
      <c r="Q32">
        <f ca="1">IF(ROW() -ROW($D$20) = COLUMN() - COLUMN($D$20), 0, SUMPRODUCT(OFFSET($D$2,0,ROW()-ROW($D$20)):OFFSET($D$16,0,ROW()-ROW($D$20)),Q$2:Q$16))</f>
        <v>0</v>
      </c>
      <c r="R32">
        <f ca="1">IF(ROW() -ROW($D$20) = COLUMN() - COLUMN($D$20), 0, SUMPRODUCT(OFFSET($D$2,0,ROW()-ROW($D$20)):OFFSET($D$16,0,ROW()-ROW($D$20)),R$2:R$16))</f>
        <v>0</v>
      </c>
      <c r="S32">
        <f ca="1">IF(ROW() -ROW($D$20) = COLUMN() - COLUMN($D$20), 0, SUMPRODUCT(OFFSET($D$2,0,ROW()-ROW($D$20)):OFFSET($D$16,0,ROW()-ROW($D$20)),S$2:S$16))</f>
        <v>0</v>
      </c>
      <c r="T32">
        <f ca="1">IF(ROW() -ROW($D$20) = COLUMN() - COLUMN($D$20), 0, SUMPRODUCT(OFFSET($D$2,0,ROW()-ROW($D$20)):OFFSET($D$16,0,ROW()-ROW($D$20)),T$2:T$16))</f>
        <v>0</v>
      </c>
      <c r="U32">
        <f ca="1">IF(ROW() -ROW($D$20) = COLUMN() - COLUMN($D$20), 0, SUMPRODUCT(OFFSET($D$2,0,ROW()-ROW($D$20)):OFFSET($D$16,0,ROW()-ROW($D$20)),U$2:U$16))</f>
        <v>0</v>
      </c>
      <c r="V32">
        <f ca="1">IF(ROW() -ROW($D$20) = COLUMN() - COLUMN($D$20), 0, SUMPRODUCT(OFFSET($D$2,0,ROW()-ROW($D$20)):OFFSET($D$16,0,ROW()-ROW($D$20)),V$2:V$16))</f>
        <v>1</v>
      </c>
      <c r="W32">
        <f ca="1">IF(ROW() -ROW($D$20) = COLUMN() - COLUMN($D$20), 0, SUMPRODUCT(OFFSET($D$2,0,ROW()-ROW($D$20)):OFFSET($D$16,0,ROW()-ROW($D$20)),W$2:W$16))</f>
        <v>0</v>
      </c>
      <c r="X32">
        <f ca="1">IF(ROW() -ROW($D$20) = COLUMN() - COLUMN($D$20), 0, SUMPRODUCT(OFFSET($D$2,0,ROW()-ROW($D$20)):OFFSET($D$16,0,ROW()-ROW($D$20)),X$2:X$16))</f>
        <v>0</v>
      </c>
      <c r="Y32">
        <f ca="1">IF(ROW() -ROW($D$20) = COLUMN() - COLUMN($D$20), 0, SUMPRODUCT(OFFSET($D$2,0,ROW()-ROW($D$20)):OFFSET($D$16,0,ROW()-ROW($D$20)),Y$2:Y$16))</f>
        <v>0</v>
      </c>
      <c r="Z32">
        <f ca="1">IF(ROW() -ROW($D$20) = COLUMN() - COLUMN($D$20), 0, SUMPRODUCT(OFFSET($D$2,0,ROW()-ROW($D$20)):OFFSET($D$16,0,ROW()-ROW($D$20)),Z$2:Z$16))</f>
        <v>0</v>
      </c>
      <c r="AA32">
        <f ca="1">IF(ROW() -ROW($D$20) = COLUMN() - COLUMN($D$20), 0, SUMPRODUCT(OFFSET($D$2,0,ROW()-ROW($D$20)):OFFSET($D$16,0,ROW()-ROW($D$20)),AA$2:AA$16))</f>
        <v>0</v>
      </c>
      <c r="AB32">
        <f ca="1">IF(ROW() -ROW($D$20) = COLUMN() - COLUMN($D$20), 0, SUMPRODUCT(OFFSET($D$2,0,ROW()-ROW($D$20)):OFFSET($D$16,0,ROW()-ROW($D$20)),AB$2:AB$16))</f>
        <v>0</v>
      </c>
      <c r="AC32">
        <f ca="1">IF(ROW() -ROW($D$20) = COLUMN() - COLUMN($D$20), 0, SUMPRODUCT(OFFSET($D$2,0,ROW()-ROW($D$20)):OFFSET($D$16,0,ROW()-ROW($D$20)),AC$2:AC$16))</f>
        <v>0</v>
      </c>
      <c r="AD32">
        <f ca="1">IF(ROW() -ROW($D$20) = COLUMN() - COLUMN($D$20), 0, SUMPRODUCT(OFFSET($D$2,0,ROW()-ROW($D$20)):OFFSET($D$16,0,ROW()-ROW($D$20)),AD$2:AD$16))</f>
        <v>0</v>
      </c>
      <c r="AE32">
        <f ca="1">IF(ROW() -ROW($D$20) = COLUMN() - COLUMN($D$20), 0, SUMPRODUCT(OFFSET($D$2,0,ROW()-ROW($D$20)):OFFSET($D$16,0,ROW()-ROW($D$20)),AE$2:AE$16))</f>
        <v>0</v>
      </c>
      <c r="AF32">
        <f ca="1">IF(ROW() -ROW($D$20) = COLUMN() - COLUMN($D$20), 0, SUMPRODUCT(OFFSET($D$2,0,ROW()-ROW($D$20)):OFFSET($D$16,0,ROW()-ROW($D$20)),AF$2:AF$16))</f>
        <v>1</v>
      </c>
      <c r="AG32">
        <f ca="1">IF(ROW() -ROW($D$20) = COLUMN() - COLUMN($D$20), 0, SUMPRODUCT(OFFSET($D$2,0,ROW()-ROW($D$20)):OFFSET($D$16,0,ROW()-ROW($D$20)),AG$2:AG$16))</f>
        <v>0</v>
      </c>
      <c r="AH32">
        <f ca="1">IF(ROW() -ROW($D$20) = COLUMN() - COLUMN($D$20), 0, SUMPRODUCT(OFFSET($D$2,0,ROW()-ROW($D$20)):OFFSET($D$16,0,ROW()-ROW($D$20)),AH$2:AH$16))</f>
        <v>1</v>
      </c>
      <c r="AI32">
        <f ca="1">IF(ROW() -ROW($D$20) = COLUMN() - COLUMN($D$20), 0, SUMPRODUCT(OFFSET($D$2,0,ROW()-ROW($D$20)):OFFSET($D$16,0,ROW()-ROW($D$20)),AI$2:AI$16))</f>
        <v>0</v>
      </c>
      <c r="AJ32">
        <f ca="1">IF(ROW() -ROW($D$20) = COLUMN() - COLUMN($D$20), 0, SUMPRODUCT(OFFSET($D$2,0,ROW()-ROW($D$20)):OFFSET($D$16,0,ROW()-ROW($D$20)),AJ$2:AJ$16))</f>
        <v>1</v>
      </c>
      <c r="AK32">
        <f ca="1">IF(ROW() -ROW($D$20) = COLUMN() - COLUMN($D$20), 0, SUMPRODUCT(OFFSET($D$2,0,ROW()-ROW($D$20)):OFFSET($D$16,0,ROW()-ROW($D$20)),AK$2:AK$16))</f>
        <v>0</v>
      </c>
      <c r="AL32">
        <f ca="1">IF(ROW() -ROW($D$20) = COLUMN() - COLUMN($D$20), 0, SUMPRODUCT(OFFSET($D$2,0,ROW()-ROW($D$20)):OFFSET($D$16,0,ROW()-ROW($D$20)),AL$2:AL$16))</f>
        <v>1</v>
      </c>
      <c r="AM32">
        <f ca="1">IF(ROW() -ROW($D$20) = COLUMN() - COLUMN($D$20), 0, SUMPRODUCT(OFFSET($D$2,0,ROW()-ROW($D$20)):OFFSET($D$16,0,ROW()-ROW($D$20)),AM$2:AM$16))</f>
        <v>0</v>
      </c>
      <c r="AN32">
        <f ca="1">IF(ROW() -ROW($D$20) = COLUMN() - COLUMN($D$20), 0, SUMPRODUCT(OFFSET($D$2,0,ROW()-ROW($D$20)):OFFSET($D$16,0,ROW()-ROW($D$20)),AN$2:AN$16))</f>
        <v>0</v>
      </c>
      <c r="AO32">
        <f ca="1">IF(ROW() -ROW($D$20) = COLUMN() - COLUMN($D$20), 0, SUMPRODUCT(OFFSET($D$2,0,ROW()-ROW($D$20)):OFFSET($D$16,0,ROW()-ROW($D$20)),AO$2:AO$16))</f>
        <v>0</v>
      </c>
      <c r="AP32">
        <f ca="1">IF(ROW() -ROW($D$20) = COLUMN() - COLUMN($D$20), 0, SUMPRODUCT(OFFSET($D$2,0,ROW()-ROW($D$20)):OFFSET($D$16,0,ROW()-ROW($D$20)),AP$2:AP$16))</f>
        <v>0</v>
      </c>
      <c r="AQ32">
        <f ca="1">IF(ROW() -ROW($D$20) = COLUMN() - COLUMN($D$20), 0, SUMPRODUCT(OFFSET($D$2,0,ROW()-ROW($D$20)):OFFSET($D$16,0,ROW()-ROW($D$20)),AQ$2:AQ$16))</f>
        <v>0</v>
      </c>
      <c r="AR32">
        <f ca="1">IF(ROW() -ROW($D$20) = COLUMN() - COLUMN($D$20), 0, SUMPRODUCT(OFFSET($D$2,0,ROW()-ROW($D$20)):OFFSET($D$16,0,ROW()-ROW($D$20)),AR$2:AR$16))</f>
        <v>0</v>
      </c>
      <c r="AS32" s="22">
        <f t="shared" ca="1" si="7"/>
        <v>10</v>
      </c>
    </row>
    <row r="33" spans="3:45" x14ac:dyDescent="0.35">
      <c r="C33" s="12" t="str">
        <f t="shared" ca="1" si="6"/>
        <v>Diouinon</v>
      </c>
      <c r="D33">
        <f ca="1">IF(ROW() -ROW($D$20) = COLUMN() - COLUMN($D$20), 0, SUMPRODUCT(OFFSET($D$2,0,ROW()-ROW($D$20)):OFFSET($D$16,0,ROW()-ROW($D$20)),D$2:D$16))</f>
        <v>0</v>
      </c>
      <c r="E33">
        <f ca="1">IF(ROW() -ROW($D$20) = COLUMN() - COLUMN($D$20), 0, SUMPRODUCT(OFFSET($D$2,0,ROW()-ROW($D$20)):OFFSET($D$16,0,ROW()-ROW($D$20)),E$2:E$16))</f>
        <v>0</v>
      </c>
      <c r="F33">
        <f ca="1">IF(ROW() -ROW($D$20) = COLUMN() - COLUMN($D$20), 0, SUMPRODUCT(OFFSET($D$2,0,ROW()-ROW($D$20)):OFFSET($D$16,0,ROW()-ROW($D$20)),F$2:F$16))</f>
        <v>0</v>
      </c>
      <c r="G33">
        <f ca="1">IF(ROW() -ROW($D$20) = COLUMN() - COLUMN($D$20), 0, SUMPRODUCT(OFFSET($D$2,0,ROW()-ROW($D$20)):OFFSET($D$16,0,ROW()-ROW($D$20)),G$2:G$16))</f>
        <v>2</v>
      </c>
      <c r="H33">
        <f ca="1">IF(ROW() -ROW($D$20) = COLUMN() - COLUMN($D$20), 0, SUMPRODUCT(OFFSET($D$2,0,ROW()-ROW($D$20)):OFFSET($D$16,0,ROW()-ROW($D$20)),H$2:H$16))</f>
        <v>0</v>
      </c>
      <c r="I33">
        <f ca="1">IF(ROW() -ROW($D$20) = COLUMN() - COLUMN($D$20), 0, SUMPRODUCT(OFFSET($D$2,0,ROW()-ROW($D$20)):OFFSET($D$16,0,ROW()-ROW($D$20)),I$2:I$16))</f>
        <v>1</v>
      </c>
      <c r="J33">
        <f ca="1">IF(ROW() -ROW($D$20) = COLUMN() - COLUMN($D$20), 0, SUMPRODUCT(OFFSET($D$2,0,ROW()-ROW($D$20)):OFFSET($D$16,0,ROW()-ROW($D$20)),J$2:J$16))</f>
        <v>1</v>
      </c>
      <c r="K33">
        <f ca="1">IF(ROW() -ROW($D$20) = COLUMN() - COLUMN($D$20), 0, SUMPRODUCT(OFFSET($D$2,0,ROW()-ROW($D$20)):OFFSET($D$16,0,ROW()-ROW($D$20)),K$2:K$16))</f>
        <v>2</v>
      </c>
      <c r="L33">
        <f ca="1">IF(ROW() -ROW($D$20) = COLUMN() - COLUMN($D$20), 0, SUMPRODUCT(OFFSET($D$2,0,ROW()-ROW($D$20)):OFFSET($D$16,0,ROW()-ROW($D$20)),L$2:L$16))</f>
        <v>4</v>
      </c>
      <c r="M33">
        <f ca="1">IF(ROW() -ROW($D$20) = COLUMN() - COLUMN($D$20), 0, SUMPRODUCT(OFFSET($D$2,0,ROW()-ROW($D$20)):OFFSET($D$16,0,ROW()-ROW($D$20)),M$2:M$16))</f>
        <v>0</v>
      </c>
      <c r="N33">
        <f ca="1">IF(ROW() -ROW($D$20) = COLUMN() - COLUMN($D$20), 0, SUMPRODUCT(OFFSET($D$2,0,ROW()-ROW($D$20)):OFFSET($D$16,0,ROW()-ROW($D$20)),N$2:N$16))</f>
        <v>0</v>
      </c>
      <c r="O33">
        <f ca="1">IF(ROW() -ROW($D$20) = COLUMN() - COLUMN($D$20), 0, SUMPRODUCT(OFFSET($D$2,0,ROW()-ROW($D$20)):OFFSET($D$16,0,ROW()-ROW($D$20)),O$2:O$16))</f>
        <v>0</v>
      </c>
      <c r="P33">
        <f ca="1">IF(ROW() -ROW($D$20) = COLUMN() - COLUMN($D$20), 0, SUMPRODUCT(OFFSET($D$2,0,ROW()-ROW($D$20)):OFFSET($D$16,0,ROW()-ROW($D$20)),P$2:P$16))</f>
        <v>0</v>
      </c>
      <c r="Q33">
        <f ca="1">IF(ROW() -ROW($D$20) = COLUMN() - COLUMN($D$20), 0, SUMPRODUCT(OFFSET($D$2,0,ROW()-ROW($D$20)):OFFSET($D$16,0,ROW()-ROW($D$20)),Q$2:Q$16))</f>
        <v>0</v>
      </c>
      <c r="R33">
        <f ca="1">IF(ROW() -ROW($D$20) = COLUMN() - COLUMN($D$20), 0, SUMPRODUCT(OFFSET($D$2,0,ROW()-ROW($D$20)):OFFSET($D$16,0,ROW()-ROW($D$20)),R$2:R$16))</f>
        <v>0</v>
      </c>
      <c r="S33">
        <f ca="1">IF(ROW() -ROW($D$20) = COLUMN() - COLUMN($D$20), 0, SUMPRODUCT(OFFSET($D$2,0,ROW()-ROW($D$20)):OFFSET($D$16,0,ROW()-ROW($D$20)),S$2:S$16))</f>
        <v>1</v>
      </c>
      <c r="T33">
        <f ca="1">IF(ROW() -ROW($D$20) = COLUMN() - COLUMN($D$20), 0, SUMPRODUCT(OFFSET($D$2,0,ROW()-ROW($D$20)):OFFSET($D$16,0,ROW()-ROW($D$20)),T$2:T$16))</f>
        <v>2</v>
      </c>
      <c r="U33">
        <f ca="1">IF(ROW() -ROW($D$20) = COLUMN() - COLUMN($D$20), 0, SUMPRODUCT(OFFSET($D$2,0,ROW()-ROW($D$20)):OFFSET($D$16,0,ROW()-ROW($D$20)),U$2:U$16))</f>
        <v>3</v>
      </c>
      <c r="V33">
        <f ca="1">IF(ROW() -ROW($D$20) = COLUMN() - COLUMN($D$20), 0, SUMPRODUCT(OFFSET($D$2,0,ROW()-ROW($D$20)):OFFSET($D$16,0,ROW()-ROW($D$20)),V$2:V$16))</f>
        <v>4</v>
      </c>
      <c r="W33">
        <f ca="1">IF(ROW() -ROW($D$20) = COLUMN() - COLUMN($D$20), 0, SUMPRODUCT(OFFSET($D$2,0,ROW()-ROW($D$20)):OFFSET($D$16,0,ROW()-ROW($D$20)),W$2:W$16))</f>
        <v>4</v>
      </c>
      <c r="X33">
        <f ca="1">IF(ROW() -ROW($D$20) = COLUMN() - COLUMN($D$20), 0, SUMPRODUCT(OFFSET($D$2,0,ROW()-ROW($D$20)):OFFSET($D$16,0,ROW()-ROW($D$20)),X$2:X$16))</f>
        <v>4</v>
      </c>
      <c r="Y33">
        <f ca="1">IF(ROW() -ROW($D$20) = COLUMN() - COLUMN($D$20), 0, SUMPRODUCT(OFFSET($D$2,0,ROW()-ROW($D$20)):OFFSET($D$16,0,ROW()-ROW($D$20)),Y$2:Y$16))</f>
        <v>0</v>
      </c>
      <c r="Z33">
        <f ca="1">IF(ROW() -ROW($D$20) = COLUMN() - COLUMN($D$20), 0, SUMPRODUCT(OFFSET($D$2,0,ROW()-ROW($D$20)):OFFSET($D$16,0,ROW()-ROW($D$20)),Z$2:Z$16))</f>
        <v>0</v>
      </c>
      <c r="AA33">
        <f ca="1">IF(ROW() -ROW($D$20) = COLUMN() - COLUMN($D$20), 0, SUMPRODUCT(OFFSET($D$2,0,ROW()-ROW($D$20)):OFFSET($D$16,0,ROW()-ROW($D$20)),AA$2:AA$16))</f>
        <v>0</v>
      </c>
      <c r="AB33">
        <f ca="1">IF(ROW() -ROW($D$20) = COLUMN() - COLUMN($D$20), 0, SUMPRODUCT(OFFSET($D$2,0,ROW()-ROW($D$20)):OFFSET($D$16,0,ROW()-ROW($D$20)),AB$2:AB$16))</f>
        <v>0</v>
      </c>
      <c r="AC33">
        <f ca="1">IF(ROW() -ROW($D$20) = COLUMN() - COLUMN($D$20), 0, SUMPRODUCT(OFFSET($D$2,0,ROW()-ROW($D$20)):OFFSET($D$16,0,ROW()-ROW($D$20)),AC$2:AC$16))</f>
        <v>0</v>
      </c>
      <c r="AD33">
        <f ca="1">IF(ROW() -ROW($D$20) = COLUMN() - COLUMN($D$20), 0, SUMPRODUCT(OFFSET($D$2,0,ROW()-ROW($D$20)):OFFSET($D$16,0,ROW()-ROW($D$20)),AD$2:AD$16))</f>
        <v>0</v>
      </c>
      <c r="AE33">
        <f ca="1">IF(ROW() -ROW($D$20) = COLUMN() - COLUMN($D$20), 0, SUMPRODUCT(OFFSET($D$2,0,ROW()-ROW($D$20)):OFFSET($D$16,0,ROW()-ROW($D$20)),AE$2:AE$16))</f>
        <v>0</v>
      </c>
      <c r="AF33">
        <f ca="1">IF(ROW() -ROW($D$20) = COLUMN() - COLUMN($D$20), 0, SUMPRODUCT(OFFSET($D$2,0,ROW()-ROW($D$20)):OFFSET($D$16,0,ROW()-ROW($D$20)),AF$2:AF$16))</f>
        <v>1</v>
      </c>
      <c r="AG33">
        <f ca="1">IF(ROW() -ROW($D$20) = COLUMN() - COLUMN($D$20), 0, SUMPRODUCT(OFFSET($D$2,0,ROW()-ROW($D$20)):OFFSET($D$16,0,ROW()-ROW($D$20)),AG$2:AG$16))</f>
        <v>1</v>
      </c>
      <c r="AH33">
        <f ca="1">IF(ROW() -ROW($D$20) = COLUMN() - COLUMN($D$20), 0, SUMPRODUCT(OFFSET($D$2,0,ROW()-ROW($D$20)):OFFSET($D$16,0,ROW()-ROW($D$20)),AH$2:AH$16))</f>
        <v>0</v>
      </c>
      <c r="AI33">
        <f ca="1">IF(ROW() -ROW($D$20) = COLUMN() - COLUMN($D$20), 0, SUMPRODUCT(OFFSET($D$2,0,ROW()-ROW($D$20)):OFFSET($D$16,0,ROW()-ROW($D$20)),AI$2:AI$16))</f>
        <v>2</v>
      </c>
      <c r="AJ33">
        <f ca="1">IF(ROW() -ROW($D$20) = COLUMN() - COLUMN($D$20), 0, SUMPRODUCT(OFFSET($D$2,0,ROW()-ROW($D$20)):OFFSET($D$16,0,ROW()-ROW($D$20)),AJ$2:AJ$16))</f>
        <v>1</v>
      </c>
      <c r="AK33">
        <f ca="1">IF(ROW() -ROW($D$20) = COLUMN() - COLUMN($D$20), 0, SUMPRODUCT(OFFSET($D$2,0,ROW()-ROW($D$20)):OFFSET($D$16,0,ROW()-ROW($D$20)),AK$2:AK$16))</f>
        <v>1</v>
      </c>
      <c r="AL33">
        <f ca="1">IF(ROW() -ROW($D$20) = COLUMN() - COLUMN($D$20), 0, SUMPRODUCT(OFFSET($D$2,0,ROW()-ROW($D$20)):OFFSET($D$16,0,ROW()-ROW($D$20)),AL$2:AL$16))</f>
        <v>0</v>
      </c>
      <c r="AM33">
        <f ca="1">IF(ROW() -ROW($D$20) = COLUMN() - COLUMN($D$20), 0, SUMPRODUCT(OFFSET($D$2,0,ROW()-ROW($D$20)):OFFSET($D$16,0,ROW()-ROW($D$20)),AM$2:AM$16))</f>
        <v>2</v>
      </c>
      <c r="AN33">
        <f ca="1">IF(ROW() -ROW($D$20) = COLUMN() - COLUMN($D$20), 0, SUMPRODUCT(OFFSET($D$2,0,ROW()-ROW($D$20)):OFFSET($D$16,0,ROW()-ROW($D$20)),AN$2:AN$16))</f>
        <v>0</v>
      </c>
      <c r="AO33">
        <f ca="1">IF(ROW() -ROW($D$20) = COLUMN() - COLUMN($D$20), 0, SUMPRODUCT(OFFSET($D$2,0,ROW()-ROW($D$20)):OFFSET($D$16,0,ROW()-ROW($D$20)),AO$2:AO$16))</f>
        <v>0</v>
      </c>
      <c r="AP33">
        <f ca="1">IF(ROW() -ROW($D$20) = COLUMN() - COLUMN($D$20), 0, SUMPRODUCT(OFFSET($D$2,0,ROW()-ROW($D$20)):OFFSET($D$16,0,ROW()-ROW($D$20)),AP$2:AP$16))</f>
        <v>0</v>
      </c>
      <c r="AQ33">
        <f ca="1">IF(ROW() -ROW($D$20) = COLUMN() - COLUMN($D$20), 0, SUMPRODUCT(OFFSET($D$2,0,ROW()-ROW($D$20)):OFFSET($D$16,0,ROW()-ROW($D$20)),AQ$2:AQ$16))</f>
        <v>0</v>
      </c>
      <c r="AR33">
        <f ca="1">IF(ROW() -ROW($D$20) = COLUMN() - COLUMN($D$20), 0, SUMPRODUCT(OFFSET($D$2,0,ROW()-ROW($D$20)):OFFSET($D$16,0,ROW()-ROW($D$20)),AR$2:AR$16))</f>
        <v>0</v>
      </c>
      <c r="AS33" s="22">
        <f t="shared" ca="1" si="7"/>
        <v>17</v>
      </c>
    </row>
    <row r="34" spans="3:45" x14ac:dyDescent="0.35">
      <c r="C34" s="12" t="str">
        <f t="shared" ca="1" si="6"/>
        <v>Dorian</v>
      </c>
      <c r="D34">
        <f ca="1">IF(ROW() -ROW($D$20) = COLUMN() - COLUMN($D$20), 0, SUMPRODUCT(OFFSET($D$2,0,ROW()-ROW($D$20)):OFFSET($D$16,0,ROW()-ROW($D$20)),D$2:D$16))</f>
        <v>0</v>
      </c>
      <c r="E34">
        <f ca="1">IF(ROW() -ROW($D$20) = COLUMN() - COLUMN($D$20), 0, SUMPRODUCT(OFFSET($D$2,0,ROW()-ROW($D$20)):OFFSET($D$16,0,ROW()-ROW($D$20)),E$2:E$16))</f>
        <v>1</v>
      </c>
      <c r="F34">
        <f ca="1">IF(ROW() -ROW($D$20) = COLUMN() - COLUMN($D$20), 0, SUMPRODUCT(OFFSET($D$2,0,ROW()-ROW($D$20)):OFFSET($D$16,0,ROW()-ROW($D$20)),F$2:F$16))</f>
        <v>0</v>
      </c>
      <c r="G34">
        <f ca="1">IF(ROW() -ROW($D$20) = COLUMN() - COLUMN($D$20), 0, SUMPRODUCT(OFFSET($D$2,0,ROW()-ROW($D$20)):OFFSET($D$16,0,ROW()-ROW($D$20)),G$2:G$16))</f>
        <v>0</v>
      </c>
      <c r="H34">
        <f ca="1">IF(ROW() -ROW($D$20) = COLUMN() - COLUMN($D$20), 0, SUMPRODUCT(OFFSET($D$2,0,ROW()-ROW($D$20)):OFFSET($D$16,0,ROW()-ROW($D$20)),H$2:H$16))</f>
        <v>0</v>
      </c>
      <c r="I34">
        <f ca="1">IF(ROW() -ROW($D$20) = COLUMN() - COLUMN($D$20), 0, SUMPRODUCT(OFFSET($D$2,0,ROW()-ROW($D$20)):OFFSET($D$16,0,ROW()-ROW($D$20)),I$2:I$16))</f>
        <v>0</v>
      </c>
      <c r="J34">
        <f ca="1">IF(ROW() -ROW($D$20) = COLUMN() - COLUMN($D$20), 0, SUMPRODUCT(OFFSET($D$2,0,ROW()-ROW($D$20)):OFFSET($D$16,0,ROW()-ROW($D$20)),J$2:J$16))</f>
        <v>0</v>
      </c>
      <c r="K34">
        <f ca="1">IF(ROW() -ROW($D$20) = COLUMN() - COLUMN($D$20), 0, SUMPRODUCT(OFFSET($D$2,0,ROW()-ROW($D$20)):OFFSET($D$16,0,ROW()-ROW($D$20)),K$2:K$16))</f>
        <v>0</v>
      </c>
      <c r="L34">
        <f ca="1">IF(ROW() -ROW($D$20) = COLUMN() - COLUMN($D$20), 0, SUMPRODUCT(OFFSET($D$2,0,ROW()-ROW($D$20)):OFFSET($D$16,0,ROW()-ROW($D$20)),L$2:L$16))</f>
        <v>0</v>
      </c>
      <c r="M34">
        <f ca="1">IF(ROW() -ROW($D$20) = COLUMN() - COLUMN($D$20), 0, SUMPRODUCT(OFFSET($D$2,0,ROW()-ROW($D$20)):OFFSET($D$16,0,ROW()-ROW($D$20)),M$2:M$16))</f>
        <v>0</v>
      </c>
      <c r="N34">
        <f ca="1">IF(ROW() -ROW($D$20) = COLUMN() - COLUMN($D$20), 0, SUMPRODUCT(OFFSET($D$2,0,ROW()-ROW($D$20)):OFFSET($D$16,0,ROW()-ROW($D$20)),N$2:N$16))</f>
        <v>0</v>
      </c>
      <c r="O34">
        <f ca="1">IF(ROW() -ROW($D$20) = COLUMN() - COLUMN($D$20), 0, SUMPRODUCT(OFFSET($D$2,0,ROW()-ROW($D$20)):OFFSET($D$16,0,ROW()-ROW($D$20)),O$2:O$16))</f>
        <v>0</v>
      </c>
      <c r="P34">
        <f ca="1">IF(ROW() -ROW($D$20) = COLUMN() - COLUMN($D$20), 0, SUMPRODUCT(OFFSET($D$2,0,ROW()-ROW($D$20)):OFFSET($D$16,0,ROW()-ROW($D$20)),P$2:P$16))</f>
        <v>0</v>
      </c>
      <c r="Q34">
        <f ca="1">IF(ROW() -ROW($D$20) = COLUMN() - COLUMN($D$20), 0, SUMPRODUCT(OFFSET($D$2,0,ROW()-ROW($D$20)):OFFSET($D$16,0,ROW()-ROW($D$20)),Q$2:Q$16))</f>
        <v>0</v>
      </c>
      <c r="R34">
        <f ca="1">IF(ROW() -ROW($D$20) = COLUMN() - COLUMN($D$20), 0, SUMPRODUCT(OFFSET($D$2,0,ROW()-ROW($D$20)):OFFSET($D$16,0,ROW()-ROW($D$20)),R$2:R$16))</f>
        <v>0</v>
      </c>
      <c r="S34">
        <f ca="1">IF(ROW() -ROW($D$20) = COLUMN() - COLUMN($D$20), 0, SUMPRODUCT(OFFSET($D$2,0,ROW()-ROW($D$20)):OFFSET($D$16,0,ROW()-ROW($D$20)),S$2:S$16))</f>
        <v>1</v>
      </c>
      <c r="T34">
        <f ca="1">IF(ROW() -ROW($D$20) = COLUMN() - COLUMN($D$20), 0, SUMPRODUCT(OFFSET($D$2,0,ROW()-ROW($D$20)):OFFSET($D$16,0,ROW()-ROW($D$20)),T$2:T$16))</f>
        <v>0</v>
      </c>
      <c r="U34">
        <f ca="1">IF(ROW() -ROW($D$20) = COLUMN() - COLUMN($D$20), 0, SUMPRODUCT(OFFSET($D$2,0,ROW()-ROW($D$20)):OFFSET($D$16,0,ROW()-ROW($D$20)),U$2:U$16))</f>
        <v>0</v>
      </c>
      <c r="V34">
        <f ca="1">IF(ROW() -ROW($D$20) = COLUMN() - COLUMN($D$20), 0, SUMPRODUCT(OFFSET($D$2,0,ROW()-ROW($D$20)):OFFSET($D$16,0,ROW()-ROW($D$20)),V$2:V$16))</f>
        <v>0</v>
      </c>
      <c r="W34">
        <f ca="1">IF(ROW() -ROW($D$20) = COLUMN() - COLUMN($D$20), 0, SUMPRODUCT(OFFSET($D$2,0,ROW()-ROW($D$20)):OFFSET($D$16,0,ROW()-ROW($D$20)),W$2:W$16))</f>
        <v>0</v>
      </c>
      <c r="X34">
        <f ca="1">IF(ROW() -ROW($D$20) = COLUMN() - COLUMN($D$20), 0, SUMPRODUCT(OFFSET($D$2,0,ROW()-ROW($D$20)):OFFSET($D$16,0,ROW()-ROW($D$20)),X$2:X$16))</f>
        <v>0</v>
      </c>
      <c r="Y34">
        <f ca="1">IF(ROW() -ROW($D$20) = COLUMN() - COLUMN($D$20), 0, SUMPRODUCT(OFFSET($D$2,0,ROW()-ROW($D$20)):OFFSET($D$16,0,ROW()-ROW($D$20)),Y$2:Y$16))</f>
        <v>0</v>
      </c>
      <c r="Z34">
        <f ca="1">IF(ROW() -ROW($D$20) = COLUMN() - COLUMN($D$20), 0, SUMPRODUCT(OFFSET($D$2,0,ROW()-ROW($D$20)):OFFSET($D$16,0,ROW()-ROW($D$20)),Z$2:Z$16))</f>
        <v>1</v>
      </c>
      <c r="AA34">
        <f ca="1">IF(ROW() -ROW($D$20) = COLUMN() - COLUMN($D$20), 0, SUMPRODUCT(OFFSET($D$2,0,ROW()-ROW($D$20)):OFFSET($D$16,0,ROW()-ROW($D$20)),AA$2:AA$16))</f>
        <v>0</v>
      </c>
      <c r="AB34">
        <f ca="1">IF(ROW() -ROW($D$20) = COLUMN() - COLUMN($D$20), 0, SUMPRODUCT(OFFSET($D$2,0,ROW()-ROW($D$20)):OFFSET($D$16,0,ROW()-ROW($D$20)),AB$2:AB$16))</f>
        <v>0</v>
      </c>
      <c r="AC34">
        <f ca="1">IF(ROW() -ROW($D$20) = COLUMN() - COLUMN($D$20), 0, SUMPRODUCT(OFFSET($D$2,0,ROW()-ROW($D$20)):OFFSET($D$16,0,ROW()-ROW($D$20)),AC$2:AC$16))</f>
        <v>0</v>
      </c>
      <c r="AD34">
        <f ca="1">IF(ROW() -ROW($D$20) = COLUMN() - COLUMN($D$20), 0, SUMPRODUCT(OFFSET($D$2,0,ROW()-ROW($D$20)):OFFSET($D$16,0,ROW()-ROW($D$20)),AD$2:AD$16))</f>
        <v>0</v>
      </c>
      <c r="AE34">
        <f ca="1">IF(ROW() -ROW($D$20) = COLUMN() - COLUMN($D$20), 0, SUMPRODUCT(OFFSET($D$2,0,ROW()-ROW($D$20)):OFFSET($D$16,0,ROW()-ROW($D$20)),AE$2:AE$16))</f>
        <v>0</v>
      </c>
      <c r="AF34">
        <f ca="1">IF(ROW() -ROW($D$20) = COLUMN() - COLUMN($D$20), 0, SUMPRODUCT(OFFSET($D$2,0,ROW()-ROW($D$20)):OFFSET($D$16,0,ROW()-ROW($D$20)),AF$2:AF$16))</f>
        <v>0</v>
      </c>
      <c r="AG34">
        <f ca="1">IF(ROW() -ROW($D$20) = COLUMN() - COLUMN($D$20), 0, SUMPRODUCT(OFFSET($D$2,0,ROW()-ROW($D$20)):OFFSET($D$16,0,ROW()-ROW($D$20)),AG$2:AG$16))</f>
        <v>0</v>
      </c>
      <c r="AH34">
        <f ca="1">IF(ROW() -ROW($D$20) = COLUMN() - COLUMN($D$20), 0, SUMPRODUCT(OFFSET($D$2,0,ROW()-ROW($D$20)):OFFSET($D$16,0,ROW()-ROW($D$20)),AH$2:AH$16))</f>
        <v>0</v>
      </c>
      <c r="AI34">
        <f ca="1">IF(ROW() -ROW($D$20) = COLUMN() - COLUMN($D$20), 0, SUMPRODUCT(OFFSET($D$2,0,ROW()-ROW($D$20)):OFFSET($D$16,0,ROW()-ROW($D$20)),AI$2:AI$16))</f>
        <v>0</v>
      </c>
      <c r="AJ34">
        <f ca="1">IF(ROW() -ROW($D$20) = COLUMN() - COLUMN($D$20), 0, SUMPRODUCT(OFFSET($D$2,0,ROW()-ROW($D$20)):OFFSET($D$16,0,ROW()-ROW($D$20)),AJ$2:AJ$16))</f>
        <v>0</v>
      </c>
      <c r="AK34">
        <f ca="1">IF(ROW() -ROW($D$20) = COLUMN() - COLUMN($D$20), 0, SUMPRODUCT(OFFSET($D$2,0,ROW()-ROW($D$20)):OFFSET($D$16,0,ROW()-ROW($D$20)),AK$2:AK$16))</f>
        <v>0</v>
      </c>
      <c r="AL34">
        <f ca="1">IF(ROW() -ROW($D$20) = COLUMN() - COLUMN($D$20), 0, SUMPRODUCT(OFFSET($D$2,0,ROW()-ROW($D$20)):OFFSET($D$16,0,ROW()-ROW($D$20)),AL$2:AL$16))</f>
        <v>0</v>
      </c>
      <c r="AM34">
        <f ca="1">IF(ROW() -ROW($D$20) = COLUMN() - COLUMN($D$20), 0, SUMPRODUCT(OFFSET($D$2,0,ROW()-ROW($D$20)):OFFSET($D$16,0,ROW()-ROW($D$20)),AM$2:AM$16))</f>
        <v>0</v>
      </c>
      <c r="AN34">
        <f ca="1">IF(ROW() -ROW($D$20) = COLUMN() - COLUMN($D$20), 0, SUMPRODUCT(OFFSET($D$2,0,ROW()-ROW($D$20)):OFFSET($D$16,0,ROW()-ROW($D$20)),AN$2:AN$16))</f>
        <v>0</v>
      </c>
      <c r="AO34">
        <f ca="1">IF(ROW() -ROW($D$20) = COLUMN() - COLUMN($D$20), 0, SUMPRODUCT(OFFSET($D$2,0,ROW()-ROW($D$20)):OFFSET($D$16,0,ROW()-ROW($D$20)),AO$2:AO$16))</f>
        <v>0</v>
      </c>
      <c r="AP34">
        <f ca="1">IF(ROW() -ROW($D$20) = COLUMN() - COLUMN($D$20), 0, SUMPRODUCT(OFFSET($D$2,0,ROW()-ROW($D$20)):OFFSET($D$16,0,ROW()-ROW($D$20)),AP$2:AP$16))</f>
        <v>0</v>
      </c>
      <c r="AQ34">
        <f ca="1">IF(ROW() -ROW($D$20) = COLUMN() - COLUMN($D$20), 0, SUMPRODUCT(OFFSET($D$2,0,ROW()-ROW($D$20)):OFFSET($D$16,0,ROW()-ROW($D$20)),AQ$2:AQ$16))</f>
        <v>0</v>
      </c>
      <c r="AR34">
        <f ca="1">IF(ROW() -ROW($D$20) = COLUMN() - COLUMN($D$20), 0, SUMPRODUCT(OFFSET($D$2,0,ROW()-ROW($D$20)):OFFSET($D$16,0,ROW()-ROW($D$20)),AR$2:AR$16))</f>
        <v>0</v>
      </c>
      <c r="AS34" s="22">
        <f t="shared" ca="1" si="7"/>
        <v>3</v>
      </c>
    </row>
    <row r="35" spans="3:45" x14ac:dyDescent="0.35">
      <c r="C35" s="12" t="str">
        <f t="shared" ca="1" si="6"/>
        <v>La mère d’Alice</v>
      </c>
      <c r="D35">
        <f ca="1">IF(ROW() -ROW($D$20) = COLUMN() - COLUMN($D$20), 0, SUMPRODUCT(OFFSET($D$2,0,ROW()-ROW($D$20)):OFFSET($D$16,0,ROW()-ROW($D$20)),D$2:D$16))</f>
        <v>1</v>
      </c>
      <c r="E35">
        <f ca="1">IF(ROW() -ROW($D$20) = COLUMN() - COLUMN($D$20), 0, SUMPRODUCT(OFFSET($D$2,0,ROW()-ROW($D$20)):OFFSET($D$16,0,ROW()-ROW($D$20)),E$2:E$16))</f>
        <v>3</v>
      </c>
      <c r="F35">
        <f ca="1">IF(ROW() -ROW($D$20) = COLUMN() - COLUMN($D$20), 0, SUMPRODUCT(OFFSET($D$2,0,ROW()-ROW($D$20)):OFFSET($D$16,0,ROW()-ROW($D$20)),F$2:F$16))</f>
        <v>0</v>
      </c>
      <c r="G35">
        <f ca="1">IF(ROW() -ROW($D$20) = COLUMN() - COLUMN($D$20), 0, SUMPRODUCT(OFFSET($D$2,0,ROW()-ROW($D$20)):OFFSET($D$16,0,ROW()-ROW($D$20)),G$2:G$16))</f>
        <v>2</v>
      </c>
      <c r="H35">
        <f ca="1">IF(ROW() -ROW($D$20) = COLUMN() - COLUMN($D$20), 0, SUMPRODUCT(OFFSET($D$2,0,ROW()-ROW($D$20)):OFFSET($D$16,0,ROW()-ROW($D$20)),H$2:H$16))</f>
        <v>0</v>
      </c>
      <c r="I35">
        <f ca="1">IF(ROW() -ROW($D$20) = COLUMN() - COLUMN($D$20), 0, SUMPRODUCT(OFFSET($D$2,0,ROW()-ROW($D$20)):OFFSET($D$16,0,ROW()-ROW($D$20)),I$2:I$16))</f>
        <v>0</v>
      </c>
      <c r="J35">
        <f ca="1">IF(ROW() -ROW($D$20) = COLUMN() - COLUMN($D$20), 0, SUMPRODUCT(OFFSET($D$2,0,ROW()-ROW($D$20)):OFFSET($D$16,0,ROW()-ROW($D$20)),J$2:J$16))</f>
        <v>0</v>
      </c>
      <c r="K35">
        <f ca="1">IF(ROW() -ROW($D$20) = COLUMN() - COLUMN($D$20), 0, SUMPRODUCT(OFFSET($D$2,0,ROW()-ROW($D$20)):OFFSET($D$16,0,ROW()-ROW($D$20)),K$2:K$16))</f>
        <v>1</v>
      </c>
      <c r="L35">
        <f ca="1">IF(ROW() -ROW($D$20) = COLUMN() - COLUMN($D$20), 0, SUMPRODUCT(OFFSET($D$2,0,ROW()-ROW($D$20)):OFFSET($D$16,0,ROW()-ROW($D$20)),L$2:L$16))</f>
        <v>1</v>
      </c>
      <c r="M35">
        <f ca="1">IF(ROW() -ROW($D$20) = COLUMN() - COLUMN($D$20), 0, SUMPRODUCT(OFFSET($D$2,0,ROW()-ROW($D$20)):OFFSET($D$16,0,ROW()-ROW($D$20)),M$2:M$16))</f>
        <v>0</v>
      </c>
      <c r="N35">
        <f ca="1">IF(ROW() -ROW($D$20) = COLUMN() - COLUMN($D$20), 0, SUMPRODUCT(OFFSET($D$2,0,ROW()-ROW($D$20)):OFFSET($D$16,0,ROW()-ROW($D$20)),N$2:N$16))</f>
        <v>1</v>
      </c>
      <c r="O35">
        <f ca="1">IF(ROW() -ROW($D$20) = COLUMN() - COLUMN($D$20), 0, SUMPRODUCT(OFFSET($D$2,0,ROW()-ROW($D$20)):OFFSET($D$16,0,ROW()-ROW($D$20)),O$2:O$16))</f>
        <v>0</v>
      </c>
      <c r="P35">
        <f ca="1">IF(ROW() -ROW($D$20) = COLUMN() - COLUMN($D$20), 0, SUMPRODUCT(OFFSET($D$2,0,ROW()-ROW($D$20)):OFFSET($D$16,0,ROW()-ROW($D$20)),P$2:P$16))</f>
        <v>0</v>
      </c>
      <c r="Q35">
        <f ca="1">IF(ROW() -ROW($D$20) = COLUMN() - COLUMN($D$20), 0, SUMPRODUCT(OFFSET($D$2,0,ROW()-ROW($D$20)):OFFSET($D$16,0,ROW()-ROW($D$20)),Q$2:Q$16))</f>
        <v>1</v>
      </c>
      <c r="R35">
        <f ca="1">IF(ROW() -ROW($D$20) = COLUMN() - COLUMN($D$20), 0, SUMPRODUCT(OFFSET($D$2,0,ROW()-ROW($D$20)):OFFSET($D$16,0,ROW()-ROW($D$20)),R$2:R$16))</f>
        <v>1</v>
      </c>
      <c r="S35">
        <f ca="1">IF(ROW() -ROW($D$20) = COLUMN() - COLUMN($D$20), 0, SUMPRODUCT(OFFSET($D$2,0,ROW()-ROW($D$20)):OFFSET($D$16,0,ROW()-ROW($D$20)),S$2:S$16))</f>
        <v>0</v>
      </c>
      <c r="T35">
        <f ca="1">IF(ROW() -ROW($D$20) = COLUMN() - COLUMN($D$20), 0, SUMPRODUCT(OFFSET($D$2,0,ROW()-ROW($D$20)):OFFSET($D$16,0,ROW()-ROW($D$20)),T$2:T$16))</f>
        <v>1</v>
      </c>
      <c r="U35">
        <f ca="1">IF(ROW() -ROW($D$20) = COLUMN() - COLUMN($D$20), 0, SUMPRODUCT(OFFSET($D$2,0,ROW()-ROW($D$20)):OFFSET($D$16,0,ROW()-ROW($D$20)),U$2:U$16))</f>
        <v>0</v>
      </c>
      <c r="V35">
        <f ca="1">IF(ROW() -ROW($D$20) = COLUMN() - COLUMN($D$20), 0, SUMPRODUCT(OFFSET($D$2,0,ROW()-ROW($D$20)):OFFSET($D$16,0,ROW()-ROW($D$20)),V$2:V$16))</f>
        <v>1</v>
      </c>
      <c r="W35">
        <f ca="1">IF(ROW() -ROW($D$20) = COLUMN() - COLUMN($D$20), 0, SUMPRODUCT(OFFSET($D$2,0,ROW()-ROW($D$20)):OFFSET($D$16,0,ROW()-ROW($D$20)),W$2:W$16))</f>
        <v>1</v>
      </c>
      <c r="X35">
        <f ca="1">IF(ROW() -ROW($D$20) = COLUMN() - COLUMN($D$20), 0, SUMPRODUCT(OFFSET($D$2,0,ROW()-ROW($D$20)):OFFSET($D$16,0,ROW()-ROW($D$20)),X$2:X$16))</f>
        <v>1</v>
      </c>
      <c r="Y35">
        <f ca="1">IF(ROW() -ROW($D$20) = COLUMN() - COLUMN($D$20), 0, SUMPRODUCT(OFFSET($D$2,0,ROW()-ROW($D$20)):OFFSET($D$16,0,ROW()-ROW($D$20)),Y$2:Y$16))</f>
        <v>0</v>
      </c>
      <c r="Z35">
        <f ca="1">IF(ROW() -ROW($D$20) = COLUMN() - COLUMN($D$20), 0, SUMPRODUCT(OFFSET($D$2,0,ROW()-ROW($D$20)):OFFSET($D$16,0,ROW()-ROW($D$20)),Z$2:Z$16))</f>
        <v>3</v>
      </c>
      <c r="AA35">
        <f ca="1">IF(ROW() -ROW($D$20) = COLUMN() - COLUMN($D$20), 0, SUMPRODUCT(OFFSET($D$2,0,ROW()-ROW($D$20)):OFFSET($D$16,0,ROW()-ROW($D$20)),AA$2:AA$16))</f>
        <v>0</v>
      </c>
      <c r="AB35">
        <f ca="1">IF(ROW() -ROW($D$20) = COLUMN() - COLUMN($D$20), 0, SUMPRODUCT(OFFSET($D$2,0,ROW()-ROW($D$20)):OFFSET($D$16,0,ROW()-ROW($D$20)),AB$2:AB$16))</f>
        <v>1</v>
      </c>
      <c r="AC35">
        <f ca="1">IF(ROW() -ROW($D$20) = COLUMN() - COLUMN($D$20), 0, SUMPRODUCT(OFFSET($D$2,0,ROW()-ROW($D$20)):OFFSET($D$16,0,ROW()-ROW($D$20)),AC$2:AC$16))</f>
        <v>1</v>
      </c>
      <c r="AD35">
        <f ca="1">IF(ROW() -ROW($D$20) = COLUMN() - COLUMN($D$20), 0, SUMPRODUCT(OFFSET($D$2,0,ROW()-ROW($D$20)):OFFSET($D$16,0,ROW()-ROW($D$20)),AD$2:AD$16))</f>
        <v>1</v>
      </c>
      <c r="AE35">
        <f ca="1">IF(ROW() -ROW($D$20) = COLUMN() - COLUMN($D$20), 0, SUMPRODUCT(OFFSET($D$2,0,ROW()-ROW($D$20)):OFFSET($D$16,0,ROW()-ROW($D$20)),AE$2:AE$16))</f>
        <v>1</v>
      </c>
      <c r="AF35">
        <f ca="1">IF(ROW() -ROW($D$20) = COLUMN() - COLUMN($D$20), 0, SUMPRODUCT(OFFSET($D$2,0,ROW()-ROW($D$20)):OFFSET($D$16,0,ROW()-ROW($D$20)),AF$2:AF$16))</f>
        <v>0</v>
      </c>
      <c r="AG35">
        <f ca="1">IF(ROW() -ROW($D$20) = COLUMN() - COLUMN($D$20), 0, SUMPRODUCT(OFFSET($D$2,0,ROW()-ROW($D$20)):OFFSET($D$16,0,ROW()-ROW($D$20)),AG$2:AG$16))</f>
        <v>0</v>
      </c>
      <c r="AH35">
        <f ca="1">IF(ROW() -ROW($D$20) = COLUMN() - COLUMN($D$20), 0, SUMPRODUCT(OFFSET($D$2,0,ROW()-ROW($D$20)):OFFSET($D$16,0,ROW()-ROW($D$20)),AH$2:AH$16))</f>
        <v>0</v>
      </c>
      <c r="AI35">
        <f ca="1">IF(ROW() -ROW($D$20) = COLUMN() - COLUMN($D$20), 0, SUMPRODUCT(OFFSET($D$2,0,ROW()-ROW($D$20)):OFFSET($D$16,0,ROW()-ROW($D$20)),AI$2:AI$16))</f>
        <v>1</v>
      </c>
      <c r="AJ35">
        <f ca="1">IF(ROW() -ROW($D$20) = COLUMN() - COLUMN($D$20), 0, SUMPRODUCT(OFFSET($D$2,0,ROW()-ROW($D$20)):OFFSET($D$16,0,ROW()-ROW($D$20)),AJ$2:AJ$16))</f>
        <v>0</v>
      </c>
      <c r="AK35">
        <f ca="1">IF(ROW() -ROW($D$20) = COLUMN() - COLUMN($D$20), 0, SUMPRODUCT(OFFSET($D$2,0,ROW()-ROW($D$20)):OFFSET($D$16,0,ROW()-ROW($D$20)),AK$2:AK$16))</f>
        <v>0</v>
      </c>
      <c r="AL35">
        <f ca="1">IF(ROW() -ROW($D$20) = COLUMN() - COLUMN($D$20), 0, SUMPRODUCT(OFFSET($D$2,0,ROW()-ROW($D$20)):OFFSET($D$16,0,ROW()-ROW($D$20)),AL$2:AL$16))</f>
        <v>0</v>
      </c>
      <c r="AM35">
        <f ca="1">IF(ROW() -ROW($D$20) = COLUMN() - COLUMN($D$20), 0, SUMPRODUCT(OFFSET($D$2,0,ROW()-ROW($D$20)):OFFSET($D$16,0,ROW()-ROW($D$20)),AM$2:AM$16))</f>
        <v>1</v>
      </c>
      <c r="AN35">
        <f ca="1">IF(ROW() -ROW($D$20) = COLUMN() - COLUMN($D$20), 0, SUMPRODUCT(OFFSET($D$2,0,ROW()-ROW($D$20)):OFFSET($D$16,0,ROW()-ROW($D$20)),AN$2:AN$16))</f>
        <v>1</v>
      </c>
      <c r="AO35">
        <f ca="1">IF(ROW() -ROW($D$20) = COLUMN() - COLUMN($D$20), 0, SUMPRODUCT(OFFSET($D$2,0,ROW()-ROW($D$20)):OFFSET($D$16,0,ROW()-ROW($D$20)),AO$2:AO$16))</f>
        <v>1</v>
      </c>
      <c r="AP35">
        <f ca="1">IF(ROW() -ROW($D$20) = COLUMN() - COLUMN($D$20), 0, SUMPRODUCT(OFFSET($D$2,0,ROW()-ROW($D$20)):OFFSET($D$16,0,ROW()-ROW($D$20)),AP$2:AP$16))</f>
        <v>0</v>
      </c>
      <c r="AQ35">
        <f ca="1">IF(ROW() -ROW($D$20) = COLUMN() - COLUMN($D$20), 0, SUMPRODUCT(OFFSET($D$2,0,ROW()-ROW($D$20)):OFFSET($D$16,0,ROW()-ROW($D$20)),AQ$2:AQ$16))</f>
        <v>1</v>
      </c>
      <c r="AR35">
        <f ca="1">IF(ROW() -ROW($D$20) = COLUMN() - COLUMN($D$20), 0, SUMPRODUCT(OFFSET($D$2,0,ROW()-ROW($D$20)):OFFSET($D$16,0,ROW()-ROW($D$20)),AR$2:AR$16))</f>
        <v>1</v>
      </c>
      <c r="AS35" s="22">
        <f t="shared" ca="1" si="7"/>
        <v>23</v>
      </c>
    </row>
    <row r="36" spans="3:45" x14ac:dyDescent="0.35">
      <c r="C36" s="12" t="str">
        <f t="shared" ca="1" si="6"/>
        <v>La Princesse Rouge</v>
      </c>
      <c r="D36">
        <f ca="1">IF(ROW() -ROW($D$20) = COLUMN() - COLUMN($D$20), 0, SUMPRODUCT(OFFSET($D$2,0,ROW()-ROW($D$20)):OFFSET($D$16,0,ROW()-ROW($D$20)),D$2:D$16))</f>
        <v>0</v>
      </c>
      <c r="E36">
        <f ca="1">IF(ROW() -ROW($D$20) = COLUMN() - COLUMN($D$20), 0, SUMPRODUCT(OFFSET($D$2,0,ROW()-ROW($D$20)):OFFSET($D$16,0,ROW()-ROW($D$20)),E$2:E$16))</f>
        <v>0</v>
      </c>
      <c r="F36">
        <f ca="1">IF(ROW() -ROW($D$20) = COLUMN() - COLUMN($D$20), 0, SUMPRODUCT(OFFSET($D$2,0,ROW()-ROW($D$20)):OFFSET($D$16,0,ROW()-ROW($D$20)),F$2:F$16))</f>
        <v>0</v>
      </c>
      <c r="G36">
        <f ca="1">IF(ROW() -ROW($D$20) = COLUMN() - COLUMN($D$20), 0, SUMPRODUCT(OFFSET($D$2,0,ROW()-ROW($D$20)):OFFSET($D$16,0,ROW()-ROW($D$20)),G$2:G$16))</f>
        <v>1</v>
      </c>
      <c r="H36">
        <f ca="1">IF(ROW() -ROW($D$20) = COLUMN() - COLUMN($D$20), 0, SUMPRODUCT(OFFSET($D$2,0,ROW()-ROW($D$20)):OFFSET($D$16,0,ROW()-ROW($D$20)),H$2:H$16))</f>
        <v>1</v>
      </c>
      <c r="I36">
        <f ca="1">IF(ROW() -ROW($D$20) = COLUMN() - COLUMN($D$20), 0, SUMPRODUCT(OFFSET($D$2,0,ROW()-ROW($D$20)):OFFSET($D$16,0,ROW()-ROW($D$20)),I$2:I$16))</f>
        <v>0</v>
      </c>
      <c r="J36">
        <f ca="1">IF(ROW() -ROW($D$20) = COLUMN() - COLUMN($D$20), 0, SUMPRODUCT(OFFSET($D$2,0,ROW()-ROW($D$20)):OFFSET($D$16,0,ROW()-ROW($D$20)),J$2:J$16))</f>
        <v>1</v>
      </c>
      <c r="K36">
        <f ca="1">IF(ROW() -ROW($D$20) = COLUMN() - COLUMN($D$20), 0, SUMPRODUCT(OFFSET($D$2,0,ROW()-ROW($D$20)):OFFSET($D$16,0,ROW()-ROW($D$20)),K$2:K$16))</f>
        <v>1</v>
      </c>
      <c r="L36">
        <f ca="1">IF(ROW() -ROW($D$20) = COLUMN() - COLUMN($D$20), 0, SUMPRODUCT(OFFSET($D$2,0,ROW()-ROW($D$20)):OFFSET($D$16,0,ROW()-ROW($D$20)),L$2:L$16))</f>
        <v>2</v>
      </c>
      <c r="M36">
        <f ca="1">IF(ROW() -ROW($D$20) = COLUMN() - COLUMN($D$20), 0, SUMPRODUCT(OFFSET($D$2,0,ROW()-ROW($D$20)):OFFSET($D$16,0,ROW()-ROW($D$20)),M$2:M$16))</f>
        <v>0</v>
      </c>
      <c r="N36">
        <f ca="1">IF(ROW() -ROW($D$20) = COLUMN() - COLUMN($D$20), 0, SUMPRODUCT(OFFSET($D$2,0,ROW()-ROW($D$20)):OFFSET($D$16,0,ROW()-ROW($D$20)),N$2:N$16))</f>
        <v>0</v>
      </c>
      <c r="O36">
        <f ca="1">IF(ROW() -ROW($D$20) = COLUMN() - COLUMN($D$20), 0, SUMPRODUCT(OFFSET($D$2,0,ROW()-ROW($D$20)):OFFSET($D$16,0,ROW()-ROW($D$20)),O$2:O$16))</f>
        <v>0</v>
      </c>
      <c r="P36">
        <f ca="1">IF(ROW() -ROW($D$20) = COLUMN() - COLUMN($D$20), 0, SUMPRODUCT(OFFSET($D$2,0,ROW()-ROW($D$20)):OFFSET($D$16,0,ROW()-ROW($D$20)),P$2:P$16))</f>
        <v>0</v>
      </c>
      <c r="Q36">
        <f ca="1">IF(ROW() -ROW($D$20) = COLUMN() - COLUMN($D$20), 0, SUMPRODUCT(OFFSET($D$2,0,ROW()-ROW($D$20)):OFFSET($D$16,0,ROW()-ROW($D$20)),Q$2:Q$16))</f>
        <v>2</v>
      </c>
      <c r="R36">
        <f ca="1">IF(ROW() -ROW($D$20) = COLUMN() - COLUMN($D$20), 0, SUMPRODUCT(OFFSET($D$2,0,ROW()-ROW($D$20)):OFFSET($D$16,0,ROW()-ROW($D$20)),R$2:R$16))</f>
        <v>0</v>
      </c>
      <c r="S36">
        <f ca="1">IF(ROW() -ROW($D$20) = COLUMN() - COLUMN($D$20), 0, SUMPRODUCT(OFFSET($D$2,0,ROW()-ROW($D$20)):OFFSET($D$16,0,ROW()-ROW($D$20)),S$2:S$16))</f>
        <v>1</v>
      </c>
      <c r="T36">
        <f ca="1">IF(ROW() -ROW($D$20) = COLUMN() - COLUMN($D$20), 0, SUMPRODUCT(OFFSET($D$2,0,ROW()-ROW($D$20)):OFFSET($D$16,0,ROW()-ROW($D$20)),T$2:T$16))</f>
        <v>0</v>
      </c>
      <c r="U36">
        <f ca="1">IF(ROW() -ROW($D$20) = COLUMN() - COLUMN($D$20), 0, SUMPRODUCT(OFFSET($D$2,0,ROW()-ROW($D$20)):OFFSET($D$16,0,ROW()-ROW($D$20)),U$2:U$16))</f>
        <v>2</v>
      </c>
      <c r="V36">
        <f ca="1">IF(ROW() -ROW($D$20) = COLUMN() - COLUMN($D$20), 0, SUMPRODUCT(OFFSET($D$2,0,ROW()-ROW($D$20)):OFFSET($D$16,0,ROW()-ROW($D$20)),V$2:V$16))</f>
        <v>3</v>
      </c>
      <c r="W36">
        <f ca="1">IF(ROW() -ROW($D$20) = COLUMN() - COLUMN($D$20), 0, SUMPRODUCT(OFFSET($D$2,0,ROW()-ROW($D$20)):OFFSET($D$16,0,ROW()-ROW($D$20)),W$2:W$16))</f>
        <v>2</v>
      </c>
      <c r="X36">
        <f ca="1">IF(ROW() -ROW($D$20) = COLUMN() - COLUMN($D$20), 0, SUMPRODUCT(OFFSET($D$2,0,ROW()-ROW($D$20)):OFFSET($D$16,0,ROW()-ROW($D$20)),X$2:X$16))</f>
        <v>2</v>
      </c>
      <c r="Y36">
        <f ca="1">IF(ROW() -ROW($D$20) = COLUMN() - COLUMN($D$20), 0, SUMPRODUCT(OFFSET($D$2,0,ROW()-ROW($D$20)):OFFSET($D$16,0,ROW()-ROW($D$20)),Y$2:Y$16))</f>
        <v>1</v>
      </c>
      <c r="Z36">
        <f ca="1">IF(ROW() -ROW($D$20) = COLUMN() - COLUMN($D$20), 0, SUMPRODUCT(OFFSET($D$2,0,ROW()-ROW($D$20)):OFFSET($D$16,0,ROW()-ROW($D$20)),Z$2:Z$16))</f>
        <v>0</v>
      </c>
      <c r="AA36">
        <f ca="1">IF(ROW() -ROW($D$20) = COLUMN() - COLUMN($D$20), 0, SUMPRODUCT(OFFSET($D$2,0,ROW()-ROW($D$20)):OFFSET($D$16,0,ROW()-ROW($D$20)),AA$2:AA$16))</f>
        <v>0</v>
      </c>
      <c r="AB36">
        <f ca="1">IF(ROW() -ROW($D$20) = COLUMN() - COLUMN($D$20), 0, SUMPRODUCT(OFFSET($D$2,0,ROW()-ROW($D$20)):OFFSET($D$16,0,ROW()-ROW($D$20)),AB$2:AB$16))</f>
        <v>0</v>
      </c>
      <c r="AC36">
        <f ca="1">IF(ROW() -ROW($D$20) = COLUMN() - COLUMN($D$20), 0, SUMPRODUCT(OFFSET($D$2,0,ROW()-ROW($D$20)):OFFSET($D$16,0,ROW()-ROW($D$20)),AC$2:AC$16))</f>
        <v>0</v>
      </c>
      <c r="AD36">
        <f ca="1">IF(ROW() -ROW($D$20) = COLUMN() - COLUMN($D$20), 0, SUMPRODUCT(OFFSET($D$2,0,ROW()-ROW($D$20)):OFFSET($D$16,0,ROW()-ROW($D$20)),AD$2:AD$16))</f>
        <v>0</v>
      </c>
      <c r="AE36">
        <f ca="1">IF(ROW() -ROW($D$20) = COLUMN() - COLUMN($D$20), 0, SUMPRODUCT(OFFSET($D$2,0,ROW()-ROW($D$20)):OFFSET($D$16,0,ROW()-ROW($D$20)),AE$2:AE$16))</f>
        <v>0</v>
      </c>
      <c r="AF36">
        <f ca="1">IF(ROW() -ROW($D$20) = COLUMN() - COLUMN($D$20), 0, SUMPRODUCT(OFFSET($D$2,0,ROW()-ROW($D$20)):OFFSET($D$16,0,ROW()-ROW($D$20)),AF$2:AF$16))</f>
        <v>0</v>
      </c>
      <c r="AG36">
        <f ca="1">IF(ROW() -ROW($D$20) = COLUMN() - COLUMN($D$20), 0, SUMPRODUCT(OFFSET($D$2,0,ROW()-ROW($D$20)):OFFSET($D$16,0,ROW()-ROW($D$20)),AG$2:AG$16))</f>
        <v>1</v>
      </c>
      <c r="AH36">
        <f ca="1">IF(ROW() -ROW($D$20) = COLUMN() - COLUMN($D$20), 0, SUMPRODUCT(OFFSET($D$2,0,ROW()-ROW($D$20)):OFFSET($D$16,0,ROW()-ROW($D$20)),AH$2:AH$16))</f>
        <v>0</v>
      </c>
      <c r="AI36">
        <f ca="1">IF(ROW() -ROW($D$20) = COLUMN() - COLUMN($D$20), 0, SUMPRODUCT(OFFSET($D$2,0,ROW()-ROW($D$20)):OFFSET($D$16,0,ROW()-ROW($D$20)),AI$2:AI$16))</f>
        <v>1</v>
      </c>
      <c r="AJ36">
        <f ca="1">IF(ROW() -ROW($D$20) = COLUMN() - COLUMN($D$20), 0, SUMPRODUCT(OFFSET($D$2,0,ROW()-ROW($D$20)):OFFSET($D$16,0,ROW()-ROW($D$20)),AJ$2:AJ$16))</f>
        <v>0</v>
      </c>
      <c r="AK36">
        <f ca="1">IF(ROW() -ROW($D$20) = COLUMN() - COLUMN($D$20), 0, SUMPRODUCT(OFFSET($D$2,0,ROW()-ROW($D$20)):OFFSET($D$16,0,ROW()-ROW($D$20)),AK$2:AK$16))</f>
        <v>1</v>
      </c>
      <c r="AL36">
        <f ca="1">IF(ROW() -ROW($D$20) = COLUMN() - COLUMN($D$20), 0, SUMPRODUCT(OFFSET($D$2,0,ROW()-ROW($D$20)):OFFSET($D$16,0,ROW()-ROW($D$20)),AL$2:AL$16))</f>
        <v>0</v>
      </c>
      <c r="AM36">
        <f ca="1">IF(ROW() -ROW($D$20) = COLUMN() - COLUMN($D$20), 0, SUMPRODUCT(OFFSET($D$2,0,ROW()-ROW($D$20)):OFFSET($D$16,0,ROW()-ROW($D$20)),AM$2:AM$16))</f>
        <v>1</v>
      </c>
      <c r="AN36">
        <f ca="1">IF(ROW() -ROW($D$20) = COLUMN() - COLUMN($D$20), 0, SUMPRODUCT(OFFSET($D$2,0,ROW()-ROW($D$20)):OFFSET($D$16,0,ROW()-ROW($D$20)),AN$2:AN$16))</f>
        <v>0</v>
      </c>
      <c r="AO36">
        <f ca="1">IF(ROW() -ROW($D$20) = COLUMN() - COLUMN($D$20), 0, SUMPRODUCT(OFFSET($D$2,0,ROW()-ROW($D$20)):OFFSET($D$16,0,ROW()-ROW($D$20)),AO$2:AO$16))</f>
        <v>0</v>
      </c>
      <c r="AP36">
        <f ca="1">IF(ROW() -ROW($D$20) = COLUMN() - COLUMN($D$20), 0, SUMPRODUCT(OFFSET($D$2,0,ROW()-ROW($D$20)):OFFSET($D$16,0,ROW()-ROW($D$20)),AP$2:AP$16))</f>
        <v>0</v>
      </c>
      <c r="AQ36">
        <f ca="1">IF(ROW() -ROW($D$20) = COLUMN() - COLUMN($D$20), 0, SUMPRODUCT(OFFSET($D$2,0,ROW()-ROW($D$20)):OFFSET($D$16,0,ROW()-ROW($D$20)),AQ$2:AQ$16))</f>
        <v>0</v>
      </c>
      <c r="AR36">
        <f ca="1">IF(ROW() -ROW($D$20) = COLUMN() - COLUMN($D$20), 0, SUMPRODUCT(OFFSET($D$2,0,ROW()-ROW($D$20)):OFFSET($D$16,0,ROW()-ROW($D$20)),AR$2:AR$16))</f>
        <v>0</v>
      </c>
      <c r="AS36" s="22">
        <f t="shared" ca="1" si="7"/>
        <v>16</v>
      </c>
    </row>
    <row r="37" spans="3:45" x14ac:dyDescent="0.35">
      <c r="C37" s="12" t="str">
        <f t="shared" ca="1" si="6"/>
        <v>La Reine Rouge</v>
      </c>
      <c r="D37">
        <f ca="1">IF(ROW() -ROW($D$20) = COLUMN() - COLUMN($D$20), 0, SUMPRODUCT(OFFSET($D$2,0,ROW()-ROW($D$20)):OFFSET($D$16,0,ROW()-ROW($D$20)),D$2:D$16))</f>
        <v>0</v>
      </c>
      <c r="E37">
        <f ca="1">IF(ROW() -ROW($D$20) = COLUMN() - COLUMN($D$20), 0, SUMPRODUCT(OFFSET($D$2,0,ROW()-ROW($D$20)):OFFSET($D$16,0,ROW()-ROW($D$20)),E$2:E$16))</f>
        <v>0</v>
      </c>
      <c r="F37">
        <f ca="1">IF(ROW() -ROW($D$20) = COLUMN() - COLUMN($D$20), 0, SUMPRODUCT(OFFSET($D$2,0,ROW()-ROW($D$20)):OFFSET($D$16,0,ROW()-ROW($D$20)),F$2:F$16))</f>
        <v>0</v>
      </c>
      <c r="G37">
        <f ca="1">IF(ROW() -ROW($D$20) = COLUMN() - COLUMN($D$20), 0, SUMPRODUCT(OFFSET($D$2,0,ROW()-ROW($D$20)):OFFSET($D$16,0,ROW()-ROW($D$20)),G$2:G$16))</f>
        <v>1</v>
      </c>
      <c r="H37">
        <f ca="1">IF(ROW() -ROW($D$20) = COLUMN() - COLUMN($D$20), 0, SUMPRODUCT(OFFSET($D$2,0,ROW()-ROW($D$20)):OFFSET($D$16,0,ROW()-ROW($D$20)),H$2:H$16))</f>
        <v>1</v>
      </c>
      <c r="I37">
        <f ca="1">IF(ROW() -ROW($D$20) = COLUMN() - COLUMN($D$20), 0, SUMPRODUCT(OFFSET($D$2,0,ROW()-ROW($D$20)):OFFSET($D$16,0,ROW()-ROW($D$20)),I$2:I$16))</f>
        <v>1</v>
      </c>
      <c r="J37">
        <f ca="1">IF(ROW() -ROW($D$20) = COLUMN() - COLUMN($D$20), 0, SUMPRODUCT(OFFSET($D$2,0,ROW()-ROW($D$20)):OFFSET($D$16,0,ROW()-ROW($D$20)),J$2:J$16))</f>
        <v>1</v>
      </c>
      <c r="K37">
        <f ca="1">IF(ROW() -ROW($D$20) = COLUMN() - COLUMN($D$20), 0, SUMPRODUCT(OFFSET($D$2,0,ROW()-ROW($D$20)):OFFSET($D$16,0,ROW()-ROW($D$20)),K$2:K$16))</f>
        <v>1</v>
      </c>
      <c r="L37">
        <f ca="1">IF(ROW() -ROW($D$20) = COLUMN() - COLUMN($D$20), 0, SUMPRODUCT(OFFSET($D$2,0,ROW()-ROW($D$20)):OFFSET($D$16,0,ROW()-ROW($D$20)),L$2:L$16))</f>
        <v>3</v>
      </c>
      <c r="M37">
        <f ca="1">IF(ROW() -ROW($D$20) = COLUMN() - COLUMN($D$20), 0, SUMPRODUCT(OFFSET($D$2,0,ROW()-ROW($D$20)):OFFSET($D$16,0,ROW()-ROW($D$20)),M$2:M$16))</f>
        <v>0</v>
      </c>
      <c r="N37">
        <f ca="1">IF(ROW() -ROW($D$20) = COLUMN() - COLUMN($D$20), 0, SUMPRODUCT(OFFSET($D$2,0,ROW()-ROW($D$20)):OFFSET($D$16,0,ROW()-ROW($D$20)),N$2:N$16))</f>
        <v>0</v>
      </c>
      <c r="O37">
        <f ca="1">IF(ROW() -ROW($D$20) = COLUMN() - COLUMN($D$20), 0, SUMPRODUCT(OFFSET($D$2,0,ROW()-ROW($D$20)):OFFSET($D$16,0,ROW()-ROW($D$20)),O$2:O$16))</f>
        <v>0</v>
      </c>
      <c r="P37">
        <f ca="1">IF(ROW() -ROW($D$20) = COLUMN() - COLUMN($D$20), 0, SUMPRODUCT(OFFSET($D$2,0,ROW()-ROW($D$20)):OFFSET($D$16,0,ROW()-ROW($D$20)),P$2:P$16))</f>
        <v>0</v>
      </c>
      <c r="Q37">
        <f ca="1">IF(ROW() -ROW($D$20) = COLUMN() - COLUMN($D$20), 0, SUMPRODUCT(OFFSET($D$2,0,ROW()-ROW($D$20)):OFFSET($D$16,0,ROW()-ROW($D$20)),Q$2:Q$16))</f>
        <v>3</v>
      </c>
      <c r="R37">
        <f ca="1">IF(ROW() -ROW($D$20) = COLUMN() - COLUMN($D$20), 0, SUMPRODUCT(OFFSET($D$2,0,ROW()-ROW($D$20)):OFFSET($D$16,0,ROW()-ROW($D$20)),R$2:R$16))</f>
        <v>0</v>
      </c>
      <c r="S37">
        <f ca="1">IF(ROW() -ROW($D$20) = COLUMN() - COLUMN($D$20), 0, SUMPRODUCT(OFFSET($D$2,0,ROW()-ROW($D$20)):OFFSET($D$16,0,ROW()-ROW($D$20)),S$2:S$16))</f>
        <v>0</v>
      </c>
      <c r="T37">
        <f ca="1">IF(ROW() -ROW($D$20) = COLUMN() - COLUMN($D$20), 0, SUMPRODUCT(OFFSET($D$2,0,ROW()-ROW($D$20)):OFFSET($D$16,0,ROW()-ROW($D$20)),T$2:T$16))</f>
        <v>2</v>
      </c>
      <c r="U37">
        <f ca="1">IF(ROW() -ROW($D$20) = COLUMN() - COLUMN($D$20), 0, SUMPRODUCT(OFFSET($D$2,0,ROW()-ROW($D$20)):OFFSET($D$16,0,ROW()-ROW($D$20)),U$2:U$16))</f>
        <v>0</v>
      </c>
      <c r="V37">
        <f ca="1">IF(ROW() -ROW($D$20) = COLUMN() - COLUMN($D$20), 0, SUMPRODUCT(OFFSET($D$2,0,ROW()-ROW($D$20)):OFFSET($D$16,0,ROW()-ROW($D$20)),V$2:V$16))</f>
        <v>4</v>
      </c>
      <c r="W37">
        <f ca="1">IF(ROW() -ROW($D$20) = COLUMN() - COLUMN($D$20), 0, SUMPRODUCT(OFFSET($D$2,0,ROW()-ROW($D$20)):OFFSET($D$16,0,ROW()-ROW($D$20)),W$2:W$16))</f>
        <v>3</v>
      </c>
      <c r="X37">
        <f ca="1">IF(ROW() -ROW($D$20) = COLUMN() - COLUMN($D$20), 0, SUMPRODUCT(OFFSET($D$2,0,ROW()-ROW($D$20)):OFFSET($D$16,0,ROW()-ROW($D$20)),X$2:X$16))</f>
        <v>3</v>
      </c>
      <c r="Y37">
        <f ca="1">IF(ROW() -ROW($D$20) = COLUMN() - COLUMN($D$20), 0, SUMPRODUCT(OFFSET($D$2,0,ROW()-ROW($D$20)):OFFSET($D$16,0,ROW()-ROW($D$20)),Y$2:Y$16))</f>
        <v>1</v>
      </c>
      <c r="Z37">
        <f ca="1">IF(ROW() -ROW($D$20) = COLUMN() - COLUMN($D$20), 0, SUMPRODUCT(OFFSET($D$2,0,ROW()-ROW($D$20)):OFFSET($D$16,0,ROW()-ROW($D$20)),Z$2:Z$16))</f>
        <v>0</v>
      </c>
      <c r="AA37">
        <f ca="1">IF(ROW() -ROW($D$20) = COLUMN() - COLUMN($D$20), 0, SUMPRODUCT(OFFSET($D$2,0,ROW()-ROW($D$20)):OFFSET($D$16,0,ROW()-ROW($D$20)),AA$2:AA$16))</f>
        <v>0</v>
      </c>
      <c r="AB37">
        <f ca="1">IF(ROW() -ROW($D$20) = COLUMN() - COLUMN($D$20), 0, SUMPRODUCT(OFFSET($D$2,0,ROW()-ROW($D$20)):OFFSET($D$16,0,ROW()-ROW($D$20)),AB$2:AB$16))</f>
        <v>0</v>
      </c>
      <c r="AC37">
        <f ca="1">IF(ROW() -ROW($D$20) = COLUMN() - COLUMN($D$20), 0, SUMPRODUCT(OFFSET($D$2,0,ROW()-ROW($D$20)):OFFSET($D$16,0,ROW()-ROW($D$20)),AC$2:AC$16))</f>
        <v>0</v>
      </c>
      <c r="AD37">
        <f ca="1">IF(ROW() -ROW($D$20) = COLUMN() - COLUMN($D$20), 0, SUMPRODUCT(OFFSET($D$2,0,ROW()-ROW($D$20)):OFFSET($D$16,0,ROW()-ROW($D$20)),AD$2:AD$16))</f>
        <v>0</v>
      </c>
      <c r="AE37">
        <f ca="1">IF(ROW() -ROW($D$20) = COLUMN() - COLUMN($D$20), 0, SUMPRODUCT(OFFSET($D$2,0,ROW()-ROW($D$20)):OFFSET($D$16,0,ROW()-ROW($D$20)),AE$2:AE$16))</f>
        <v>0</v>
      </c>
      <c r="AF37">
        <f ca="1">IF(ROW() -ROW($D$20) = COLUMN() - COLUMN($D$20), 0, SUMPRODUCT(OFFSET($D$2,0,ROW()-ROW($D$20)):OFFSET($D$16,0,ROW()-ROW($D$20)),AF$2:AF$16))</f>
        <v>1</v>
      </c>
      <c r="AG37">
        <f ca="1">IF(ROW() -ROW($D$20) = COLUMN() - COLUMN($D$20), 0, SUMPRODUCT(OFFSET($D$2,0,ROW()-ROW($D$20)):OFFSET($D$16,0,ROW()-ROW($D$20)),AG$2:AG$16))</f>
        <v>1</v>
      </c>
      <c r="AH37">
        <f ca="1">IF(ROW() -ROW($D$20) = COLUMN() - COLUMN($D$20), 0, SUMPRODUCT(OFFSET($D$2,0,ROW()-ROW($D$20)):OFFSET($D$16,0,ROW()-ROW($D$20)),AH$2:AH$16))</f>
        <v>0</v>
      </c>
      <c r="AI37">
        <f ca="1">IF(ROW() -ROW($D$20) = COLUMN() - COLUMN($D$20), 0, SUMPRODUCT(OFFSET($D$2,0,ROW()-ROW($D$20)):OFFSET($D$16,0,ROW()-ROW($D$20)),AI$2:AI$16))</f>
        <v>1</v>
      </c>
      <c r="AJ37">
        <f ca="1">IF(ROW() -ROW($D$20) = COLUMN() - COLUMN($D$20), 0, SUMPRODUCT(OFFSET($D$2,0,ROW()-ROW($D$20)):OFFSET($D$16,0,ROW()-ROW($D$20)),AJ$2:AJ$16))</f>
        <v>1</v>
      </c>
      <c r="AK37">
        <f ca="1">IF(ROW() -ROW($D$20) = COLUMN() - COLUMN($D$20), 0, SUMPRODUCT(OFFSET($D$2,0,ROW()-ROW($D$20)):OFFSET($D$16,0,ROW()-ROW($D$20)),AK$2:AK$16))</f>
        <v>1</v>
      </c>
      <c r="AL37">
        <f ca="1">IF(ROW() -ROW($D$20) = COLUMN() - COLUMN($D$20), 0, SUMPRODUCT(OFFSET($D$2,0,ROW()-ROW($D$20)):OFFSET($D$16,0,ROW()-ROW($D$20)),AL$2:AL$16))</f>
        <v>0</v>
      </c>
      <c r="AM37">
        <f ca="1">IF(ROW() -ROW($D$20) = COLUMN() - COLUMN($D$20), 0, SUMPRODUCT(OFFSET($D$2,0,ROW()-ROW($D$20)):OFFSET($D$16,0,ROW()-ROW($D$20)),AM$2:AM$16))</f>
        <v>1</v>
      </c>
      <c r="AN37">
        <f ca="1">IF(ROW() -ROW($D$20) = COLUMN() - COLUMN($D$20), 0, SUMPRODUCT(OFFSET($D$2,0,ROW()-ROW($D$20)):OFFSET($D$16,0,ROW()-ROW($D$20)),AN$2:AN$16))</f>
        <v>0</v>
      </c>
      <c r="AO37">
        <f ca="1">IF(ROW() -ROW($D$20) = COLUMN() - COLUMN($D$20), 0, SUMPRODUCT(OFFSET($D$2,0,ROW()-ROW($D$20)):OFFSET($D$16,0,ROW()-ROW($D$20)),AO$2:AO$16))</f>
        <v>0</v>
      </c>
      <c r="AP37">
        <f ca="1">IF(ROW() -ROW($D$20) = COLUMN() - COLUMN($D$20), 0, SUMPRODUCT(OFFSET($D$2,0,ROW()-ROW($D$20)):OFFSET($D$16,0,ROW()-ROW($D$20)),AP$2:AP$16))</f>
        <v>0</v>
      </c>
      <c r="AQ37">
        <f ca="1">IF(ROW() -ROW($D$20) = COLUMN() - COLUMN($D$20), 0, SUMPRODUCT(OFFSET($D$2,0,ROW()-ROW($D$20)):OFFSET($D$16,0,ROW()-ROW($D$20)),AQ$2:AQ$16))</f>
        <v>0</v>
      </c>
      <c r="AR37">
        <f ca="1">IF(ROW() -ROW($D$20) = COLUMN() - COLUMN($D$20), 0, SUMPRODUCT(OFFSET($D$2,0,ROW()-ROW($D$20)):OFFSET($D$16,0,ROW()-ROW($D$20)),AR$2:AR$16))</f>
        <v>0</v>
      </c>
      <c r="AS37" s="22">
        <f t="shared" ca="1" si="7"/>
        <v>18</v>
      </c>
    </row>
    <row r="38" spans="3:45" x14ac:dyDescent="0.35">
      <c r="C38" s="12" t="str">
        <f t="shared" ca="1" si="6"/>
        <v>Lapin</v>
      </c>
      <c r="D38">
        <f ca="1">IF(ROW() -ROW($D$20) = COLUMN() - COLUMN($D$20), 0, SUMPRODUCT(OFFSET($D$2,0,ROW()-ROW($D$20)):OFFSET($D$16,0,ROW()-ROW($D$20)),D$2:D$16))</f>
        <v>0</v>
      </c>
      <c r="E38">
        <f ca="1">IF(ROW() -ROW($D$20) = COLUMN() - COLUMN($D$20), 0, SUMPRODUCT(OFFSET($D$2,0,ROW()-ROW($D$20)):OFFSET($D$16,0,ROW()-ROW($D$20)),E$2:E$16))</f>
        <v>0</v>
      </c>
      <c r="F38">
        <f ca="1">IF(ROW() -ROW($D$20) = COLUMN() - COLUMN($D$20), 0, SUMPRODUCT(OFFSET($D$2,0,ROW()-ROW($D$20)):OFFSET($D$16,0,ROW()-ROW($D$20)),F$2:F$16))</f>
        <v>0</v>
      </c>
      <c r="G38">
        <f ca="1">IF(ROW() -ROW($D$20) = COLUMN() - COLUMN($D$20), 0, SUMPRODUCT(OFFSET($D$2,0,ROW()-ROW($D$20)):OFFSET($D$16,0,ROW()-ROW($D$20)),G$2:G$16))</f>
        <v>2</v>
      </c>
      <c r="H38">
        <f ca="1">IF(ROW() -ROW($D$20) = COLUMN() - COLUMN($D$20), 0, SUMPRODUCT(OFFSET($D$2,0,ROW()-ROW($D$20)):OFFSET($D$16,0,ROW()-ROW($D$20)),H$2:H$16))</f>
        <v>1</v>
      </c>
      <c r="I38">
        <f ca="1">IF(ROW() -ROW($D$20) = COLUMN() - COLUMN($D$20), 0, SUMPRODUCT(OFFSET($D$2,0,ROW()-ROW($D$20)):OFFSET($D$16,0,ROW()-ROW($D$20)),I$2:I$16))</f>
        <v>2</v>
      </c>
      <c r="J38">
        <f ca="1">IF(ROW() -ROW($D$20) = COLUMN() - COLUMN($D$20), 0, SUMPRODUCT(OFFSET($D$2,0,ROW()-ROW($D$20)):OFFSET($D$16,0,ROW()-ROW($D$20)),J$2:J$16))</f>
        <v>1</v>
      </c>
      <c r="K38">
        <f ca="1">IF(ROW() -ROW($D$20) = COLUMN() - COLUMN($D$20), 0, SUMPRODUCT(OFFSET($D$2,0,ROW()-ROW($D$20)):OFFSET($D$16,0,ROW()-ROW($D$20)),K$2:K$16))</f>
        <v>3</v>
      </c>
      <c r="L38">
        <f ca="1">IF(ROW() -ROW($D$20) = COLUMN() - COLUMN($D$20), 0, SUMPRODUCT(OFFSET($D$2,0,ROW()-ROW($D$20)):OFFSET($D$16,0,ROW()-ROW($D$20)),L$2:L$16))</f>
        <v>5</v>
      </c>
      <c r="M38">
        <f ca="1">IF(ROW() -ROW($D$20) = COLUMN() - COLUMN($D$20), 0, SUMPRODUCT(OFFSET($D$2,0,ROW()-ROW($D$20)):OFFSET($D$16,0,ROW()-ROW($D$20)),M$2:M$16))</f>
        <v>0</v>
      </c>
      <c r="N38">
        <f ca="1">IF(ROW() -ROW($D$20) = COLUMN() - COLUMN($D$20), 0, SUMPRODUCT(OFFSET($D$2,0,ROW()-ROW($D$20)):OFFSET($D$16,0,ROW()-ROW($D$20)),N$2:N$16))</f>
        <v>0</v>
      </c>
      <c r="O38">
        <f ca="1">IF(ROW() -ROW($D$20) = COLUMN() - COLUMN($D$20), 0, SUMPRODUCT(OFFSET($D$2,0,ROW()-ROW($D$20)):OFFSET($D$16,0,ROW()-ROW($D$20)),O$2:O$16))</f>
        <v>1</v>
      </c>
      <c r="P38">
        <f ca="1">IF(ROW() -ROW($D$20) = COLUMN() - COLUMN($D$20), 0, SUMPRODUCT(OFFSET($D$2,0,ROW()-ROW($D$20)):OFFSET($D$16,0,ROW()-ROW($D$20)),P$2:P$16))</f>
        <v>1</v>
      </c>
      <c r="Q38">
        <f ca="1">IF(ROW() -ROW($D$20) = COLUMN() - COLUMN($D$20), 0, SUMPRODUCT(OFFSET($D$2,0,ROW()-ROW($D$20)):OFFSET($D$16,0,ROW()-ROW($D$20)),Q$2:Q$16))</f>
        <v>4</v>
      </c>
      <c r="R38">
        <f ca="1">IF(ROW() -ROW($D$20) = COLUMN() - COLUMN($D$20), 0, SUMPRODUCT(OFFSET($D$2,0,ROW()-ROW($D$20)):OFFSET($D$16,0,ROW()-ROW($D$20)),R$2:R$16))</f>
        <v>0</v>
      </c>
      <c r="S38">
        <f ca="1">IF(ROW() -ROW($D$20) = COLUMN() - COLUMN($D$20), 0, SUMPRODUCT(OFFSET($D$2,0,ROW()-ROW($D$20)):OFFSET($D$16,0,ROW()-ROW($D$20)),S$2:S$16))</f>
        <v>1</v>
      </c>
      <c r="T38">
        <f ca="1">IF(ROW() -ROW($D$20) = COLUMN() - COLUMN($D$20), 0, SUMPRODUCT(OFFSET($D$2,0,ROW()-ROW($D$20)):OFFSET($D$16,0,ROW()-ROW($D$20)),T$2:T$16))</f>
        <v>3</v>
      </c>
      <c r="U38">
        <f ca="1">IF(ROW() -ROW($D$20) = COLUMN() - COLUMN($D$20), 0, SUMPRODUCT(OFFSET($D$2,0,ROW()-ROW($D$20)):OFFSET($D$16,0,ROW()-ROW($D$20)),U$2:U$16))</f>
        <v>4</v>
      </c>
      <c r="V38">
        <f ca="1">IF(ROW() -ROW($D$20) = COLUMN() - COLUMN($D$20), 0, SUMPRODUCT(OFFSET($D$2,0,ROW()-ROW($D$20)):OFFSET($D$16,0,ROW()-ROW($D$20)),V$2:V$16))</f>
        <v>0</v>
      </c>
      <c r="W38">
        <f ca="1">IF(ROW() -ROW($D$20) = COLUMN() - COLUMN($D$20), 0, SUMPRODUCT(OFFSET($D$2,0,ROW()-ROW($D$20)):OFFSET($D$16,0,ROW()-ROW($D$20)),W$2:W$16))</f>
        <v>5</v>
      </c>
      <c r="X38">
        <f ca="1">IF(ROW() -ROW($D$20) = COLUMN() - COLUMN($D$20), 0, SUMPRODUCT(OFFSET($D$2,0,ROW()-ROW($D$20)):OFFSET($D$16,0,ROW()-ROW($D$20)),X$2:X$16))</f>
        <v>4</v>
      </c>
      <c r="Y38">
        <f ca="1">IF(ROW() -ROW($D$20) = COLUMN() - COLUMN($D$20), 0, SUMPRODUCT(OFFSET($D$2,0,ROW()-ROW($D$20)):OFFSET($D$16,0,ROW()-ROW($D$20)),Y$2:Y$16))</f>
        <v>1</v>
      </c>
      <c r="Z38">
        <f ca="1">IF(ROW() -ROW($D$20) = COLUMN() - COLUMN($D$20), 0, SUMPRODUCT(OFFSET($D$2,0,ROW()-ROW($D$20)):OFFSET($D$16,0,ROW()-ROW($D$20)),Z$2:Z$16))</f>
        <v>0</v>
      </c>
      <c r="AA38">
        <f ca="1">IF(ROW() -ROW($D$20) = COLUMN() - COLUMN($D$20), 0, SUMPRODUCT(OFFSET($D$2,0,ROW()-ROW($D$20)):OFFSET($D$16,0,ROW()-ROW($D$20)),AA$2:AA$16))</f>
        <v>0</v>
      </c>
      <c r="AB38">
        <f ca="1">IF(ROW() -ROW($D$20) = COLUMN() - COLUMN($D$20), 0, SUMPRODUCT(OFFSET($D$2,0,ROW()-ROW($D$20)):OFFSET($D$16,0,ROW()-ROW($D$20)),AB$2:AB$16))</f>
        <v>0</v>
      </c>
      <c r="AC38">
        <f ca="1">IF(ROW() -ROW($D$20) = COLUMN() - COLUMN($D$20), 0, SUMPRODUCT(OFFSET($D$2,0,ROW()-ROW($D$20)):OFFSET($D$16,0,ROW()-ROW($D$20)),AC$2:AC$16))</f>
        <v>0</v>
      </c>
      <c r="AD38">
        <f ca="1">IF(ROW() -ROW($D$20) = COLUMN() - COLUMN($D$20), 0, SUMPRODUCT(OFFSET($D$2,0,ROW()-ROW($D$20)):OFFSET($D$16,0,ROW()-ROW($D$20)),AD$2:AD$16))</f>
        <v>0</v>
      </c>
      <c r="AE38">
        <f ca="1">IF(ROW() -ROW($D$20) = COLUMN() - COLUMN($D$20), 0, SUMPRODUCT(OFFSET($D$2,0,ROW()-ROW($D$20)):OFFSET($D$16,0,ROW()-ROW($D$20)),AE$2:AE$16))</f>
        <v>0</v>
      </c>
      <c r="AF38">
        <f ca="1">IF(ROW() -ROW($D$20) = COLUMN() - COLUMN($D$20), 0, SUMPRODUCT(OFFSET($D$2,0,ROW()-ROW($D$20)):OFFSET($D$16,0,ROW()-ROW($D$20)),AF$2:AF$16))</f>
        <v>2</v>
      </c>
      <c r="AG38">
        <f ca="1">IF(ROW() -ROW($D$20) = COLUMN() - COLUMN($D$20), 0, SUMPRODUCT(OFFSET($D$2,0,ROW()-ROW($D$20)):OFFSET($D$16,0,ROW()-ROW($D$20)),AG$2:AG$16))</f>
        <v>1</v>
      </c>
      <c r="AH38">
        <f ca="1">IF(ROW() -ROW($D$20) = COLUMN() - COLUMN($D$20), 0, SUMPRODUCT(OFFSET($D$2,0,ROW()-ROW($D$20)):OFFSET($D$16,0,ROW()-ROW($D$20)),AH$2:AH$16))</f>
        <v>0</v>
      </c>
      <c r="AI38">
        <f ca="1">IF(ROW() -ROW($D$20) = COLUMN() - COLUMN($D$20), 0, SUMPRODUCT(OFFSET($D$2,0,ROW()-ROW($D$20)):OFFSET($D$16,0,ROW()-ROW($D$20)),AI$2:AI$16))</f>
        <v>2</v>
      </c>
      <c r="AJ38">
        <f ca="1">IF(ROW() -ROW($D$20) = COLUMN() - COLUMN($D$20), 0, SUMPRODUCT(OFFSET($D$2,0,ROW()-ROW($D$20)):OFFSET($D$16,0,ROW()-ROW($D$20)),AJ$2:AJ$16))</f>
        <v>2</v>
      </c>
      <c r="AK38">
        <f ca="1">IF(ROW() -ROW($D$20) = COLUMN() - COLUMN($D$20), 0, SUMPRODUCT(OFFSET($D$2,0,ROW()-ROW($D$20)):OFFSET($D$16,0,ROW()-ROW($D$20)),AK$2:AK$16))</f>
        <v>1</v>
      </c>
      <c r="AL38">
        <f ca="1">IF(ROW() -ROW($D$20) = COLUMN() - COLUMN($D$20), 0, SUMPRODUCT(OFFSET($D$2,0,ROW()-ROW($D$20)):OFFSET($D$16,0,ROW()-ROW($D$20)),AL$2:AL$16))</f>
        <v>0</v>
      </c>
      <c r="AM38">
        <f ca="1">IF(ROW() -ROW($D$20) = COLUMN() - COLUMN($D$20), 0, SUMPRODUCT(OFFSET($D$2,0,ROW()-ROW($D$20)):OFFSET($D$16,0,ROW()-ROW($D$20)),AM$2:AM$16))</f>
        <v>2</v>
      </c>
      <c r="AN38">
        <f ca="1">IF(ROW() -ROW($D$20) = COLUMN() - COLUMN($D$20), 0, SUMPRODUCT(OFFSET($D$2,0,ROW()-ROW($D$20)):OFFSET($D$16,0,ROW()-ROW($D$20)),AN$2:AN$16))</f>
        <v>0</v>
      </c>
      <c r="AO38">
        <f ca="1">IF(ROW() -ROW($D$20) = COLUMN() - COLUMN($D$20), 0, SUMPRODUCT(OFFSET($D$2,0,ROW()-ROW($D$20)):OFFSET($D$16,0,ROW()-ROW($D$20)),AO$2:AO$16))</f>
        <v>0</v>
      </c>
      <c r="AP38">
        <f ca="1">IF(ROW() -ROW($D$20) = COLUMN() - COLUMN($D$20), 0, SUMPRODUCT(OFFSET($D$2,0,ROW()-ROW($D$20)):OFFSET($D$16,0,ROW()-ROW($D$20)),AP$2:AP$16))</f>
        <v>0</v>
      </c>
      <c r="AQ38">
        <f ca="1">IF(ROW() -ROW($D$20) = COLUMN() - COLUMN($D$20), 0, SUMPRODUCT(OFFSET($D$2,0,ROW()-ROW($D$20)):OFFSET($D$16,0,ROW()-ROW($D$20)),AQ$2:AQ$16))</f>
        <v>0</v>
      </c>
      <c r="AR38">
        <f ca="1">IF(ROW() -ROW($D$20) = COLUMN() - COLUMN($D$20), 0, SUMPRODUCT(OFFSET($D$2,0,ROW()-ROW($D$20)):OFFSET($D$16,0,ROW()-ROW($D$20)),AR$2:AR$16))</f>
        <v>0</v>
      </c>
      <c r="AS38" s="22">
        <f t="shared" ca="1" si="7"/>
        <v>21</v>
      </c>
    </row>
    <row r="39" spans="3:45" x14ac:dyDescent="0.35">
      <c r="C39" s="12" t="str">
        <f t="shared" ca="1" si="6"/>
        <v>Le Chapelier Fou</v>
      </c>
      <c r="D39">
        <f ca="1">IF(ROW() -ROW($D$20) = COLUMN() - COLUMN($D$20), 0, SUMPRODUCT(OFFSET($D$2,0,ROW()-ROW($D$20)):OFFSET($D$16,0,ROW()-ROW($D$20)),D$2:D$16))</f>
        <v>0</v>
      </c>
      <c r="E39">
        <f ca="1">IF(ROW() -ROW($D$20) = COLUMN() - COLUMN($D$20), 0, SUMPRODUCT(OFFSET($D$2,0,ROW()-ROW($D$20)):OFFSET($D$16,0,ROW()-ROW($D$20)),E$2:E$16))</f>
        <v>0</v>
      </c>
      <c r="F39">
        <f ca="1">IF(ROW() -ROW($D$20) = COLUMN() - COLUMN($D$20), 0, SUMPRODUCT(OFFSET($D$2,0,ROW()-ROW($D$20)):OFFSET($D$16,0,ROW()-ROW($D$20)),F$2:F$16))</f>
        <v>0</v>
      </c>
      <c r="G39">
        <f ca="1">IF(ROW() -ROW($D$20) = COLUMN() - COLUMN($D$20), 0, SUMPRODUCT(OFFSET($D$2,0,ROW()-ROW($D$20)):OFFSET($D$16,0,ROW()-ROW($D$20)),G$2:G$16))</f>
        <v>2</v>
      </c>
      <c r="H39">
        <f ca="1">IF(ROW() -ROW($D$20) = COLUMN() - COLUMN($D$20), 0, SUMPRODUCT(OFFSET($D$2,0,ROW()-ROW($D$20)):OFFSET($D$16,0,ROW()-ROW($D$20)),H$2:H$16))</f>
        <v>0</v>
      </c>
      <c r="I39">
        <f ca="1">IF(ROW() -ROW($D$20) = COLUMN() - COLUMN($D$20), 0, SUMPRODUCT(OFFSET($D$2,0,ROW()-ROW($D$20)):OFFSET($D$16,0,ROW()-ROW($D$20)),I$2:I$16))</f>
        <v>1</v>
      </c>
      <c r="J39">
        <f ca="1">IF(ROW() -ROW($D$20) = COLUMN() - COLUMN($D$20), 0, SUMPRODUCT(OFFSET($D$2,0,ROW()-ROW($D$20)):OFFSET($D$16,0,ROW()-ROW($D$20)),J$2:J$16))</f>
        <v>1</v>
      </c>
      <c r="K39">
        <f ca="1">IF(ROW() -ROW($D$20) = COLUMN() - COLUMN($D$20), 0, SUMPRODUCT(OFFSET($D$2,0,ROW()-ROW($D$20)):OFFSET($D$16,0,ROW()-ROW($D$20)),K$2:K$16))</f>
        <v>3</v>
      </c>
      <c r="L39">
        <f ca="1">IF(ROW() -ROW($D$20) = COLUMN() - COLUMN($D$20), 0, SUMPRODUCT(OFFSET($D$2,0,ROW()-ROW($D$20)):OFFSET($D$16,0,ROW()-ROW($D$20)),L$2:L$16))</f>
        <v>4</v>
      </c>
      <c r="M39">
        <f ca="1">IF(ROW() -ROW($D$20) = COLUMN() - COLUMN($D$20), 0, SUMPRODUCT(OFFSET($D$2,0,ROW()-ROW($D$20)):OFFSET($D$16,0,ROW()-ROW($D$20)),M$2:M$16))</f>
        <v>0</v>
      </c>
      <c r="N39">
        <f ca="1">IF(ROW() -ROW($D$20) = COLUMN() - COLUMN($D$20), 0, SUMPRODUCT(OFFSET($D$2,0,ROW()-ROW($D$20)):OFFSET($D$16,0,ROW()-ROW($D$20)),N$2:N$16))</f>
        <v>0</v>
      </c>
      <c r="O39">
        <f ca="1">IF(ROW() -ROW($D$20) = COLUMN() - COLUMN($D$20), 0, SUMPRODUCT(OFFSET($D$2,0,ROW()-ROW($D$20)):OFFSET($D$16,0,ROW()-ROW($D$20)),O$2:O$16))</f>
        <v>0</v>
      </c>
      <c r="P39">
        <f ca="1">IF(ROW() -ROW($D$20) = COLUMN() - COLUMN($D$20), 0, SUMPRODUCT(OFFSET($D$2,0,ROW()-ROW($D$20)):OFFSET($D$16,0,ROW()-ROW($D$20)),P$2:P$16))</f>
        <v>0</v>
      </c>
      <c r="Q39">
        <f ca="1">IF(ROW() -ROW($D$20) = COLUMN() - COLUMN($D$20), 0, SUMPRODUCT(OFFSET($D$2,0,ROW()-ROW($D$20)):OFFSET($D$16,0,ROW()-ROW($D$20)),Q$2:Q$16))</f>
        <v>4</v>
      </c>
      <c r="R39">
        <f ca="1">IF(ROW() -ROW($D$20) = COLUMN() - COLUMN($D$20), 0, SUMPRODUCT(OFFSET($D$2,0,ROW()-ROW($D$20)):OFFSET($D$16,0,ROW()-ROW($D$20)),R$2:R$16))</f>
        <v>0</v>
      </c>
      <c r="S39">
        <f ca="1">IF(ROW() -ROW($D$20) = COLUMN() - COLUMN($D$20), 0, SUMPRODUCT(OFFSET($D$2,0,ROW()-ROW($D$20)):OFFSET($D$16,0,ROW()-ROW($D$20)),S$2:S$16))</f>
        <v>1</v>
      </c>
      <c r="T39">
        <f ca="1">IF(ROW() -ROW($D$20) = COLUMN() - COLUMN($D$20), 0, SUMPRODUCT(OFFSET($D$2,0,ROW()-ROW($D$20)):OFFSET($D$16,0,ROW()-ROW($D$20)),T$2:T$16))</f>
        <v>2</v>
      </c>
      <c r="U39">
        <f ca="1">IF(ROW() -ROW($D$20) = COLUMN() - COLUMN($D$20), 0, SUMPRODUCT(OFFSET($D$2,0,ROW()-ROW($D$20)):OFFSET($D$16,0,ROW()-ROW($D$20)),U$2:U$16))</f>
        <v>3</v>
      </c>
      <c r="V39">
        <f ca="1">IF(ROW() -ROW($D$20) = COLUMN() - COLUMN($D$20), 0, SUMPRODUCT(OFFSET($D$2,0,ROW()-ROW($D$20)):OFFSET($D$16,0,ROW()-ROW($D$20)),V$2:V$16))</f>
        <v>5</v>
      </c>
      <c r="W39">
        <f ca="1">IF(ROW() -ROW($D$20) = COLUMN() - COLUMN($D$20), 0, SUMPRODUCT(OFFSET($D$2,0,ROW()-ROW($D$20)):OFFSET($D$16,0,ROW()-ROW($D$20)),W$2:W$16))</f>
        <v>0</v>
      </c>
      <c r="X39">
        <f ca="1">IF(ROW() -ROW($D$20) = COLUMN() - COLUMN($D$20), 0, SUMPRODUCT(OFFSET($D$2,0,ROW()-ROW($D$20)):OFFSET($D$16,0,ROW()-ROW($D$20)),X$2:X$16))</f>
        <v>4</v>
      </c>
      <c r="Y39">
        <f ca="1">IF(ROW() -ROW($D$20) = COLUMN() - COLUMN($D$20), 0, SUMPRODUCT(OFFSET($D$2,0,ROW()-ROW($D$20)):OFFSET($D$16,0,ROW()-ROW($D$20)),Y$2:Y$16))</f>
        <v>0</v>
      </c>
      <c r="Z39">
        <f ca="1">IF(ROW() -ROW($D$20) = COLUMN() - COLUMN($D$20), 0, SUMPRODUCT(OFFSET($D$2,0,ROW()-ROW($D$20)):OFFSET($D$16,0,ROW()-ROW($D$20)),Z$2:Z$16))</f>
        <v>0</v>
      </c>
      <c r="AA39">
        <f ca="1">IF(ROW() -ROW($D$20) = COLUMN() - COLUMN($D$20), 0, SUMPRODUCT(OFFSET($D$2,0,ROW()-ROW($D$20)):OFFSET($D$16,0,ROW()-ROW($D$20)),AA$2:AA$16))</f>
        <v>0</v>
      </c>
      <c r="AB39">
        <f ca="1">IF(ROW() -ROW($D$20) = COLUMN() - COLUMN($D$20), 0, SUMPRODUCT(OFFSET($D$2,0,ROW()-ROW($D$20)):OFFSET($D$16,0,ROW()-ROW($D$20)),AB$2:AB$16))</f>
        <v>0</v>
      </c>
      <c r="AC39">
        <f ca="1">IF(ROW() -ROW($D$20) = COLUMN() - COLUMN($D$20), 0, SUMPRODUCT(OFFSET($D$2,0,ROW()-ROW($D$20)):OFFSET($D$16,0,ROW()-ROW($D$20)),AC$2:AC$16))</f>
        <v>0</v>
      </c>
      <c r="AD39">
        <f ca="1">IF(ROW() -ROW($D$20) = COLUMN() - COLUMN($D$20), 0, SUMPRODUCT(OFFSET($D$2,0,ROW()-ROW($D$20)):OFFSET($D$16,0,ROW()-ROW($D$20)),AD$2:AD$16))</f>
        <v>0</v>
      </c>
      <c r="AE39">
        <f ca="1">IF(ROW() -ROW($D$20) = COLUMN() - COLUMN($D$20), 0, SUMPRODUCT(OFFSET($D$2,0,ROW()-ROW($D$20)):OFFSET($D$16,0,ROW()-ROW($D$20)),AE$2:AE$16))</f>
        <v>0</v>
      </c>
      <c r="AF39">
        <f ca="1">IF(ROW() -ROW($D$20) = COLUMN() - COLUMN($D$20), 0, SUMPRODUCT(OFFSET($D$2,0,ROW()-ROW($D$20)):OFFSET($D$16,0,ROW()-ROW($D$20)),AF$2:AF$16))</f>
        <v>1</v>
      </c>
      <c r="AG39">
        <f ca="1">IF(ROW() -ROW($D$20) = COLUMN() - COLUMN($D$20), 0, SUMPRODUCT(OFFSET($D$2,0,ROW()-ROW($D$20)):OFFSET($D$16,0,ROW()-ROW($D$20)),AG$2:AG$16))</f>
        <v>1</v>
      </c>
      <c r="AH39">
        <f ca="1">IF(ROW() -ROW($D$20) = COLUMN() - COLUMN($D$20), 0, SUMPRODUCT(OFFSET($D$2,0,ROW()-ROW($D$20)):OFFSET($D$16,0,ROW()-ROW($D$20)),AH$2:AH$16))</f>
        <v>0</v>
      </c>
      <c r="AI39">
        <f ca="1">IF(ROW() -ROW($D$20) = COLUMN() - COLUMN($D$20), 0, SUMPRODUCT(OFFSET($D$2,0,ROW()-ROW($D$20)):OFFSET($D$16,0,ROW()-ROW($D$20)),AI$2:AI$16))</f>
        <v>2</v>
      </c>
      <c r="AJ39">
        <f ca="1">IF(ROW() -ROW($D$20) = COLUMN() - COLUMN($D$20), 0, SUMPRODUCT(OFFSET($D$2,0,ROW()-ROW($D$20)):OFFSET($D$16,0,ROW()-ROW($D$20)),AJ$2:AJ$16))</f>
        <v>1</v>
      </c>
      <c r="AK39">
        <f ca="1">IF(ROW() -ROW($D$20) = COLUMN() - COLUMN($D$20), 0, SUMPRODUCT(OFFSET($D$2,0,ROW()-ROW($D$20)):OFFSET($D$16,0,ROW()-ROW($D$20)),AK$2:AK$16))</f>
        <v>1</v>
      </c>
      <c r="AL39">
        <f ca="1">IF(ROW() -ROW($D$20) = COLUMN() - COLUMN($D$20), 0, SUMPRODUCT(OFFSET($D$2,0,ROW()-ROW($D$20)):OFFSET($D$16,0,ROW()-ROW($D$20)),AL$2:AL$16))</f>
        <v>0</v>
      </c>
      <c r="AM39">
        <f ca="1">IF(ROW() -ROW($D$20) = COLUMN() - COLUMN($D$20), 0, SUMPRODUCT(OFFSET($D$2,0,ROW()-ROW($D$20)):OFFSET($D$16,0,ROW()-ROW($D$20)),AM$2:AM$16))</f>
        <v>2</v>
      </c>
      <c r="AN39">
        <f ca="1">IF(ROW() -ROW($D$20) = COLUMN() - COLUMN($D$20), 0, SUMPRODUCT(OFFSET($D$2,0,ROW()-ROW($D$20)):OFFSET($D$16,0,ROW()-ROW($D$20)),AN$2:AN$16))</f>
        <v>0</v>
      </c>
      <c r="AO39">
        <f ca="1">IF(ROW() -ROW($D$20) = COLUMN() - COLUMN($D$20), 0, SUMPRODUCT(OFFSET($D$2,0,ROW()-ROW($D$20)):OFFSET($D$16,0,ROW()-ROW($D$20)),AO$2:AO$16))</f>
        <v>0</v>
      </c>
      <c r="AP39">
        <f ca="1">IF(ROW() -ROW($D$20) = COLUMN() - COLUMN($D$20), 0, SUMPRODUCT(OFFSET($D$2,0,ROW()-ROW($D$20)):OFFSET($D$16,0,ROW()-ROW($D$20)),AP$2:AP$16))</f>
        <v>0</v>
      </c>
      <c r="AQ39">
        <f ca="1">IF(ROW() -ROW($D$20) = COLUMN() - COLUMN($D$20), 0, SUMPRODUCT(OFFSET($D$2,0,ROW()-ROW($D$20)):OFFSET($D$16,0,ROW()-ROW($D$20)),AQ$2:AQ$16))</f>
        <v>0</v>
      </c>
      <c r="AR39">
        <f ca="1">IF(ROW() -ROW($D$20) = COLUMN() - COLUMN($D$20), 0, SUMPRODUCT(OFFSET($D$2,0,ROW()-ROW($D$20)):OFFSET($D$16,0,ROW()-ROW($D$20)),AR$2:AR$16))</f>
        <v>0</v>
      </c>
      <c r="AS39" s="22">
        <f t="shared" ca="1" si="7"/>
        <v>17</v>
      </c>
    </row>
    <row r="40" spans="3:45" ht="26" x14ac:dyDescent="0.35">
      <c r="C40" s="12" t="str">
        <f t="shared" ca="1" si="6"/>
        <v>Le Chat du Comté de Cheshire</v>
      </c>
      <c r="D40">
        <f ca="1">IF(ROW() -ROW($D$20) = COLUMN() - COLUMN($D$20), 0, SUMPRODUCT(OFFSET($D$2,0,ROW()-ROW($D$20)):OFFSET($D$16,0,ROW()-ROW($D$20)),D$2:D$16))</f>
        <v>0</v>
      </c>
      <c r="E40">
        <f ca="1">IF(ROW() -ROW($D$20) = COLUMN() - COLUMN($D$20), 0, SUMPRODUCT(OFFSET($D$2,0,ROW()-ROW($D$20)):OFFSET($D$16,0,ROW()-ROW($D$20)),E$2:E$16))</f>
        <v>0</v>
      </c>
      <c r="F40">
        <f ca="1">IF(ROW() -ROW($D$20) = COLUMN() - COLUMN($D$20), 0, SUMPRODUCT(OFFSET($D$2,0,ROW()-ROW($D$20)):OFFSET($D$16,0,ROW()-ROW($D$20)),F$2:F$16))</f>
        <v>0</v>
      </c>
      <c r="G40">
        <f ca="1">IF(ROW() -ROW($D$20) = COLUMN() - COLUMN($D$20), 0, SUMPRODUCT(OFFSET($D$2,0,ROW()-ROW($D$20)):OFFSET($D$16,0,ROW()-ROW($D$20)),G$2:G$16))</f>
        <v>2</v>
      </c>
      <c r="H40">
        <f ca="1">IF(ROW() -ROW($D$20) = COLUMN() - COLUMN($D$20), 0, SUMPRODUCT(OFFSET($D$2,0,ROW()-ROW($D$20)):OFFSET($D$16,0,ROW()-ROW($D$20)),H$2:H$16))</f>
        <v>0</v>
      </c>
      <c r="I40">
        <f ca="1">IF(ROW() -ROW($D$20) = COLUMN() - COLUMN($D$20), 0, SUMPRODUCT(OFFSET($D$2,0,ROW()-ROW($D$20)):OFFSET($D$16,0,ROW()-ROW($D$20)),I$2:I$16))</f>
        <v>1</v>
      </c>
      <c r="J40">
        <f ca="1">IF(ROW() -ROW($D$20) = COLUMN() - COLUMN($D$20), 0, SUMPRODUCT(OFFSET($D$2,0,ROW()-ROW($D$20)):OFFSET($D$16,0,ROW()-ROW($D$20)),J$2:J$16))</f>
        <v>1</v>
      </c>
      <c r="K40">
        <f ca="1">IF(ROW() -ROW($D$20) = COLUMN() - COLUMN($D$20), 0, SUMPRODUCT(OFFSET($D$2,0,ROW()-ROW($D$20)):OFFSET($D$16,0,ROW()-ROW($D$20)),K$2:K$16))</f>
        <v>2</v>
      </c>
      <c r="L40">
        <f ca="1">IF(ROW() -ROW($D$20) = COLUMN() - COLUMN($D$20), 0, SUMPRODUCT(OFFSET($D$2,0,ROW()-ROW($D$20)):OFFSET($D$16,0,ROW()-ROW($D$20)),L$2:L$16))</f>
        <v>4</v>
      </c>
      <c r="M40">
        <f ca="1">IF(ROW() -ROW($D$20) = COLUMN() - COLUMN($D$20), 0, SUMPRODUCT(OFFSET($D$2,0,ROW()-ROW($D$20)):OFFSET($D$16,0,ROW()-ROW($D$20)),M$2:M$16))</f>
        <v>0</v>
      </c>
      <c r="N40">
        <f ca="1">IF(ROW() -ROW($D$20) = COLUMN() - COLUMN($D$20), 0, SUMPRODUCT(OFFSET($D$2,0,ROW()-ROW($D$20)):OFFSET($D$16,0,ROW()-ROW($D$20)),N$2:N$16))</f>
        <v>0</v>
      </c>
      <c r="O40">
        <f ca="1">IF(ROW() -ROW($D$20) = COLUMN() - COLUMN($D$20), 0, SUMPRODUCT(OFFSET($D$2,0,ROW()-ROW($D$20)):OFFSET($D$16,0,ROW()-ROW($D$20)),O$2:O$16))</f>
        <v>0</v>
      </c>
      <c r="P40">
        <f ca="1">IF(ROW() -ROW($D$20) = COLUMN() - COLUMN($D$20), 0, SUMPRODUCT(OFFSET($D$2,0,ROW()-ROW($D$20)):OFFSET($D$16,0,ROW()-ROW($D$20)),P$2:P$16))</f>
        <v>0</v>
      </c>
      <c r="Q40">
        <f ca="1">IF(ROW() -ROW($D$20) = COLUMN() - COLUMN($D$20), 0, SUMPRODUCT(OFFSET($D$2,0,ROW()-ROW($D$20)):OFFSET($D$16,0,ROW()-ROW($D$20)),Q$2:Q$16))</f>
        <v>4</v>
      </c>
      <c r="R40">
        <f ca="1">IF(ROW() -ROW($D$20) = COLUMN() - COLUMN($D$20), 0, SUMPRODUCT(OFFSET($D$2,0,ROW()-ROW($D$20)):OFFSET($D$16,0,ROW()-ROW($D$20)),R$2:R$16))</f>
        <v>0</v>
      </c>
      <c r="S40">
        <f ca="1">IF(ROW() -ROW($D$20) = COLUMN() - COLUMN($D$20), 0, SUMPRODUCT(OFFSET($D$2,0,ROW()-ROW($D$20)):OFFSET($D$16,0,ROW()-ROW($D$20)),S$2:S$16))</f>
        <v>1</v>
      </c>
      <c r="T40">
        <f ca="1">IF(ROW() -ROW($D$20) = COLUMN() - COLUMN($D$20), 0, SUMPRODUCT(OFFSET($D$2,0,ROW()-ROW($D$20)):OFFSET($D$16,0,ROW()-ROW($D$20)),T$2:T$16))</f>
        <v>2</v>
      </c>
      <c r="U40">
        <f ca="1">IF(ROW() -ROW($D$20) = COLUMN() - COLUMN($D$20), 0, SUMPRODUCT(OFFSET($D$2,0,ROW()-ROW($D$20)):OFFSET($D$16,0,ROW()-ROW($D$20)),U$2:U$16))</f>
        <v>3</v>
      </c>
      <c r="V40">
        <f ca="1">IF(ROW() -ROW($D$20) = COLUMN() - COLUMN($D$20), 0, SUMPRODUCT(OFFSET($D$2,0,ROW()-ROW($D$20)):OFFSET($D$16,0,ROW()-ROW($D$20)),V$2:V$16))</f>
        <v>4</v>
      </c>
      <c r="W40">
        <f ca="1">IF(ROW() -ROW($D$20) = COLUMN() - COLUMN($D$20), 0, SUMPRODUCT(OFFSET($D$2,0,ROW()-ROW($D$20)):OFFSET($D$16,0,ROW()-ROW($D$20)),W$2:W$16))</f>
        <v>4</v>
      </c>
      <c r="X40">
        <f ca="1">IF(ROW() -ROW($D$20) = COLUMN() - COLUMN($D$20), 0, SUMPRODUCT(OFFSET($D$2,0,ROW()-ROW($D$20)):OFFSET($D$16,0,ROW()-ROW($D$20)),X$2:X$16))</f>
        <v>0</v>
      </c>
      <c r="Y40">
        <f ca="1">IF(ROW() -ROW($D$20) = COLUMN() - COLUMN($D$20), 0, SUMPRODUCT(OFFSET($D$2,0,ROW()-ROW($D$20)):OFFSET($D$16,0,ROW()-ROW($D$20)),Y$2:Y$16))</f>
        <v>0</v>
      </c>
      <c r="Z40">
        <f ca="1">IF(ROW() -ROW($D$20) = COLUMN() - COLUMN($D$20), 0, SUMPRODUCT(OFFSET($D$2,0,ROW()-ROW($D$20)):OFFSET($D$16,0,ROW()-ROW($D$20)),Z$2:Z$16))</f>
        <v>0</v>
      </c>
      <c r="AA40">
        <f ca="1">IF(ROW() -ROW($D$20) = COLUMN() - COLUMN($D$20), 0, SUMPRODUCT(OFFSET($D$2,0,ROW()-ROW($D$20)):OFFSET($D$16,0,ROW()-ROW($D$20)),AA$2:AA$16))</f>
        <v>0</v>
      </c>
      <c r="AB40">
        <f ca="1">IF(ROW() -ROW($D$20) = COLUMN() - COLUMN($D$20), 0, SUMPRODUCT(OFFSET($D$2,0,ROW()-ROW($D$20)):OFFSET($D$16,0,ROW()-ROW($D$20)),AB$2:AB$16))</f>
        <v>0</v>
      </c>
      <c r="AC40">
        <f ca="1">IF(ROW() -ROW($D$20) = COLUMN() - COLUMN($D$20), 0, SUMPRODUCT(OFFSET($D$2,0,ROW()-ROW($D$20)):OFFSET($D$16,0,ROW()-ROW($D$20)),AC$2:AC$16))</f>
        <v>0</v>
      </c>
      <c r="AD40">
        <f ca="1">IF(ROW() -ROW($D$20) = COLUMN() - COLUMN($D$20), 0, SUMPRODUCT(OFFSET($D$2,0,ROW()-ROW($D$20)):OFFSET($D$16,0,ROW()-ROW($D$20)),AD$2:AD$16))</f>
        <v>0</v>
      </c>
      <c r="AE40">
        <f ca="1">IF(ROW() -ROW($D$20) = COLUMN() - COLUMN($D$20), 0, SUMPRODUCT(OFFSET($D$2,0,ROW()-ROW($D$20)):OFFSET($D$16,0,ROW()-ROW($D$20)),AE$2:AE$16))</f>
        <v>0</v>
      </c>
      <c r="AF40">
        <f ca="1">IF(ROW() -ROW($D$20) = COLUMN() - COLUMN($D$20), 0, SUMPRODUCT(OFFSET($D$2,0,ROW()-ROW($D$20)):OFFSET($D$16,0,ROW()-ROW($D$20)),AF$2:AF$16))</f>
        <v>1</v>
      </c>
      <c r="AG40">
        <f ca="1">IF(ROW() -ROW($D$20) = COLUMN() - COLUMN($D$20), 0, SUMPRODUCT(OFFSET($D$2,0,ROW()-ROW($D$20)):OFFSET($D$16,0,ROW()-ROW($D$20)),AG$2:AG$16))</f>
        <v>1</v>
      </c>
      <c r="AH40">
        <f ca="1">IF(ROW() -ROW($D$20) = COLUMN() - COLUMN($D$20), 0, SUMPRODUCT(OFFSET($D$2,0,ROW()-ROW($D$20)):OFFSET($D$16,0,ROW()-ROW($D$20)),AH$2:AH$16))</f>
        <v>0</v>
      </c>
      <c r="AI40">
        <f ca="1">IF(ROW() -ROW($D$20) = COLUMN() - COLUMN($D$20), 0, SUMPRODUCT(OFFSET($D$2,0,ROW()-ROW($D$20)):OFFSET($D$16,0,ROW()-ROW($D$20)),AI$2:AI$16))</f>
        <v>2</v>
      </c>
      <c r="AJ40">
        <f ca="1">IF(ROW() -ROW($D$20) = COLUMN() - COLUMN($D$20), 0, SUMPRODUCT(OFFSET($D$2,0,ROW()-ROW($D$20)):OFFSET($D$16,0,ROW()-ROW($D$20)),AJ$2:AJ$16))</f>
        <v>1</v>
      </c>
      <c r="AK40">
        <f ca="1">IF(ROW() -ROW($D$20) = COLUMN() - COLUMN($D$20), 0, SUMPRODUCT(OFFSET($D$2,0,ROW()-ROW($D$20)):OFFSET($D$16,0,ROW()-ROW($D$20)),AK$2:AK$16))</f>
        <v>1</v>
      </c>
      <c r="AL40">
        <f ca="1">IF(ROW() -ROW($D$20) = COLUMN() - COLUMN($D$20), 0, SUMPRODUCT(OFFSET($D$2,0,ROW()-ROW($D$20)):OFFSET($D$16,0,ROW()-ROW($D$20)),AL$2:AL$16))</f>
        <v>0</v>
      </c>
      <c r="AM40">
        <f ca="1">IF(ROW() -ROW($D$20) = COLUMN() - COLUMN($D$20), 0, SUMPRODUCT(OFFSET($D$2,0,ROW()-ROW($D$20)):OFFSET($D$16,0,ROW()-ROW($D$20)),AM$2:AM$16))</f>
        <v>2</v>
      </c>
      <c r="AN40">
        <f ca="1">IF(ROW() -ROW($D$20) = COLUMN() - COLUMN($D$20), 0, SUMPRODUCT(OFFSET($D$2,0,ROW()-ROW($D$20)):OFFSET($D$16,0,ROW()-ROW($D$20)),AN$2:AN$16))</f>
        <v>0</v>
      </c>
      <c r="AO40">
        <f ca="1">IF(ROW() -ROW($D$20) = COLUMN() - COLUMN($D$20), 0, SUMPRODUCT(OFFSET($D$2,0,ROW()-ROW($D$20)):OFFSET($D$16,0,ROW()-ROW($D$20)),AO$2:AO$16))</f>
        <v>0</v>
      </c>
      <c r="AP40">
        <f ca="1">IF(ROW() -ROW($D$20) = COLUMN() - COLUMN($D$20), 0, SUMPRODUCT(OFFSET($D$2,0,ROW()-ROW($D$20)):OFFSET($D$16,0,ROW()-ROW($D$20)),AP$2:AP$16))</f>
        <v>0</v>
      </c>
      <c r="AQ40">
        <f ca="1">IF(ROW() -ROW($D$20) = COLUMN() - COLUMN($D$20), 0, SUMPRODUCT(OFFSET($D$2,0,ROW()-ROW($D$20)):OFFSET($D$16,0,ROW()-ROW($D$20)),AQ$2:AQ$16))</f>
        <v>0</v>
      </c>
      <c r="AR40">
        <f ca="1">IF(ROW() -ROW($D$20) = COLUMN() - COLUMN($D$20), 0, SUMPRODUCT(OFFSET($D$2,0,ROW()-ROW($D$20)):OFFSET($D$16,0,ROW()-ROW($D$20)),AR$2:AR$16))</f>
        <v>0</v>
      </c>
      <c r="AS40" s="22">
        <f t="shared" ca="1" si="7"/>
        <v>17</v>
      </c>
    </row>
    <row r="41" spans="3:45" x14ac:dyDescent="0.35">
      <c r="C41" s="12" t="str">
        <f t="shared" ca="1" si="6"/>
        <v>Le chœur des gardiens</v>
      </c>
      <c r="D41">
        <f ca="1">IF(ROW() -ROW($D$20) = COLUMN() - COLUMN($D$20), 0, SUMPRODUCT(OFFSET($D$2,0,ROW()-ROW($D$20)):OFFSET($D$16,0,ROW()-ROW($D$20)),D$2:D$16))</f>
        <v>0</v>
      </c>
      <c r="E41">
        <f ca="1">IF(ROW() -ROW($D$20) = COLUMN() - COLUMN($D$20), 0, SUMPRODUCT(OFFSET($D$2,0,ROW()-ROW($D$20)):OFFSET($D$16,0,ROW()-ROW($D$20)),E$2:E$16))</f>
        <v>0</v>
      </c>
      <c r="F41">
        <f ca="1">IF(ROW() -ROW($D$20) = COLUMN() - COLUMN($D$20), 0, SUMPRODUCT(OFFSET($D$2,0,ROW()-ROW($D$20)):OFFSET($D$16,0,ROW()-ROW($D$20)),F$2:F$16))</f>
        <v>0</v>
      </c>
      <c r="G41">
        <f ca="1">IF(ROW() -ROW($D$20) = COLUMN() - COLUMN($D$20), 0, SUMPRODUCT(OFFSET($D$2,0,ROW()-ROW($D$20)):OFFSET($D$16,0,ROW()-ROW($D$20)),G$2:G$16))</f>
        <v>0</v>
      </c>
      <c r="H41">
        <f ca="1">IF(ROW() -ROW($D$20) = COLUMN() - COLUMN($D$20), 0, SUMPRODUCT(OFFSET($D$2,0,ROW()-ROW($D$20)):OFFSET($D$16,0,ROW()-ROW($D$20)),H$2:H$16))</f>
        <v>1</v>
      </c>
      <c r="I41">
        <f ca="1">IF(ROW() -ROW($D$20) = COLUMN() - COLUMN($D$20), 0, SUMPRODUCT(OFFSET($D$2,0,ROW()-ROW($D$20)):OFFSET($D$16,0,ROW()-ROW($D$20)),I$2:I$16))</f>
        <v>0</v>
      </c>
      <c r="J41">
        <f ca="1">IF(ROW() -ROW($D$20) = COLUMN() - COLUMN($D$20), 0, SUMPRODUCT(OFFSET($D$2,0,ROW()-ROW($D$20)):OFFSET($D$16,0,ROW()-ROW($D$20)),J$2:J$16))</f>
        <v>0</v>
      </c>
      <c r="K41">
        <f ca="1">IF(ROW() -ROW($D$20) = COLUMN() - COLUMN($D$20), 0, SUMPRODUCT(OFFSET($D$2,0,ROW()-ROW($D$20)):OFFSET($D$16,0,ROW()-ROW($D$20)),K$2:K$16))</f>
        <v>0</v>
      </c>
      <c r="L41">
        <f ca="1">IF(ROW() -ROW($D$20) = COLUMN() - COLUMN($D$20), 0, SUMPRODUCT(OFFSET($D$2,0,ROW()-ROW($D$20)):OFFSET($D$16,0,ROW()-ROW($D$20)),L$2:L$16))</f>
        <v>0</v>
      </c>
      <c r="M41">
        <f ca="1">IF(ROW() -ROW($D$20) = COLUMN() - COLUMN($D$20), 0, SUMPRODUCT(OFFSET($D$2,0,ROW()-ROW($D$20)):OFFSET($D$16,0,ROW()-ROW($D$20)),M$2:M$16))</f>
        <v>0</v>
      </c>
      <c r="N41">
        <f ca="1">IF(ROW() -ROW($D$20) = COLUMN() - COLUMN($D$20), 0, SUMPRODUCT(OFFSET($D$2,0,ROW()-ROW($D$20)):OFFSET($D$16,0,ROW()-ROW($D$20)),N$2:N$16))</f>
        <v>0</v>
      </c>
      <c r="O41">
        <f ca="1">IF(ROW() -ROW($D$20) = COLUMN() - COLUMN($D$20), 0, SUMPRODUCT(OFFSET($D$2,0,ROW()-ROW($D$20)):OFFSET($D$16,0,ROW()-ROW($D$20)),O$2:O$16))</f>
        <v>0</v>
      </c>
      <c r="P41">
        <f ca="1">IF(ROW() -ROW($D$20) = COLUMN() - COLUMN($D$20), 0, SUMPRODUCT(OFFSET($D$2,0,ROW()-ROW($D$20)):OFFSET($D$16,0,ROW()-ROW($D$20)),P$2:P$16))</f>
        <v>0</v>
      </c>
      <c r="Q41">
        <f ca="1">IF(ROW() -ROW($D$20) = COLUMN() - COLUMN($D$20), 0, SUMPRODUCT(OFFSET($D$2,0,ROW()-ROW($D$20)):OFFSET($D$16,0,ROW()-ROW($D$20)),Q$2:Q$16))</f>
        <v>0</v>
      </c>
      <c r="R41">
        <f ca="1">IF(ROW() -ROW($D$20) = COLUMN() - COLUMN($D$20), 0, SUMPRODUCT(OFFSET($D$2,0,ROW()-ROW($D$20)):OFFSET($D$16,0,ROW()-ROW($D$20)),R$2:R$16))</f>
        <v>0</v>
      </c>
      <c r="S41">
        <f ca="1">IF(ROW() -ROW($D$20) = COLUMN() - COLUMN($D$20), 0, SUMPRODUCT(OFFSET($D$2,0,ROW()-ROW($D$20)):OFFSET($D$16,0,ROW()-ROW($D$20)),S$2:S$16))</f>
        <v>0</v>
      </c>
      <c r="T41">
        <f ca="1">IF(ROW() -ROW($D$20) = COLUMN() - COLUMN($D$20), 0, SUMPRODUCT(OFFSET($D$2,0,ROW()-ROW($D$20)):OFFSET($D$16,0,ROW()-ROW($D$20)),T$2:T$16))</f>
        <v>1</v>
      </c>
      <c r="U41">
        <f ca="1">IF(ROW() -ROW($D$20) = COLUMN() - COLUMN($D$20), 0, SUMPRODUCT(OFFSET($D$2,0,ROW()-ROW($D$20)):OFFSET($D$16,0,ROW()-ROW($D$20)),U$2:U$16))</f>
        <v>1</v>
      </c>
      <c r="V41">
        <f ca="1">IF(ROW() -ROW($D$20) = COLUMN() - COLUMN($D$20), 0, SUMPRODUCT(OFFSET($D$2,0,ROW()-ROW($D$20)):OFFSET($D$16,0,ROW()-ROW($D$20)),V$2:V$16))</f>
        <v>1</v>
      </c>
      <c r="W41">
        <f ca="1">IF(ROW() -ROW($D$20) = COLUMN() - COLUMN($D$20), 0, SUMPRODUCT(OFFSET($D$2,0,ROW()-ROW($D$20)):OFFSET($D$16,0,ROW()-ROW($D$20)),W$2:W$16))</f>
        <v>0</v>
      </c>
      <c r="X41">
        <f ca="1">IF(ROW() -ROW($D$20) = COLUMN() - COLUMN($D$20), 0, SUMPRODUCT(OFFSET($D$2,0,ROW()-ROW($D$20)):OFFSET($D$16,0,ROW()-ROW($D$20)),X$2:X$16))</f>
        <v>0</v>
      </c>
      <c r="Y41">
        <f ca="1">IF(ROW() -ROW($D$20) = COLUMN() - COLUMN($D$20), 0, SUMPRODUCT(OFFSET($D$2,0,ROW()-ROW($D$20)):OFFSET($D$16,0,ROW()-ROW($D$20)),Y$2:Y$16))</f>
        <v>0</v>
      </c>
      <c r="Z41">
        <f ca="1">IF(ROW() -ROW($D$20) = COLUMN() - COLUMN($D$20), 0, SUMPRODUCT(OFFSET($D$2,0,ROW()-ROW($D$20)):OFFSET($D$16,0,ROW()-ROW($D$20)),Z$2:Z$16))</f>
        <v>0</v>
      </c>
      <c r="AA41">
        <f ca="1">IF(ROW() -ROW($D$20) = COLUMN() - COLUMN($D$20), 0, SUMPRODUCT(OFFSET($D$2,0,ROW()-ROW($D$20)):OFFSET($D$16,0,ROW()-ROW($D$20)),AA$2:AA$16))</f>
        <v>0</v>
      </c>
      <c r="AB41">
        <f ca="1">IF(ROW() -ROW($D$20) = COLUMN() - COLUMN($D$20), 0, SUMPRODUCT(OFFSET($D$2,0,ROW()-ROW($D$20)):OFFSET($D$16,0,ROW()-ROW($D$20)),AB$2:AB$16))</f>
        <v>0</v>
      </c>
      <c r="AC41">
        <f ca="1">IF(ROW() -ROW($D$20) = COLUMN() - COLUMN($D$20), 0, SUMPRODUCT(OFFSET($D$2,0,ROW()-ROW($D$20)):OFFSET($D$16,0,ROW()-ROW($D$20)),AC$2:AC$16))</f>
        <v>0</v>
      </c>
      <c r="AD41">
        <f ca="1">IF(ROW() -ROW($D$20) = COLUMN() - COLUMN($D$20), 0, SUMPRODUCT(OFFSET($D$2,0,ROW()-ROW($D$20)):OFFSET($D$16,0,ROW()-ROW($D$20)),AD$2:AD$16))</f>
        <v>0</v>
      </c>
      <c r="AE41">
        <f ca="1">IF(ROW() -ROW($D$20) = COLUMN() - COLUMN($D$20), 0, SUMPRODUCT(OFFSET($D$2,0,ROW()-ROW($D$20)):OFFSET($D$16,0,ROW()-ROW($D$20)),AE$2:AE$16))</f>
        <v>0</v>
      </c>
      <c r="AF41">
        <f ca="1">IF(ROW() -ROW($D$20) = COLUMN() - COLUMN($D$20), 0, SUMPRODUCT(OFFSET($D$2,0,ROW()-ROW($D$20)):OFFSET($D$16,0,ROW()-ROW($D$20)),AF$2:AF$16))</f>
        <v>0</v>
      </c>
      <c r="AG41">
        <f ca="1">IF(ROW() -ROW($D$20) = COLUMN() - COLUMN($D$20), 0, SUMPRODUCT(OFFSET($D$2,0,ROW()-ROW($D$20)):OFFSET($D$16,0,ROW()-ROW($D$20)),AG$2:AG$16))</f>
        <v>0</v>
      </c>
      <c r="AH41">
        <f ca="1">IF(ROW() -ROW($D$20) = COLUMN() - COLUMN($D$20), 0, SUMPRODUCT(OFFSET($D$2,0,ROW()-ROW($D$20)):OFFSET($D$16,0,ROW()-ROW($D$20)),AH$2:AH$16))</f>
        <v>0</v>
      </c>
      <c r="AI41">
        <f ca="1">IF(ROW() -ROW($D$20) = COLUMN() - COLUMN($D$20), 0, SUMPRODUCT(OFFSET($D$2,0,ROW()-ROW($D$20)):OFFSET($D$16,0,ROW()-ROW($D$20)),AI$2:AI$16))</f>
        <v>0</v>
      </c>
      <c r="AJ41">
        <f ca="1">IF(ROW() -ROW($D$20) = COLUMN() - COLUMN($D$20), 0, SUMPRODUCT(OFFSET($D$2,0,ROW()-ROW($D$20)):OFFSET($D$16,0,ROW()-ROW($D$20)),AJ$2:AJ$16))</f>
        <v>0</v>
      </c>
      <c r="AK41">
        <f ca="1">IF(ROW() -ROW($D$20) = COLUMN() - COLUMN($D$20), 0, SUMPRODUCT(OFFSET($D$2,0,ROW()-ROW($D$20)):OFFSET($D$16,0,ROW()-ROW($D$20)),AK$2:AK$16))</f>
        <v>0</v>
      </c>
      <c r="AL41">
        <f ca="1">IF(ROW() -ROW($D$20) = COLUMN() - COLUMN($D$20), 0, SUMPRODUCT(OFFSET($D$2,0,ROW()-ROW($D$20)):OFFSET($D$16,0,ROW()-ROW($D$20)),AL$2:AL$16))</f>
        <v>0</v>
      </c>
      <c r="AM41">
        <f ca="1">IF(ROW() -ROW($D$20) = COLUMN() - COLUMN($D$20), 0, SUMPRODUCT(OFFSET($D$2,0,ROW()-ROW($D$20)):OFFSET($D$16,0,ROW()-ROW($D$20)),AM$2:AM$16))</f>
        <v>0</v>
      </c>
      <c r="AN41">
        <f ca="1">IF(ROW() -ROW($D$20) = COLUMN() - COLUMN($D$20), 0, SUMPRODUCT(OFFSET($D$2,0,ROW()-ROW($D$20)):OFFSET($D$16,0,ROW()-ROW($D$20)),AN$2:AN$16))</f>
        <v>0</v>
      </c>
      <c r="AO41">
        <f ca="1">IF(ROW() -ROW($D$20) = COLUMN() - COLUMN($D$20), 0, SUMPRODUCT(OFFSET($D$2,0,ROW()-ROW($D$20)):OFFSET($D$16,0,ROW()-ROW($D$20)),AO$2:AO$16))</f>
        <v>0</v>
      </c>
      <c r="AP41">
        <f ca="1">IF(ROW() -ROW($D$20) = COLUMN() - COLUMN($D$20), 0, SUMPRODUCT(OFFSET($D$2,0,ROW()-ROW($D$20)):OFFSET($D$16,0,ROW()-ROW($D$20)),AP$2:AP$16))</f>
        <v>0</v>
      </c>
      <c r="AQ41">
        <f ca="1">IF(ROW() -ROW($D$20) = COLUMN() - COLUMN($D$20), 0, SUMPRODUCT(OFFSET($D$2,0,ROW()-ROW($D$20)):OFFSET($D$16,0,ROW()-ROW($D$20)),AQ$2:AQ$16))</f>
        <v>0</v>
      </c>
      <c r="AR41">
        <f ca="1">IF(ROW() -ROW($D$20) = COLUMN() - COLUMN($D$20), 0, SUMPRODUCT(OFFSET($D$2,0,ROW()-ROW($D$20)):OFFSET($D$16,0,ROW()-ROW($D$20)),AR$2:AR$16))</f>
        <v>0</v>
      </c>
      <c r="AS41" s="22">
        <f t="shared" ca="1" si="7"/>
        <v>4</v>
      </c>
    </row>
    <row r="42" spans="3:45" x14ac:dyDescent="0.35">
      <c r="C42" s="12" t="str">
        <f t="shared" ca="1" si="6"/>
        <v>Lewis</v>
      </c>
      <c r="D42">
        <f ca="1">IF(ROW() -ROW($D$20) = COLUMN() - COLUMN($D$20), 0, SUMPRODUCT(OFFSET($D$2,0,ROW()-ROW($D$20)):OFFSET($D$16,0,ROW()-ROW($D$20)),D$2:D$16))</f>
        <v>0</v>
      </c>
      <c r="E42">
        <f ca="1">IF(ROW() -ROW($D$20) = COLUMN() - COLUMN($D$20), 0, SUMPRODUCT(OFFSET($D$2,0,ROW()-ROW($D$20)):OFFSET($D$16,0,ROW()-ROW($D$20)),E$2:E$16))</f>
        <v>2</v>
      </c>
      <c r="F42">
        <f ca="1">IF(ROW() -ROW($D$20) = COLUMN() - COLUMN($D$20), 0, SUMPRODUCT(OFFSET($D$2,0,ROW()-ROW($D$20)):OFFSET($D$16,0,ROW()-ROW($D$20)),F$2:F$16))</f>
        <v>0</v>
      </c>
      <c r="G42">
        <f ca="1">IF(ROW() -ROW($D$20) = COLUMN() - COLUMN($D$20), 0, SUMPRODUCT(OFFSET($D$2,0,ROW()-ROW($D$20)):OFFSET($D$16,0,ROW()-ROW($D$20)),G$2:G$16))</f>
        <v>1</v>
      </c>
      <c r="H42">
        <f ca="1">IF(ROW() -ROW($D$20) = COLUMN() - COLUMN($D$20), 0, SUMPRODUCT(OFFSET($D$2,0,ROW()-ROW($D$20)):OFFSET($D$16,0,ROW()-ROW($D$20)),H$2:H$16))</f>
        <v>0</v>
      </c>
      <c r="I42">
        <f ca="1">IF(ROW() -ROW($D$20) = COLUMN() - COLUMN($D$20), 0, SUMPRODUCT(OFFSET($D$2,0,ROW()-ROW($D$20)):OFFSET($D$16,0,ROW()-ROW($D$20)),I$2:I$16))</f>
        <v>0</v>
      </c>
      <c r="J42">
        <f ca="1">IF(ROW() -ROW($D$20) = COLUMN() - COLUMN($D$20), 0, SUMPRODUCT(OFFSET($D$2,0,ROW()-ROW($D$20)):OFFSET($D$16,0,ROW()-ROW($D$20)),J$2:J$16))</f>
        <v>0</v>
      </c>
      <c r="K42">
        <f ca="1">IF(ROW() -ROW($D$20) = COLUMN() - COLUMN($D$20), 0, SUMPRODUCT(OFFSET($D$2,0,ROW()-ROW($D$20)):OFFSET($D$16,0,ROW()-ROW($D$20)),K$2:K$16))</f>
        <v>0</v>
      </c>
      <c r="L42">
        <f ca="1">IF(ROW() -ROW($D$20) = COLUMN() - COLUMN($D$20), 0, SUMPRODUCT(OFFSET($D$2,0,ROW()-ROW($D$20)):OFFSET($D$16,0,ROW()-ROW($D$20)),L$2:L$16))</f>
        <v>0</v>
      </c>
      <c r="M42">
        <f ca="1">IF(ROW() -ROW($D$20) = COLUMN() - COLUMN($D$20), 0, SUMPRODUCT(OFFSET($D$2,0,ROW()-ROW($D$20)):OFFSET($D$16,0,ROW()-ROW($D$20)),M$2:M$16))</f>
        <v>0</v>
      </c>
      <c r="N42">
        <f ca="1">IF(ROW() -ROW($D$20) = COLUMN() - COLUMN($D$20), 0, SUMPRODUCT(OFFSET($D$2,0,ROW()-ROW($D$20)):OFFSET($D$16,0,ROW()-ROW($D$20)),N$2:N$16))</f>
        <v>0</v>
      </c>
      <c r="O42">
        <f ca="1">IF(ROW() -ROW($D$20) = COLUMN() - COLUMN($D$20), 0, SUMPRODUCT(OFFSET($D$2,0,ROW()-ROW($D$20)):OFFSET($D$16,0,ROW()-ROW($D$20)),O$2:O$16))</f>
        <v>0</v>
      </c>
      <c r="P42">
        <f ca="1">IF(ROW() -ROW($D$20) = COLUMN() - COLUMN($D$20), 0, SUMPRODUCT(OFFSET($D$2,0,ROW()-ROW($D$20)):OFFSET($D$16,0,ROW()-ROW($D$20)),P$2:P$16))</f>
        <v>0</v>
      </c>
      <c r="Q42">
        <f ca="1">IF(ROW() -ROW($D$20) = COLUMN() - COLUMN($D$20), 0, SUMPRODUCT(OFFSET($D$2,0,ROW()-ROW($D$20)):OFFSET($D$16,0,ROW()-ROW($D$20)),Q$2:Q$16))</f>
        <v>0</v>
      </c>
      <c r="R42">
        <f ca="1">IF(ROW() -ROW($D$20) = COLUMN() - COLUMN($D$20), 0, SUMPRODUCT(OFFSET($D$2,0,ROW()-ROW($D$20)):OFFSET($D$16,0,ROW()-ROW($D$20)),R$2:R$16))</f>
        <v>1</v>
      </c>
      <c r="S42">
        <f ca="1">IF(ROW() -ROW($D$20) = COLUMN() - COLUMN($D$20), 0, SUMPRODUCT(OFFSET($D$2,0,ROW()-ROW($D$20)):OFFSET($D$16,0,ROW()-ROW($D$20)),S$2:S$16))</f>
        <v>3</v>
      </c>
      <c r="T42">
        <f ca="1">IF(ROW() -ROW($D$20) = COLUMN() - COLUMN($D$20), 0, SUMPRODUCT(OFFSET($D$2,0,ROW()-ROW($D$20)):OFFSET($D$16,0,ROW()-ROW($D$20)),T$2:T$16))</f>
        <v>0</v>
      </c>
      <c r="U42">
        <f ca="1">IF(ROW() -ROW($D$20) = COLUMN() - COLUMN($D$20), 0, SUMPRODUCT(OFFSET($D$2,0,ROW()-ROW($D$20)):OFFSET($D$16,0,ROW()-ROW($D$20)),U$2:U$16))</f>
        <v>0</v>
      </c>
      <c r="V42">
        <f ca="1">IF(ROW() -ROW($D$20) = COLUMN() - COLUMN($D$20), 0, SUMPRODUCT(OFFSET($D$2,0,ROW()-ROW($D$20)):OFFSET($D$16,0,ROW()-ROW($D$20)),V$2:V$16))</f>
        <v>0</v>
      </c>
      <c r="W42">
        <f ca="1">IF(ROW() -ROW($D$20) = COLUMN() - COLUMN($D$20), 0, SUMPRODUCT(OFFSET($D$2,0,ROW()-ROW($D$20)):OFFSET($D$16,0,ROW()-ROW($D$20)),W$2:W$16))</f>
        <v>0</v>
      </c>
      <c r="X42">
        <f ca="1">IF(ROW() -ROW($D$20) = COLUMN() - COLUMN($D$20), 0, SUMPRODUCT(OFFSET($D$2,0,ROW()-ROW($D$20)):OFFSET($D$16,0,ROW()-ROW($D$20)),X$2:X$16))</f>
        <v>0</v>
      </c>
      <c r="Y42">
        <f ca="1">IF(ROW() -ROW($D$20) = COLUMN() - COLUMN($D$20), 0, SUMPRODUCT(OFFSET($D$2,0,ROW()-ROW($D$20)):OFFSET($D$16,0,ROW()-ROW($D$20)),Y$2:Y$16))</f>
        <v>0</v>
      </c>
      <c r="Z42">
        <f ca="1">IF(ROW() -ROW($D$20) = COLUMN() - COLUMN($D$20), 0, SUMPRODUCT(OFFSET($D$2,0,ROW()-ROW($D$20)):OFFSET($D$16,0,ROW()-ROW($D$20)),Z$2:Z$16))</f>
        <v>0</v>
      </c>
      <c r="AA42">
        <f ca="1">IF(ROW() -ROW($D$20) = COLUMN() - COLUMN($D$20), 0, SUMPRODUCT(OFFSET($D$2,0,ROW()-ROW($D$20)):OFFSET($D$16,0,ROW()-ROW($D$20)),AA$2:AA$16))</f>
        <v>0</v>
      </c>
      <c r="AB42">
        <f ca="1">IF(ROW() -ROW($D$20) = COLUMN() - COLUMN($D$20), 0, SUMPRODUCT(OFFSET($D$2,0,ROW()-ROW($D$20)):OFFSET($D$16,0,ROW()-ROW($D$20)),AB$2:AB$16))</f>
        <v>0</v>
      </c>
      <c r="AC42">
        <f ca="1">IF(ROW() -ROW($D$20) = COLUMN() - COLUMN($D$20), 0, SUMPRODUCT(OFFSET($D$2,0,ROW()-ROW($D$20)):OFFSET($D$16,0,ROW()-ROW($D$20)),AC$2:AC$16))</f>
        <v>0</v>
      </c>
      <c r="AD42">
        <f ca="1">IF(ROW() -ROW($D$20) = COLUMN() - COLUMN($D$20), 0, SUMPRODUCT(OFFSET($D$2,0,ROW()-ROW($D$20)):OFFSET($D$16,0,ROW()-ROW($D$20)),AD$2:AD$16))</f>
        <v>0</v>
      </c>
      <c r="AE42">
        <f ca="1">IF(ROW() -ROW($D$20) = COLUMN() - COLUMN($D$20), 0, SUMPRODUCT(OFFSET($D$2,0,ROW()-ROW($D$20)):OFFSET($D$16,0,ROW()-ROW($D$20)),AE$2:AE$16))</f>
        <v>0</v>
      </c>
      <c r="AF42">
        <f ca="1">IF(ROW() -ROW($D$20) = COLUMN() - COLUMN($D$20), 0, SUMPRODUCT(OFFSET($D$2,0,ROW()-ROW($D$20)):OFFSET($D$16,0,ROW()-ROW($D$20)),AF$2:AF$16))</f>
        <v>0</v>
      </c>
      <c r="AG42">
        <f ca="1">IF(ROW() -ROW($D$20) = COLUMN() - COLUMN($D$20), 0, SUMPRODUCT(OFFSET($D$2,0,ROW()-ROW($D$20)):OFFSET($D$16,0,ROW()-ROW($D$20)),AG$2:AG$16))</f>
        <v>0</v>
      </c>
      <c r="AH42">
        <f ca="1">IF(ROW() -ROW($D$20) = COLUMN() - COLUMN($D$20), 0, SUMPRODUCT(OFFSET($D$2,0,ROW()-ROW($D$20)):OFFSET($D$16,0,ROW()-ROW($D$20)),AH$2:AH$16))</f>
        <v>0</v>
      </c>
      <c r="AI42">
        <f ca="1">IF(ROW() -ROW($D$20) = COLUMN() - COLUMN($D$20), 0, SUMPRODUCT(OFFSET($D$2,0,ROW()-ROW($D$20)):OFFSET($D$16,0,ROW()-ROW($D$20)),AI$2:AI$16))</f>
        <v>0</v>
      </c>
      <c r="AJ42">
        <f ca="1">IF(ROW() -ROW($D$20) = COLUMN() - COLUMN($D$20), 0, SUMPRODUCT(OFFSET($D$2,0,ROW()-ROW($D$20)):OFFSET($D$16,0,ROW()-ROW($D$20)),AJ$2:AJ$16))</f>
        <v>0</v>
      </c>
      <c r="AK42">
        <f ca="1">IF(ROW() -ROW($D$20) = COLUMN() - COLUMN($D$20), 0, SUMPRODUCT(OFFSET($D$2,0,ROW()-ROW($D$20)):OFFSET($D$16,0,ROW()-ROW($D$20)),AK$2:AK$16))</f>
        <v>0</v>
      </c>
      <c r="AL42">
        <f ca="1">IF(ROW() -ROW($D$20) = COLUMN() - COLUMN($D$20), 0, SUMPRODUCT(OFFSET($D$2,0,ROW()-ROW($D$20)):OFFSET($D$16,0,ROW()-ROW($D$20)),AL$2:AL$16))</f>
        <v>0</v>
      </c>
      <c r="AM42">
        <f ca="1">IF(ROW() -ROW($D$20) = COLUMN() - COLUMN($D$20), 0, SUMPRODUCT(OFFSET($D$2,0,ROW()-ROW($D$20)):OFFSET($D$16,0,ROW()-ROW($D$20)),AM$2:AM$16))</f>
        <v>0</v>
      </c>
      <c r="AN42">
        <f ca="1">IF(ROW() -ROW($D$20) = COLUMN() - COLUMN($D$20), 0, SUMPRODUCT(OFFSET($D$2,0,ROW()-ROW($D$20)):OFFSET($D$16,0,ROW()-ROW($D$20)),AN$2:AN$16))</f>
        <v>0</v>
      </c>
      <c r="AO42">
        <f ca="1">IF(ROW() -ROW($D$20) = COLUMN() - COLUMN($D$20), 0, SUMPRODUCT(OFFSET($D$2,0,ROW()-ROW($D$20)):OFFSET($D$16,0,ROW()-ROW($D$20)),AO$2:AO$16))</f>
        <v>0</v>
      </c>
      <c r="AP42">
        <f ca="1">IF(ROW() -ROW($D$20) = COLUMN() - COLUMN($D$20), 0, SUMPRODUCT(OFFSET($D$2,0,ROW()-ROW($D$20)):OFFSET($D$16,0,ROW()-ROW($D$20)),AP$2:AP$16))</f>
        <v>0</v>
      </c>
      <c r="AQ42">
        <f ca="1">IF(ROW() -ROW($D$20) = COLUMN() - COLUMN($D$20), 0, SUMPRODUCT(OFFSET($D$2,0,ROW()-ROW($D$20)):OFFSET($D$16,0,ROW()-ROW($D$20)),AQ$2:AQ$16))</f>
        <v>0</v>
      </c>
      <c r="AR42">
        <f ca="1">IF(ROW() -ROW($D$20) = COLUMN() - COLUMN($D$20), 0, SUMPRODUCT(OFFSET($D$2,0,ROW()-ROW($D$20)):OFFSET($D$16,0,ROW()-ROW($D$20)),AR$2:AR$16))</f>
        <v>0</v>
      </c>
      <c r="AS42" s="22">
        <f t="shared" ca="1" si="7"/>
        <v>4</v>
      </c>
    </row>
    <row r="43" spans="3:45" x14ac:dyDescent="0.35">
      <c r="C43" s="12" t="str">
        <f t="shared" ca="1" si="6"/>
        <v>médecin</v>
      </c>
      <c r="D43">
        <f ca="1">IF(ROW() -ROW($D$20) = COLUMN() - COLUMN($D$20), 0, SUMPRODUCT(OFFSET($D$2,0,ROW()-ROW($D$20)):OFFSET($D$16,0,ROW()-ROW($D$20)),D$2:D$16))</f>
        <v>0</v>
      </c>
      <c r="E43">
        <f ca="1">IF(ROW() -ROW($D$20) = COLUMN() - COLUMN($D$20), 0, SUMPRODUCT(OFFSET($D$2,0,ROW()-ROW($D$20)):OFFSET($D$16,0,ROW()-ROW($D$20)),E$2:E$16))</f>
        <v>0</v>
      </c>
      <c r="F43">
        <f ca="1">IF(ROW() -ROW($D$20) = COLUMN() - COLUMN($D$20), 0, SUMPRODUCT(OFFSET($D$2,0,ROW()-ROW($D$20)):OFFSET($D$16,0,ROW()-ROW($D$20)),F$2:F$16))</f>
        <v>1</v>
      </c>
      <c r="G43">
        <f ca="1">IF(ROW() -ROW($D$20) = COLUMN() - COLUMN($D$20), 0, SUMPRODUCT(OFFSET($D$2,0,ROW()-ROW($D$20)):OFFSET($D$16,0,ROW()-ROW($D$20)),G$2:G$16))</f>
        <v>0</v>
      </c>
      <c r="H43">
        <f ca="1">IF(ROW() -ROW($D$20) = COLUMN() - COLUMN($D$20), 0, SUMPRODUCT(OFFSET($D$2,0,ROW()-ROW($D$20)):OFFSET($D$16,0,ROW()-ROW($D$20)),H$2:H$16))</f>
        <v>0</v>
      </c>
      <c r="I43">
        <f ca="1">IF(ROW() -ROW($D$20) = COLUMN() - COLUMN($D$20), 0, SUMPRODUCT(OFFSET($D$2,0,ROW()-ROW($D$20)):OFFSET($D$16,0,ROW()-ROW($D$20)),I$2:I$16))</f>
        <v>0</v>
      </c>
      <c r="J43">
        <f ca="1">IF(ROW() -ROW($D$20) = COLUMN() - COLUMN($D$20), 0, SUMPRODUCT(OFFSET($D$2,0,ROW()-ROW($D$20)):OFFSET($D$16,0,ROW()-ROW($D$20)),J$2:J$16))</f>
        <v>0</v>
      </c>
      <c r="K43">
        <f ca="1">IF(ROW() -ROW($D$20) = COLUMN() - COLUMN($D$20), 0, SUMPRODUCT(OFFSET($D$2,0,ROW()-ROW($D$20)):OFFSET($D$16,0,ROW()-ROW($D$20)),K$2:K$16))</f>
        <v>0</v>
      </c>
      <c r="L43">
        <f ca="1">IF(ROW() -ROW($D$20) = COLUMN() - COLUMN($D$20), 0, SUMPRODUCT(OFFSET($D$2,0,ROW()-ROW($D$20)):OFFSET($D$16,0,ROW()-ROW($D$20)),L$2:L$16))</f>
        <v>0</v>
      </c>
      <c r="M43">
        <f ca="1">IF(ROW() -ROW($D$20) = COLUMN() - COLUMN($D$20), 0, SUMPRODUCT(OFFSET($D$2,0,ROW()-ROW($D$20)):OFFSET($D$16,0,ROW()-ROW($D$20)),M$2:M$16))</f>
        <v>0</v>
      </c>
      <c r="N43">
        <f ca="1">IF(ROW() -ROW($D$20) = COLUMN() - COLUMN($D$20), 0, SUMPRODUCT(OFFSET($D$2,0,ROW()-ROW($D$20)):OFFSET($D$16,0,ROW()-ROW($D$20)),N$2:N$16))</f>
        <v>0</v>
      </c>
      <c r="O43">
        <f ca="1">IF(ROW() -ROW($D$20) = COLUMN() - COLUMN($D$20), 0, SUMPRODUCT(OFFSET($D$2,0,ROW()-ROW($D$20)):OFFSET($D$16,0,ROW()-ROW($D$20)),O$2:O$16))</f>
        <v>0</v>
      </c>
      <c r="P43">
        <f ca="1">IF(ROW() -ROW($D$20) = COLUMN() - COLUMN($D$20), 0, SUMPRODUCT(OFFSET($D$2,0,ROW()-ROW($D$20)):OFFSET($D$16,0,ROW()-ROW($D$20)),P$2:P$16))</f>
        <v>0</v>
      </c>
      <c r="Q43">
        <f ca="1">IF(ROW() -ROW($D$20) = COLUMN() - COLUMN($D$20), 0, SUMPRODUCT(OFFSET($D$2,0,ROW()-ROW($D$20)):OFFSET($D$16,0,ROW()-ROW($D$20)),Q$2:Q$16))</f>
        <v>0</v>
      </c>
      <c r="R43">
        <f ca="1">IF(ROW() -ROW($D$20) = COLUMN() - COLUMN($D$20), 0, SUMPRODUCT(OFFSET($D$2,0,ROW()-ROW($D$20)):OFFSET($D$16,0,ROW()-ROW($D$20)),R$2:R$16))</f>
        <v>0</v>
      </c>
      <c r="S43">
        <f ca="1">IF(ROW() -ROW($D$20) = COLUMN() - COLUMN($D$20), 0, SUMPRODUCT(OFFSET($D$2,0,ROW()-ROW($D$20)):OFFSET($D$16,0,ROW()-ROW($D$20)),S$2:S$16))</f>
        <v>0</v>
      </c>
      <c r="T43">
        <f ca="1">IF(ROW() -ROW($D$20) = COLUMN() - COLUMN($D$20), 0, SUMPRODUCT(OFFSET($D$2,0,ROW()-ROW($D$20)):OFFSET($D$16,0,ROW()-ROW($D$20)),T$2:T$16))</f>
        <v>0</v>
      </c>
      <c r="U43">
        <f ca="1">IF(ROW() -ROW($D$20) = COLUMN() - COLUMN($D$20), 0, SUMPRODUCT(OFFSET($D$2,0,ROW()-ROW($D$20)):OFFSET($D$16,0,ROW()-ROW($D$20)),U$2:U$16))</f>
        <v>0</v>
      </c>
      <c r="V43">
        <f ca="1">IF(ROW() -ROW($D$20) = COLUMN() - COLUMN($D$20), 0, SUMPRODUCT(OFFSET($D$2,0,ROW()-ROW($D$20)):OFFSET($D$16,0,ROW()-ROW($D$20)),V$2:V$16))</f>
        <v>0</v>
      </c>
      <c r="W43">
        <f ca="1">IF(ROW() -ROW($D$20) = COLUMN() - COLUMN($D$20), 0, SUMPRODUCT(OFFSET($D$2,0,ROW()-ROW($D$20)):OFFSET($D$16,0,ROW()-ROW($D$20)),W$2:W$16))</f>
        <v>0</v>
      </c>
      <c r="X43">
        <f ca="1">IF(ROW() -ROW($D$20) = COLUMN() - COLUMN($D$20), 0, SUMPRODUCT(OFFSET($D$2,0,ROW()-ROW($D$20)):OFFSET($D$16,0,ROW()-ROW($D$20)),X$2:X$16))</f>
        <v>0</v>
      </c>
      <c r="Y43">
        <f ca="1">IF(ROW() -ROW($D$20) = COLUMN() - COLUMN($D$20), 0, SUMPRODUCT(OFFSET($D$2,0,ROW()-ROW($D$20)):OFFSET($D$16,0,ROW()-ROW($D$20)),Y$2:Y$16))</f>
        <v>0</v>
      </c>
      <c r="Z43">
        <f ca="1">IF(ROW() -ROW($D$20) = COLUMN() - COLUMN($D$20), 0, SUMPRODUCT(OFFSET($D$2,0,ROW()-ROW($D$20)):OFFSET($D$16,0,ROW()-ROW($D$20)),Z$2:Z$16))</f>
        <v>0</v>
      </c>
      <c r="AA43">
        <f ca="1">IF(ROW() -ROW($D$20) = COLUMN() - COLUMN($D$20), 0, SUMPRODUCT(OFFSET($D$2,0,ROW()-ROW($D$20)):OFFSET($D$16,0,ROW()-ROW($D$20)),AA$2:AA$16))</f>
        <v>0</v>
      </c>
      <c r="AB43">
        <f ca="1">IF(ROW() -ROW($D$20) = COLUMN() - COLUMN($D$20), 0, SUMPRODUCT(OFFSET($D$2,0,ROW()-ROW($D$20)):OFFSET($D$16,0,ROW()-ROW($D$20)),AB$2:AB$16))</f>
        <v>0</v>
      </c>
      <c r="AC43">
        <f ca="1">IF(ROW() -ROW($D$20) = COLUMN() - COLUMN($D$20), 0, SUMPRODUCT(OFFSET($D$2,0,ROW()-ROW($D$20)):OFFSET($D$16,0,ROW()-ROW($D$20)),AC$2:AC$16))</f>
        <v>0</v>
      </c>
      <c r="AD43">
        <f ca="1">IF(ROW() -ROW($D$20) = COLUMN() - COLUMN($D$20), 0, SUMPRODUCT(OFFSET($D$2,0,ROW()-ROW($D$20)):OFFSET($D$16,0,ROW()-ROW($D$20)),AD$2:AD$16))</f>
        <v>0</v>
      </c>
      <c r="AE43">
        <f ca="1">IF(ROW() -ROW($D$20) = COLUMN() - COLUMN($D$20), 0, SUMPRODUCT(OFFSET($D$2,0,ROW()-ROW($D$20)):OFFSET($D$16,0,ROW()-ROW($D$20)),AE$2:AE$16))</f>
        <v>0</v>
      </c>
      <c r="AF43">
        <f ca="1">IF(ROW() -ROW($D$20) = COLUMN() - COLUMN($D$20), 0, SUMPRODUCT(OFFSET($D$2,0,ROW()-ROW($D$20)):OFFSET($D$16,0,ROW()-ROW($D$20)),AF$2:AF$16))</f>
        <v>0</v>
      </c>
      <c r="AG43">
        <f ca="1">IF(ROW() -ROW($D$20) = COLUMN() - COLUMN($D$20), 0, SUMPRODUCT(OFFSET($D$2,0,ROW()-ROW($D$20)):OFFSET($D$16,0,ROW()-ROW($D$20)),AG$2:AG$16))</f>
        <v>0</v>
      </c>
      <c r="AH43">
        <f ca="1">IF(ROW() -ROW($D$20) = COLUMN() - COLUMN($D$20), 0, SUMPRODUCT(OFFSET($D$2,0,ROW()-ROW($D$20)):OFFSET($D$16,0,ROW()-ROW($D$20)),AH$2:AH$16))</f>
        <v>0</v>
      </c>
      <c r="AI43">
        <f ca="1">IF(ROW() -ROW($D$20) = COLUMN() - COLUMN($D$20), 0, SUMPRODUCT(OFFSET($D$2,0,ROW()-ROW($D$20)):OFFSET($D$16,0,ROW()-ROW($D$20)),AI$2:AI$16))</f>
        <v>0</v>
      </c>
      <c r="AJ43">
        <f ca="1">IF(ROW() -ROW($D$20) = COLUMN() - COLUMN($D$20), 0, SUMPRODUCT(OFFSET($D$2,0,ROW()-ROW($D$20)):OFFSET($D$16,0,ROW()-ROW($D$20)),AJ$2:AJ$16))</f>
        <v>0</v>
      </c>
      <c r="AK43">
        <f ca="1">IF(ROW() -ROW($D$20) = COLUMN() - COLUMN($D$20), 0, SUMPRODUCT(OFFSET($D$2,0,ROW()-ROW($D$20)):OFFSET($D$16,0,ROW()-ROW($D$20)),AK$2:AK$16))</f>
        <v>0</v>
      </c>
      <c r="AL43">
        <f ca="1">IF(ROW() -ROW($D$20) = COLUMN() - COLUMN($D$20), 0, SUMPRODUCT(OFFSET($D$2,0,ROW()-ROW($D$20)):OFFSET($D$16,0,ROW()-ROW($D$20)),AL$2:AL$16))</f>
        <v>0</v>
      </c>
      <c r="AM43">
        <f ca="1">IF(ROW() -ROW($D$20) = COLUMN() - COLUMN($D$20), 0, SUMPRODUCT(OFFSET($D$2,0,ROW()-ROW($D$20)):OFFSET($D$16,0,ROW()-ROW($D$20)),AM$2:AM$16))</f>
        <v>0</v>
      </c>
      <c r="AN43">
        <f ca="1">IF(ROW() -ROW($D$20) = COLUMN() - COLUMN($D$20), 0, SUMPRODUCT(OFFSET($D$2,0,ROW()-ROW($D$20)):OFFSET($D$16,0,ROW()-ROW($D$20)),AN$2:AN$16))</f>
        <v>0</v>
      </c>
      <c r="AO43">
        <f ca="1">IF(ROW() -ROW($D$20) = COLUMN() - COLUMN($D$20), 0, SUMPRODUCT(OFFSET($D$2,0,ROW()-ROW($D$20)):OFFSET($D$16,0,ROW()-ROW($D$20)),AO$2:AO$16))</f>
        <v>0</v>
      </c>
      <c r="AP43">
        <f ca="1">IF(ROW() -ROW($D$20) = COLUMN() - COLUMN($D$20), 0, SUMPRODUCT(OFFSET($D$2,0,ROW()-ROW($D$20)):OFFSET($D$16,0,ROW()-ROW($D$20)),AP$2:AP$16))</f>
        <v>0</v>
      </c>
      <c r="AQ43">
        <f ca="1">IF(ROW() -ROW($D$20) = COLUMN() - COLUMN($D$20), 0, SUMPRODUCT(OFFSET($D$2,0,ROW()-ROW($D$20)):OFFSET($D$16,0,ROW()-ROW($D$20)),AQ$2:AQ$16))</f>
        <v>0</v>
      </c>
      <c r="AR43">
        <f ca="1">IF(ROW() -ROW($D$20) = COLUMN() - COLUMN($D$20), 0, SUMPRODUCT(OFFSET($D$2,0,ROW()-ROW($D$20)):OFFSET($D$16,0,ROW()-ROW($D$20)),AR$2:AR$16))</f>
        <v>0</v>
      </c>
      <c r="AS43" s="22">
        <f t="shared" ca="1" si="7"/>
        <v>1</v>
      </c>
    </row>
    <row r="44" spans="3:45" x14ac:dyDescent="0.35">
      <c r="C44" s="12" t="str">
        <f t="shared" ca="1" si="6"/>
        <v>Narrateur</v>
      </c>
      <c r="D44">
        <f ca="1">IF(ROW() -ROW($D$20) = COLUMN() - COLUMN($D$20), 0, SUMPRODUCT(OFFSET($D$2,0,ROW()-ROW($D$20)):OFFSET($D$16,0,ROW()-ROW($D$20)),D$2:D$16))</f>
        <v>0</v>
      </c>
      <c r="E44">
        <f ca="1">IF(ROW() -ROW($D$20) = COLUMN() - COLUMN($D$20), 0, SUMPRODUCT(OFFSET($D$2,0,ROW()-ROW($D$20)):OFFSET($D$16,0,ROW()-ROW($D$20)),E$2:E$16))</f>
        <v>1</v>
      </c>
      <c r="F44">
        <f ca="1">IF(ROW() -ROW($D$20) = COLUMN() - COLUMN($D$20), 0, SUMPRODUCT(OFFSET($D$2,0,ROW()-ROW($D$20)):OFFSET($D$16,0,ROW()-ROW($D$20)),F$2:F$16))</f>
        <v>0</v>
      </c>
      <c r="G44">
        <f ca="1">IF(ROW() -ROW($D$20) = COLUMN() - COLUMN($D$20), 0, SUMPRODUCT(OFFSET($D$2,0,ROW()-ROW($D$20)):OFFSET($D$16,0,ROW()-ROW($D$20)),G$2:G$16))</f>
        <v>0</v>
      </c>
      <c r="H44">
        <f ca="1">IF(ROW() -ROW($D$20) = COLUMN() - COLUMN($D$20), 0, SUMPRODUCT(OFFSET($D$2,0,ROW()-ROW($D$20)):OFFSET($D$16,0,ROW()-ROW($D$20)),H$2:H$16))</f>
        <v>0</v>
      </c>
      <c r="I44">
        <f ca="1">IF(ROW() -ROW($D$20) = COLUMN() - COLUMN($D$20), 0, SUMPRODUCT(OFFSET($D$2,0,ROW()-ROW($D$20)):OFFSET($D$16,0,ROW()-ROW($D$20)),I$2:I$16))</f>
        <v>0</v>
      </c>
      <c r="J44">
        <f ca="1">IF(ROW() -ROW($D$20) = COLUMN() - COLUMN($D$20), 0, SUMPRODUCT(OFFSET($D$2,0,ROW()-ROW($D$20)):OFFSET($D$16,0,ROW()-ROW($D$20)),J$2:J$16))</f>
        <v>0</v>
      </c>
      <c r="K44">
        <f ca="1">IF(ROW() -ROW($D$20) = COLUMN() - COLUMN($D$20), 0, SUMPRODUCT(OFFSET($D$2,0,ROW()-ROW($D$20)):OFFSET($D$16,0,ROW()-ROW($D$20)),K$2:K$16))</f>
        <v>0</v>
      </c>
      <c r="L44">
        <f ca="1">IF(ROW() -ROW($D$20) = COLUMN() - COLUMN($D$20), 0, SUMPRODUCT(OFFSET($D$2,0,ROW()-ROW($D$20)):OFFSET($D$16,0,ROW()-ROW($D$20)),L$2:L$16))</f>
        <v>0</v>
      </c>
      <c r="M44">
        <f ca="1">IF(ROW() -ROW($D$20) = COLUMN() - COLUMN($D$20), 0, SUMPRODUCT(OFFSET($D$2,0,ROW()-ROW($D$20)):OFFSET($D$16,0,ROW()-ROW($D$20)),M$2:M$16))</f>
        <v>0</v>
      </c>
      <c r="N44">
        <f ca="1">IF(ROW() -ROW($D$20) = COLUMN() - COLUMN($D$20), 0, SUMPRODUCT(OFFSET($D$2,0,ROW()-ROW($D$20)):OFFSET($D$16,0,ROW()-ROW($D$20)),N$2:N$16))</f>
        <v>1</v>
      </c>
      <c r="O44">
        <f ca="1">IF(ROW() -ROW($D$20) = COLUMN() - COLUMN($D$20), 0, SUMPRODUCT(OFFSET($D$2,0,ROW()-ROW($D$20)):OFFSET($D$16,0,ROW()-ROW($D$20)),O$2:O$16))</f>
        <v>0</v>
      </c>
      <c r="P44">
        <f ca="1">IF(ROW() -ROW($D$20) = COLUMN() - COLUMN($D$20), 0, SUMPRODUCT(OFFSET($D$2,0,ROW()-ROW($D$20)):OFFSET($D$16,0,ROW()-ROW($D$20)),P$2:P$16))</f>
        <v>0</v>
      </c>
      <c r="Q44">
        <f ca="1">IF(ROW() -ROW($D$20) = COLUMN() - COLUMN($D$20), 0, SUMPRODUCT(OFFSET($D$2,0,ROW()-ROW($D$20)):OFFSET($D$16,0,ROW()-ROW($D$20)),Q$2:Q$16))</f>
        <v>0</v>
      </c>
      <c r="R44">
        <f ca="1">IF(ROW() -ROW($D$20) = COLUMN() - COLUMN($D$20), 0, SUMPRODUCT(OFFSET($D$2,0,ROW()-ROW($D$20)):OFFSET($D$16,0,ROW()-ROW($D$20)),R$2:R$16))</f>
        <v>0</v>
      </c>
      <c r="S44">
        <f ca="1">IF(ROW() -ROW($D$20) = COLUMN() - COLUMN($D$20), 0, SUMPRODUCT(OFFSET($D$2,0,ROW()-ROW($D$20)):OFFSET($D$16,0,ROW()-ROW($D$20)),S$2:S$16))</f>
        <v>1</v>
      </c>
      <c r="T44">
        <f ca="1">IF(ROW() -ROW($D$20) = COLUMN() - COLUMN($D$20), 0, SUMPRODUCT(OFFSET($D$2,0,ROW()-ROW($D$20)):OFFSET($D$16,0,ROW()-ROW($D$20)),T$2:T$16))</f>
        <v>0</v>
      </c>
      <c r="U44">
        <f ca="1">IF(ROW() -ROW($D$20) = COLUMN() - COLUMN($D$20), 0, SUMPRODUCT(OFFSET($D$2,0,ROW()-ROW($D$20)):OFFSET($D$16,0,ROW()-ROW($D$20)),U$2:U$16))</f>
        <v>0</v>
      </c>
      <c r="V44">
        <f ca="1">IF(ROW() -ROW($D$20) = COLUMN() - COLUMN($D$20), 0, SUMPRODUCT(OFFSET($D$2,0,ROW()-ROW($D$20)):OFFSET($D$16,0,ROW()-ROW($D$20)),V$2:V$16))</f>
        <v>0</v>
      </c>
      <c r="W44">
        <f ca="1">IF(ROW() -ROW($D$20) = COLUMN() - COLUMN($D$20), 0, SUMPRODUCT(OFFSET($D$2,0,ROW()-ROW($D$20)):OFFSET($D$16,0,ROW()-ROW($D$20)),W$2:W$16))</f>
        <v>0</v>
      </c>
      <c r="X44">
        <f ca="1">IF(ROW() -ROW($D$20) = COLUMN() - COLUMN($D$20), 0, SUMPRODUCT(OFFSET($D$2,0,ROW()-ROW($D$20)):OFFSET($D$16,0,ROW()-ROW($D$20)),X$2:X$16))</f>
        <v>0</v>
      </c>
      <c r="Y44">
        <f ca="1">IF(ROW() -ROW($D$20) = COLUMN() - COLUMN($D$20), 0, SUMPRODUCT(OFFSET($D$2,0,ROW()-ROW($D$20)):OFFSET($D$16,0,ROW()-ROW($D$20)),Y$2:Y$16))</f>
        <v>0</v>
      </c>
      <c r="Z44">
        <f ca="1">IF(ROW() -ROW($D$20) = COLUMN() - COLUMN($D$20), 0, SUMPRODUCT(OFFSET($D$2,0,ROW()-ROW($D$20)):OFFSET($D$16,0,ROW()-ROW($D$20)),Z$2:Z$16))</f>
        <v>0</v>
      </c>
      <c r="AA44">
        <f ca="1">IF(ROW() -ROW($D$20) = COLUMN() - COLUMN($D$20), 0, SUMPRODUCT(OFFSET($D$2,0,ROW()-ROW($D$20)):OFFSET($D$16,0,ROW()-ROW($D$20)),AA$2:AA$16))</f>
        <v>0</v>
      </c>
      <c r="AB44">
        <f ca="1">IF(ROW() -ROW($D$20) = COLUMN() - COLUMN($D$20), 0, SUMPRODUCT(OFFSET($D$2,0,ROW()-ROW($D$20)):OFFSET($D$16,0,ROW()-ROW($D$20)),AB$2:AB$16))</f>
        <v>0</v>
      </c>
      <c r="AC44">
        <f ca="1">IF(ROW() -ROW($D$20) = COLUMN() - COLUMN($D$20), 0, SUMPRODUCT(OFFSET($D$2,0,ROW()-ROW($D$20)):OFFSET($D$16,0,ROW()-ROW($D$20)),AC$2:AC$16))</f>
        <v>1</v>
      </c>
      <c r="AD44">
        <f ca="1">IF(ROW() -ROW($D$20) = COLUMN() - COLUMN($D$20), 0, SUMPRODUCT(OFFSET($D$2,0,ROW()-ROW($D$20)):OFFSET($D$16,0,ROW()-ROW($D$20)),AD$2:AD$16))</f>
        <v>1</v>
      </c>
      <c r="AE44">
        <f ca="1">IF(ROW() -ROW($D$20) = COLUMN() - COLUMN($D$20), 0, SUMPRODUCT(OFFSET($D$2,0,ROW()-ROW($D$20)):OFFSET($D$16,0,ROW()-ROW($D$20)),AE$2:AE$16))</f>
        <v>1</v>
      </c>
      <c r="AF44">
        <f ca="1">IF(ROW() -ROW($D$20) = COLUMN() - COLUMN($D$20), 0, SUMPRODUCT(OFFSET($D$2,0,ROW()-ROW($D$20)):OFFSET($D$16,0,ROW()-ROW($D$20)),AF$2:AF$16))</f>
        <v>0</v>
      </c>
      <c r="AG44">
        <f ca="1">IF(ROW() -ROW($D$20) = COLUMN() - COLUMN($D$20), 0, SUMPRODUCT(OFFSET($D$2,0,ROW()-ROW($D$20)):OFFSET($D$16,0,ROW()-ROW($D$20)),AG$2:AG$16))</f>
        <v>0</v>
      </c>
      <c r="AH44">
        <f ca="1">IF(ROW() -ROW($D$20) = COLUMN() - COLUMN($D$20), 0, SUMPRODUCT(OFFSET($D$2,0,ROW()-ROW($D$20)):OFFSET($D$16,0,ROW()-ROW($D$20)),AH$2:AH$16))</f>
        <v>0</v>
      </c>
      <c r="AI44">
        <f ca="1">IF(ROW() -ROW($D$20) = COLUMN() - COLUMN($D$20), 0, SUMPRODUCT(OFFSET($D$2,0,ROW()-ROW($D$20)):OFFSET($D$16,0,ROW()-ROW($D$20)),AI$2:AI$16))</f>
        <v>0</v>
      </c>
      <c r="AJ44">
        <f ca="1">IF(ROW() -ROW($D$20) = COLUMN() - COLUMN($D$20), 0, SUMPRODUCT(OFFSET($D$2,0,ROW()-ROW($D$20)):OFFSET($D$16,0,ROW()-ROW($D$20)),AJ$2:AJ$16))</f>
        <v>0</v>
      </c>
      <c r="AK44">
        <f ca="1">IF(ROW() -ROW($D$20) = COLUMN() - COLUMN($D$20), 0, SUMPRODUCT(OFFSET($D$2,0,ROW()-ROW($D$20)):OFFSET($D$16,0,ROW()-ROW($D$20)),AK$2:AK$16))</f>
        <v>0</v>
      </c>
      <c r="AL44">
        <f ca="1">IF(ROW() -ROW($D$20) = COLUMN() - COLUMN($D$20), 0, SUMPRODUCT(OFFSET($D$2,0,ROW()-ROW($D$20)):OFFSET($D$16,0,ROW()-ROW($D$20)),AL$2:AL$16))</f>
        <v>0</v>
      </c>
      <c r="AM44">
        <f ca="1">IF(ROW() -ROW($D$20) = COLUMN() - COLUMN($D$20), 0, SUMPRODUCT(OFFSET($D$2,0,ROW()-ROW($D$20)):OFFSET($D$16,0,ROW()-ROW($D$20)),AM$2:AM$16))</f>
        <v>0</v>
      </c>
      <c r="AN44">
        <f ca="1">IF(ROW() -ROW($D$20) = COLUMN() - COLUMN($D$20), 0, SUMPRODUCT(OFFSET($D$2,0,ROW()-ROW($D$20)):OFFSET($D$16,0,ROW()-ROW($D$20)),AN$2:AN$16))</f>
        <v>1</v>
      </c>
      <c r="AO44">
        <f ca="1">IF(ROW() -ROW($D$20) = COLUMN() - COLUMN($D$20), 0, SUMPRODUCT(OFFSET($D$2,0,ROW()-ROW($D$20)):OFFSET($D$16,0,ROW()-ROW($D$20)),AO$2:AO$16))</f>
        <v>1</v>
      </c>
      <c r="AP44">
        <f ca="1">IF(ROW() -ROW($D$20) = COLUMN() - COLUMN($D$20), 0, SUMPRODUCT(OFFSET($D$2,0,ROW()-ROW($D$20)):OFFSET($D$16,0,ROW()-ROW($D$20)),AP$2:AP$16))</f>
        <v>0</v>
      </c>
      <c r="AQ44">
        <f ca="1">IF(ROW() -ROW($D$20) = COLUMN() - COLUMN($D$20), 0, SUMPRODUCT(OFFSET($D$2,0,ROW()-ROW($D$20)):OFFSET($D$16,0,ROW()-ROW($D$20)),AQ$2:AQ$16))</f>
        <v>1</v>
      </c>
      <c r="AR44">
        <f ca="1">IF(ROW() -ROW($D$20) = COLUMN() - COLUMN($D$20), 0, SUMPRODUCT(OFFSET($D$2,0,ROW()-ROW($D$20)):OFFSET($D$16,0,ROW()-ROW($D$20)),AR$2:AR$16))</f>
        <v>1</v>
      </c>
      <c r="AS44" s="22">
        <f t="shared" ca="1" si="7"/>
        <v>10</v>
      </c>
    </row>
    <row r="45" spans="3:45" x14ac:dyDescent="0.35">
      <c r="C45" s="12" t="str">
        <f t="shared" ca="1" si="6"/>
        <v>Paul</v>
      </c>
      <c r="D45">
        <f ca="1">IF(ROW() -ROW($D$20) = COLUMN() - COLUMN($D$20), 0, SUMPRODUCT(OFFSET($D$2,0,ROW()-ROW($D$20)):OFFSET($D$16,0,ROW()-ROW($D$20)),D$2:D$16))</f>
        <v>0</v>
      </c>
      <c r="E45">
        <f ca="1">IF(ROW() -ROW($D$20) = COLUMN() - COLUMN($D$20), 0, SUMPRODUCT(OFFSET($D$2,0,ROW()-ROW($D$20)):OFFSET($D$16,0,ROW()-ROW($D$20)),E$2:E$16))</f>
        <v>1</v>
      </c>
      <c r="F45">
        <f ca="1">IF(ROW() -ROW($D$20) = COLUMN() - COLUMN($D$20), 0, SUMPRODUCT(OFFSET($D$2,0,ROW()-ROW($D$20)):OFFSET($D$16,0,ROW()-ROW($D$20)),F$2:F$16))</f>
        <v>0</v>
      </c>
      <c r="G45">
        <f ca="1">IF(ROW() -ROW($D$20) = COLUMN() - COLUMN($D$20), 0, SUMPRODUCT(OFFSET($D$2,0,ROW()-ROW($D$20)):OFFSET($D$16,0,ROW()-ROW($D$20)),G$2:G$16))</f>
        <v>0</v>
      </c>
      <c r="H45">
        <f ca="1">IF(ROW() -ROW($D$20) = COLUMN() - COLUMN($D$20), 0, SUMPRODUCT(OFFSET($D$2,0,ROW()-ROW($D$20)):OFFSET($D$16,0,ROW()-ROW($D$20)),H$2:H$16))</f>
        <v>0</v>
      </c>
      <c r="I45">
        <f ca="1">IF(ROW() -ROW($D$20) = COLUMN() - COLUMN($D$20), 0, SUMPRODUCT(OFFSET($D$2,0,ROW()-ROW($D$20)):OFFSET($D$16,0,ROW()-ROW($D$20)),I$2:I$16))</f>
        <v>0</v>
      </c>
      <c r="J45">
        <f ca="1">IF(ROW() -ROW($D$20) = COLUMN() - COLUMN($D$20), 0, SUMPRODUCT(OFFSET($D$2,0,ROW()-ROW($D$20)):OFFSET($D$16,0,ROW()-ROW($D$20)),J$2:J$16))</f>
        <v>0</v>
      </c>
      <c r="K45">
        <f ca="1">IF(ROW() -ROW($D$20) = COLUMN() - COLUMN($D$20), 0, SUMPRODUCT(OFFSET($D$2,0,ROW()-ROW($D$20)):OFFSET($D$16,0,ROW()-ROW($D$20)),K$2:K$16))</f>
        <v>0</v>
      </c>
      <c r="L45">
        <f ca="1">IF(ROW() -ROW($D$20) = COLUMN() - COLUMN($D$20), 0, SUMPRODUCT(OFFSET($D$2,0,ROW()-ROW($D$20)):OFFSET($D$16,0,ROW()-ROW($D$20)),L$2:L$16))</f>
        <v>0</v>
      </c>
      <c r="M45">
        <f ca="1">IF(ROW() -ROW($D$20) = COLUMN() - COLUMN($D$20), 0, SUMPRODUCT(OFFSET($D$2,0,ROW()-ROW($D$20)):OFFSET($D$16,0,ROW()-ROW($D$20)),M$2:M$16))</f>
        <v>0</v>
      </c>
      <c r="N45">
        <f ca="1">IF(ROW() -ROW($D$20) = COLUMN() - COLUMN($D$20), 0, SUMPRODUCT(OFFSET($D$2,0,ROW()-ROW($D$20)):OFFSET($D$16,0,ROW()-ROW($D$20)),N$2:N$16))</f>
        <v>1</v>
      </c>
      <c r="O45">
        <f ca="1">IF(ROW() -ROW($D$20) = COLUMN() - COLUMN($D$20), 0, SUMPRODUCT(OFFSET($D$2,0,ROW()-ROW($D$20)):OFFSET($D$16,0,ROW()-ROW($D$20)),O$2:O$16))</f>
        <v>0</v>
      </c>
      <c r="P45">
        <f ca="1">IF(ROW() -ROW($D$20) = COLUMN() - COLUMN($D$20), 0, SUMPRODUCT(OFFSET($D$2,0,ROW()-ROW($D$20)):OFFSET($D$16,0,ROW()-ROW($D$20)),P$2:P$16))</f>
        <v>0</v>
      </c>
      <c r="Q45">
        <f ca="1">IF(ROW() -ROW($D$20) = COLUMN() - COLUMN($D$20), 0, SUMPRODUCT(OFFSET($D$2,0,ROW()-ROW($D$20)):OFFSET($D$16,0,ROW()-ROW($D$20)),Q$2:Q$16))</f>
        <v>0</v>
      </c>
      <c r="R45">
        <f ca="1">IF(ROW() -ROW($D$20) = COLUMN() - COLUMN($D$20), 0, SUMPRODUCT(OFFSET($D$2,0,ROW()-ROW($D$20)):OFFSET($D$16,0,ROW()-ROW($D$20)),R$2:R$16))</f>
        <v>0</v>
      </c>
      <c r="S45">
        <f ca="1">IF(ROW() -ROW($D$20) = COLUMN() - COLUMN($D$20), 0, SUMPRODUCT(OFFSET($D$2,0,ROW()-ROW($D$20)):OFFSET($D$16,0,ROW()-ROW($D$20)),S$2:S$16))</f>
        <v>1</v>
      </c>
      <c r="T45">
        <f ca="1">IF(ROW() -ROW($D$20) = COLUMN() - COLUMN($D$20), 0, SUMPRODUCT(OFFSET($D$2,0,ROW()-ROW($D$20)):OFFSET($D$16,0,ROW()-ROW($D$20)),T$2:T$16))</f>
        <v>0</v>
      </c>
      <c r="U45">
        <f ca="1">IF(ROW() -ROW($D$20) = COLUMN() - COLUMN($D$20), 0, SUMPRODUCT(OFFSET($D$2,0,ROW()-ROW($D$20)):OFFSET($D$16,0,ROW()-ROW($D$20)),U$2:U$16))</f>
        <v>0</v>
      </c>
      <c r="V45">
        <f ca="1">IF(ROW() -ROW($D$20) = COLUMN() - COLUMN($D$20), 0, SUMPRODUCT(OFFSET($D$2,0,ROW()-ROW($D$20)):OFFSET($D$16,0,ROW()-ROW($D$20)),V$2:V$16))</f>
        <v>0</v>
      </c>
      <c r="W45">
        <f ca="1">IF(ROW() -ROW($D$20) = COLUMN() - COLUMN($D$20), 0, SUMPRODUCT(OFFSET($D$2,0,ROW()-ROW($D$20)):OFFSET($D$16,0,ROW()-ROW($D$20)),W$2:W$16))</f>
        <v>0</v>
      </c>
      <c r="X45">
        <f ca="1">IF(ROW() -ROW($D$20) = COLUMN() - COLUMN($D$20), 0, SUMPRODUCT(OFFSET($D$2,0,ROW()-ROW($D$20)):OFFSET($D$16,0,ROW()-ROW($D$20)),X$2:X$16))</f>
        <v>0</v>
      </c>
      <c r="Y45">
        <f ca="1">IF(ROW() -ROW($D$20) = COLUMN() - COLUMN($D$20), 0, SUMPRODUCT(OFFSET($D$2,0,ROW()-ROW($D$20)):OFFSET($D$16,0,ROW()-ROW($D$20)),Y$2:Y$16))</f>
        <v>0</v>
      </c>
      <c r="Z45">
        <f ca="1">IF(ROW() -ROW($D$20) = COLUMN() - COLUMN($D$20), 0, SUMPRODUCT(OFFSET($D$2,0,ROW()-ROW($D$20)):OFFSET($D$16,0,ROW()-ROW($D$20)),Z$2:Z$16))</f>
        <v>0</v>
      </c>
      <c r="AA45">
        <f ca="1">IF(ROW() -ROW($D$20) = COLUMN() - COLUMN($D$20), 0, SUMPRODUCT(OFFSET($D$2,0,ROW()-ROW($D$20)):OFFSET($D$16,0,ROW()-ROW($D$20)),AA$2:AA$16))</f>
        <v>0</v>
      </c>
      <c r="AB45">
        <f ca="1">IF(ROW() -ROW($D$20) = COLUMN() - COLUMN($D$20), 0, SUMPRODUCT(OFFSET($D$2,0,ROW()-ROW($D$20)):OFFSET($D$16,0,ROW()-ROW($D$20)),AB$2:AB$16))</f>
        <v>1</v>
      </c>
      <c r="AC45">
        <f ca="1">IF(ROW() -ROW($D$20) = COLUMN() - COLUMN($D$20), 0, SUMPRODUCT(OFFSET($D$2,0,ROW()-ROW($D$20)):OFFSET($D$16,0,ROW()-ROW($D$20)),AC$2:AC$16))</f>
        <v>0</v>
      </c>
      <c r="AD45">
        <f ca="1">IF(ROW() -ROW($D$20) = COLUMN() - COLUMN($D$20), 0, SUMPRODUCT(OFFSET($D$2,0,ROW()-ROW($D$20)):OFFSET($D$16,0,ROW()-ROW($D$20)),AD$2:AD$16))</f>
        <v>1</v>
      </c>
      <c r="AE45">
        <f ca="1">IF(ROW() -ROW($D$20) = COLUMN() - COLUMN($D$20), 0, SUMPRODUCT(OFFSET($D$2,0,ROW()-ROW($D$20)):OFFSET($D$16,0,ROW()-ROW($D$20)),AE$2:AE$16))</f>
        <v>1</v>
      </c>
      <c r="AF45">
        <f ca="1">IF(ROW() -ROW($D$20) = COLUMN() - COLUMN($D$20), 0, SUMPRODUCT(OFFSET($D$2,0,ROW()-ROW($D$20)):OFFSET($D$16,0,ROW()-ROW($D$20)),AF$2:AF$16))</f>
        <v>0</v>
      </c>
      <c r="AG45">
        <f ca="1">IF(ROW() -ROW($D$20) = COLUMN() - COLUMN($D$20), 0, SUMPRODUCT(OFFSET($D$2,0,ROW()-ROW($D$20)):OFFSET($D$16,0,ROW()-ROW($D$20)),AG$2:AG$16))</f>
        <v>0</v>
      </c>
      <c r="AH45">
        <f ca="1">IF(ROW() -ROW($D$20) = COLUMN() - COLUMN($D$20), 0, SUMPRODUCT(OFFSET($D$2,0,ROW()-ROW($D$20)):OFFSET($D$16,0,ROW()-ROW($D$20)),AH$2:AH$16))</f>
        <v>0</v>
      </c>
      <c r="AI45">
        <f ca="1">IF(ROW() -ROW($D$20) = COLUMN() - COLUMN($D$20), 0, SUMPRODUCT(OFFSET($D$2,0,ROW()-ROW($D$20)):OFFSET($D$16,0,ROW()-ROW($D$20)),AI$2:AI$16))</f>
        <v>0</v>
      </c>
      <c r="AJ45">
        <f ca="1">IF(ROW() -ROW($D$20) = COLUMN() - COLUMN($D$20), 0, SUMPRODUCT(OFFSET($D$2,0,ROW()-ROW($D$20)):OFFSET($D$16,0,ROW()-ROW($D$20)),AJ$2:AJ$16))</f>
        <v>0</v>
      </c>
      <c r="AK45">
        <f ca="1">IF(ROW() -ROW($D$20) = COLUMN() - COLUMN($D$20), 0, SUMPRODUCT(OFFSET($D$2,0,ROW()-ROW($D$20)):OFFSET($D$16,0,ROW()-ROW($D$20)),AK$2:AK$16))</f>
        <v>0</v>
      </c>
      <c r="AL45">
        <f ca="1">IF(ROW() -ROW($D$20) = COLUMN() - COLUMN($D$20), 0, SUMPRODUCT(OFFSET($D$2,0,ROW()-ROW($D$20)):OFFSET($D$16,0,ROW()-ROW($D$20)),AL$2:AL$16))</f>
        <v>0</v>
      </c>
      <c r="AM45">
        <f ca="1">IF(ROW() -ROW($D$20) = COLUMN() - COLUMN($D$20), 0, SUMPRODUCT(OFFSET($D$2,0,ROW()-ROW($D$20)):OFFSET($D$16,0,ROW()-ROW($D$20)),AM$2:AM$16))</f>
        <v>0</v>
      </c>
      <c r="AN45">
        <f ca="1">IF(ROW() -ROW($D$20) = COLUMN() - COLUMN($D$20), 0, SUMPRODUCT(OFFSET($D$2,0,ROW()-ROW($D$20)):OFFSET($D$16,0,ROW()-ROW($D$20)),AN$2:AN$16))</f>
        <v>1</v>
      </c>
      <c r="AO45">
        <f ca="1">IF(ROW() -ROW($D$20) = COLUMN() - COLUMN($D$20), 0, SUMPRODUCT(OFFSET($D$2,0,ROW()-ROW($D$20)):OFFSET($D$16,0,ROW()-ROW($D$20)),AO$2:AO$16))</f>
        <v>1</v>
      </c>
      <c r="AP45">
        <f ca="1">IF(ROW() -ROW($D$20) = COLUMN() - COLUMN($D$20), 0, SUMPRODUCT(OFFSET($D$2,0,ROW()-ROW($D$20)):OFFSET($D$16,0,ROW()-ROW($D$20)),AP$2:AP$16))</f>
        <v>0</v>
      </c>
      <c r="AQ45">
        <f ca="1">IF(ROW() -ROW($D$20) = COLUMN() - COLUMN($D$20), 0, SUMPRODUCT(OFFSET($D$2,0,ROW()-ROW($D$20)):OFFSET($D$16,0,ROW()-ROW($D$20)),AQ$2:AQ$16))</f>
        <v>1</v>
      </c>
      <c r="AR45">
        <f ca="1">IF(ROW() -ROW($D$20) = COLUMN() - COLUMN($D$20), 0, SUMPRODUCT(OFFSET($D$2,0,ROW()-ROW($D$20)):OFFSET($D$16,0,ROW()-ROW($D$20)),AR$2:AR$16))</f>
        <v>1</v>
      </c>
      <c r="AS45" s="22">
        <f t="shared" ca="1" si="7"/>
        <v>10</v>
      </c>
    </row>
    <row r="46" spans="3:45" x14ac:dyDescent="0.35">
      <c r="C46" s="12" t="str">
        <f t="shared" ca="1" si="6"/>
        <v>Pierre</v>
      </c>
      <c r="D46">
        <f ca="1">IF(ROW() -ROW($D$20) = COLUMN() - COLUMN($D$20), 0, SUMPRODUCT(OFFSET($D$2,0,ROW()-ROW($D$20)):OFFSET($D$16,0,ROW()-ROW($D$20)),D$2:D$16))</f>
        <v>0</v>
      </c>
      <c r="E46">
        <f ca="1">IF(ROW() -ROW($D$20) = COLUMN() - COLUMN($D$20), 0, SUMPRODUCT(OFFSET($D$2,0,ROW()-ROW($D$20)):OFFSET($D$16,0,ROW()-ROW($D$20)),E$2:E$16))</f>
        <v>1</v>
      </c>
      <c r="F46">
        <f ca="1">IF(ROW() -ROW($D$20) = COLUMN() - COLUMN($D$20), 0, SUMPRODUCT(OFFSET($D$2,0,ROW()-ROW($D$20)):OFFSET($D$16,0,ROW()-ROW($D$20)),F$2:F$16))</f>
        <v>0</v>
      </c>
      <c r="G46">
        <f ca="1">IF(ROW() -ROW($D$20) = COLUMN() - COLUMN($D$20), 0, SUMPRODUCT(OFFSET($D$2,0,ROW()-ROW($D$20)):OFFSET($D$16,0,ROW()-ROW($D$20)),G$2:G$16))</f>
        <v>0</v>
      </c>
      <c r="H46">
        <f ca="1">IF(ROW() -ROW($D$20) = COLUMN() - COLUMN($D$20), 0, SUMPRODUCT(OFFSET($D$2,0,ROW()-ROW($D$20)):OFFSET($D$16,0,ROW()-ROW($D$20)),H$2:H$16))</f>
        <v>0</v>
      </c>
      <c r="I46">
        <f ca="1">IF(ROW() -ROW($D$20) = COLUMN() - COLUMN($D$20), 0, SUMPRODUCT(OFFSET($D$2,0,ROW()-ROW($D$20)):OFFSET($D$16,0,ROW()-ROW($D$20)),I$2:I$16))</f>
        <v>0</v>
      </c>
      <c r="J46">
        <f ca="1">IF(ROW() -ROW($D$20) = COLUMN() - COLUMN($D$20), 0, SUMPRODUCT(OFFSET($D$2,0,ROW()-ROW($D$20)):OFFSET($D$16,0,ROW()-ROW($D$20)),J$2:J$16))</f>
        <v>0</v>
      </c>
      <c r="K46">
        <f ca="1">IF(ROW() -ROW($D$20) = COLUMN() - COLUMN($D$20), 0, SUMPRODUCT(OFFSET($D$2,0,ROW()-ROW($D$20)):OFFSET($D$16,0,ROW()-ROW($D$20)),K$2:K$16))</f>
        <v>0</v>
      </c>
      <c r="L46">
        <f ca="1">IF(ROW() -ROW($D$20) = COLUMN() - COLUMN($D$20), 0, SUMPRODUCT(OFFSET($D$2,0,ROW()-ROW($D$20)):OFFSET($D$16,0,ROW()-ROW($D$20)),L$2:L$16))</f>
        <v>0</v>
      </c>
      <c r="M46">
        <f ca="1">IF(ROW() -ROW($D$20) = COLUMN() - COLUMN($D$20), 0, SUMPRODUCT(OFFSET($D$2,0,ROW()-ROW($D$20)):OFFSET($D$16,0,ROW()-ROW($D$20)),M$2:M$16))</f>
        <v>0</v>
      </c>
      <c r="N46">
        <f ca="1">IF(ROW() -ROW($D$20) = COLUMN() - COLUMN($D$20), 0, SUMPRODUCT(OFFSET($D$2,0,ROW()-ROW($D$20)):OFFSET($D$16,0,ROW()-ROW($D$20)),N$2:N$16))</f>
        <v>1</v>
      </c>
      <c r="O46">
        <f ca="1">IF(ROW() -ROW($D$20) = COLUMN() - COLUMN($D$20), 0, SUMPRODUCT(OFFSET($D$2,0,ROW()-ROW($D$20)):OFFSET($D$16,0,ROW()-ROW($D$20)),O$2:O$16))</f>
        <v>0</v>
      </c>
      <c r="P46">
        <f ca="1">IF(ROW() -ROW($D$20) = COLUMN() - COLUMN($D$20), 0, SUMPRODUCT(OFFSET($D$2,0,ROW()-ROW($D$20)):OFFSET($D$16,0,ROW()-ROW($D$20)),P$2:P$16))</f>
        <v>0</v>
      </c>
      <c r="Q46">
        <f ca="1">IF(ROW() -ROW($D$20) = COLUMN() - COLUMN($D$20), 0, SUMPRODUCT(OFFSET($D$2,0,ROW()-ROW($D$20)):OFFSET($D$16,0,ROW()-ROW($D$20)),Q$2:Q$16))</f>
        <v>0</v>
      </c>
      <c r="R46">
        <f ca="1">IF(ROW() -ROW($D$20) = COLUMN() - COLUMN($D$20), 0, SUMPRODUCT(OFFSET($D$2,0,ROW()-ROW($D$20)):OFFSET($D$16,0,ROW()-ROW($D$20)),R$2:R$16))</f>
        <v>0</v>
      </c>
      <c r="S46">
        <f ca="1">IF(ROW() -ROW($D$20) = COLUMN() - COLUMN($D$20), 0, SUMPRODUCT(OFFSET($D$2,0,ROW()-ROW($D$20)):OFFSET($D$16,0,ROW()-ROW($D$20)),S$2:S$16))</f>
        <v>1</v>
      </c>
      <c r="T46">
        <f ca="1">IF(ROW() -ROW($D$20) = COLUMN() - COLUMN($D$20), 0, SUMPRODUCT(OFFSET($D$2,0,ROW()-ROW($D$20)):OFFSET($D$16,0,ROW()-ROW($D$20)),T$2:T$16))</f>
        <v>0</v>
      </c>
      <c r="U46">
        <f ca="1">IF(ROW() -ROW($D$20) = COLUMN() - COLUMN($D$20), 0, SUMPRODUCT(OFFSET($D$2,0,ROW()-ROW($D$20)):OFFSET($D$16,0,ROW()-ROW($D$20)),U$2:U$16))</f>
        <v>0</v>
      </c>
      <c r="V46">
        <f ca="1">IF(ROW() -ROW($D$20) = COLUMN() - COLUMN($D$20), 0, SUMPRODUCT(OFFSET($D$2,0,ROW()-ROW($D$20)):OFFSET($D$16,0,ROW()-ROW($D$20)),V$2:V$16))</f>
        <v>0</v>
      </c>
      <c r="W46">
        <f ca="1">IF(ROW() -ROW($D$20) = COLUMN() - COLUMN($D$20), 0, SUMPRODUCT(OFFSET($D$2,0,ROW()-ROW($D$20)):OFFSET($D$16,0,ROW()-ROW($D$20)),W$2:W$16))</f>
        <v>0</v>
      </c>
      <c r="X46">
        <f ca="1">IF(ROW() -ROW($D$20) = COLUMN() - COLUMN($D$20), 0, SUMPRODUCT(OFFSET($D$2,0,ROW()-ROW($D$20)):OFFSET($D$16,0,ROW()-ROW($D$20)),X$2:X$16))</f>
        <v>0</v>
      </c>
      <c r="Y46">
        <f ca="1">IF(ROW() -ROW($D$20) = COLUMN() - COLUMN($D$20), 0, SUMPRODUCT(OFFSET($D$2,0,ROW()-ROW($D$20)):OFFSET($D$16,0,ROW()-ROW($D$20)),Y$2:Y$16))</f>
        <v>0</v>
      </c>
      <c r="Z46">
        <f ca="1">IF(ROW() -ROW($D$20) = COLUMN() - COLUMN($D$20), 0, SUMPRODUCT(OFFSET($D$2,0,ROW()-ROW($D$20)):OFFSET($D$16,0,ROW()-ROW($D$20)),Z$2:Z$16))</f>
        <v>0</v>
      </c>
      <c r="AA46">
        <f ca="1">IF(ROW() -ROW($D$20) = COLUMN() - COLUMN($D$20), 0, SUMPRODUCT(OFFSET($D$2,0,ROW()-ROW($D$20)):OFFSET($D$16,0,ROW()-ROW($D$20)),AA$2:AA$16))</f>
        <v>0</v>
      </c>
      <c r="AB46">
        <f ca="1">IF(ROW() -ROW($D$20) = COLUMN() - COLUMN($D$20), 0, SUMPRODUCT(OFFSET($D$2,0,ROW()-ROW($D$20)):OFFSET($D$16,0,ROW()-ROW($D$20)),AB$2:AB$16))</f>
        <v>1</v>
      </c>
      <c r="AC46">
        <f ca="1">IF(ROW() -ROW($D$20) = COLUMN() - COLUMN($D$20), 0, SUMPRODUCT(OFFSET($D$2,0,ROW()-ROW($D$20)):OFFSET($D$16,0,ROW()-ROW($D$20)),AC$2:AC$16))</f>
        <v>1</v>
      </c>
      <c r="AD46">
        <f ca="1">IF(ROW() -ROW($D$20) = COLUMN() - COLUMN($D$20), 0, SUMPRODUCT(OFFSET($D$2,0,ROW()-ROW($D$20)):OFFSET($D$16,0,ROW()-ROW($D$20)),AD$2:AD$16))</f>
        <v>0</v>
      </c>
      <c r="AE46">
        <f ca="1">IF(ROW() -ROW($D$20) = COLUMN() - COLUMN($D$20), 0, SUMPRODUCT(OFFSET($D$2,0,ROW()-ROW($D$20)):OFFSET($D$16,0,ROW()-ROW($D$20)),AE$2:AE$16))</f>
        <v>1</v>
      </c>
      <c r="AF46">
        <f ca="1">IF(ROW() -ROW($D$20) = COLUMN() - COLUMN($D$20), 0, SUMPRODUCT(OFFSET($D$2,0,ROW()-ROW($D$20)):OFFSET($D$16,0,ROW()-ROW($D$20)),AF$2:AF$16))</f>
        <v>0</v>
      </c>
      <c r="AG46">
        <f ca="1">IF(ROW() -ROW($D$20) = COLUMN() - COLUMN($D$20), 0, SUMPRODUCT(OFFSET($D$2,0,ROW()-ROW($D$20)):OFFSET($D$16,0,ROW()-ROW($D$20)),AG$2:AG$16))</f>
        <v>0</v>
      </c>
      <c r="AH46">
        <f ca="1">IF(ROW() -ROW($D$20) = COLUMN() - COLUMN($D$20), 0, SUMPRODUCT(OFFSET($D$2,0,ROW()-ROW($D$20)):OFFSET($D$16,0,ROW()-ROW($D$20)),AH$2:AH$16))</f>
        <v>0</v>
      </c>
      <c r="AI46">
        <f ca="1">IF(ROW() -ROW($D$20) = COLUMN() - COLUMN($D$20), 0, SUMPRODUCT(OFFSET($D$2,0,ROW()-ROW($D$20)):OFFSET($D$16,0,ROW()-ROW($D$20)),AI$2:AI$16))</f>
        <v>0</v>
      </c>
      <c r="AJ46">
        <f ca="1">IF(ROW() -ROW($D$20) = COLUMN() - COLUMN($D$20), 0, SUMPRODUCT(OFFSET($D$2,0,ROW()-ROW($D$20)):OFFSET($D$16,0,ROW()-ROW($D$20)),AJ$2:AJ$16))</f>
        <v>0</v>
      </c>
      <c r="AK46">
        <f ca="1">IF(ROW() -ROW($D$20) = COLUMN() - COLUMN($D$20), 0, SUMPRODUCT(OFFSET($D$2,0,ROW()-ROW($D$20)):OFFSET($D$16,0,ROW()-ROW($D$20)),AK$2:AK$16))</f>
        <v>0</v>
      </c>
      <c r="AL46">
        <f ca="1">IF(ROW() -ROW($D$20) = COLUMN() - COLUMN($D$20), 0, SUMPRODUCT(OFFSET($D$2,0,ROW()-ROW($D$20)):OFFSET($D$16,0,ROW()-ROW($D$20)),AL$2:AL$16))</f>
        <v>0</v>
      </c>
      <c r="AM46">
        <f ca="1">IF(ROW() -ROW($D$20) = COLUMN() - COLUMN($D$20), 0, SUMPRODUCT(OFFSET($D$2,0,ROW()-ROW($D$20)):OFFSET($D$16,0,ROW()-ROW($D$20)),AM$2:AM$16))</f>
        <v>0</v>
      </c>
      <c r="AN46">
        <f ca="1">IF(ROW() -ROW($D$20) = COLUMN() - COLUMN($D$20), 0, SUMPRODUCT(OFFSET($D$2,0,ROW()-ROW($D$20)):OFFSET($D$16,0,ROW()-ROW($D$20)),AN$2:AN$16))</f>
        <v>1</v>
      </c>
      <c r="AO46">
        <f ca="1">IF(ROW() -ROW($D$20) = COLUMN() - COLUMN($D$20), 0, SUMPRODUCT(OFFSET($D$2,0,ROW()-ROW($D$20)):OFFSET($D$16,0,ROW()-ROW($D$20)),AO$2:AO$16))</f>
        <v>1</v>
      </c>
      <c r="AP46">
        <f ca="1">IF(ROW() -ROW($D$20) = COLUMN() - COLUMN($D$20), 0, SUMPRODUCT(OFFSET($D$2,0,ROW()-ROW($D$20)):OFFSET($D$16,0,ROW()-ROW($D$20)),AP$2:AP$16))</f>
        <v>0</v>
      </c>
      <c r="AQ46">
        <f ca="1">IF(ROW() -ROW($D$20) = COLUMN() - COLUMN($D$20), 0, SUMPRODUCT(OFFSET($D$2,0,ROW()-ROW($D$20)):OFFSET($D$16,0,ROW()-ROW($D$20)),AQ$2:AQ$16))</f>
        <v>1</v>
      </c>
      <c r="AR46">
        <f ca="1">IF(ROW() -ROW($D$20) = COLUMN() - COLUMN($D$20), 0, SUMPRODUCT(OFFSET($D$2,0,ROW()-ROW($D$20)):OFFSET($D$16,0,ROW()-ROW($D$20)),AR$2:AR$16))</f>
        <v>1</v>
      </c>
      <c r="AS46" s="22">
        <f t="shared" ca="1" si="7"/>
        <v>10</v>
      </c>
    </row>
    <row r="47" spans="3:45" x14ac:dyDescent="0.35">
      <c r="C47" s="12" t="str">
        <f t="shared" ca="1" si="6"/>
        <v>Prima</v>
      </c>
      <c r="D47">
        <f ca="1">IF(ROW() -ROW($D$20) = COLUMN() - COLUMN($D$20), 0, SUMPRODUCT(OFFSET($D$2,0,ROW()-ROW($D$20)):OFFSET($D$16,0,ROW()-ROW($D$20)),D$2:D$16))</f>
        <v>0</v>
      </c>
      <c r="E47">
        <f ca="1">IF(ROW() -ROW($D$20) = COLUMN() - COLUMN($D$20), 0, SUMPRODUCT(OFFSET($D$2,0,ROW()-ROW($D$20)):OFFSET($D$16,0,ROW()-ROW($D$20)),E$2:E$16))</f>
        <v>1</v>
      </c>
      <c r="F47">
        <f ca="1">IF(ROW() -ROW($D$20) = COLUMN() - COLUMN($D$20), 0, SUMPRODUCT(OFFSET($D$2,0,ROW()-ROW($D$20)):OFFSET($D$16,0,ROW()-ROW($D$20)),F$2:F$16))</f>
        <v>0</v>
      </c>
      <c r="G47">
        <f ca="1">IF(ROW() -ROW($D$20) = COLUMN() - COLUMN($D$20), 0, SUMPRODUCT(OFFSET($D$2,0,ROW()-ROW($D$20)):OFFSET($D$16,0,ROW()-ROW($D$20)),G$2:G$16))</f>
        <v>0</v>
      </c>
      <c r="H47">
        <f ca="1">IF(ROW() -ROW($D$20) = COLUMN() - COLUMN($D$20), 0, SUMPRODUCT(OFFSET($D$2,0,ROW()-ROW($D$20)):OFFSET($D$16,0,ROW()-ROW($D$20)),H$2:H$16))</f>
        <v>0</v>
      </c>
      <c r="I47">
        <f ca="1">IF(ROW() -ROW($D$20) = COLUMN() - COLUMN($D$20), 0, SUMPRODUCT(OFFSET($D$2,0,ROW()-ROW($D$20)):OFFSET($D$16,0,ROW()-ROW($D$20)),I$2:I$16))</f>
        <v>0</v>
      </c>
      <c r="J47">
        <f ca="1">IF(ROW() -ROW($D$20) = COLUMN() - COLUMN($D$20), 0, SUMPRODUCT(OFFSET($D$2,0,ROW()-ROW($D$20)):OFFSET($D$16,0,ROW()-ROW($D$20)),J$2:J$16))</f>
        <v>0</v>
      </c>
      <c r="K47">
        <f ca="1">IF(ROW() -ROW($D$20) = COLUMN() - COLUMN($D$20), 0, SUMPRODUCT(OFFSET($D$2,0,ROW()-ROW($D$20)):OFFSET($D$16,0,ROW()-ROW($D$20)),K$2:K$16))</f>
        <v>0</v>
      </c>
      <c r="L47">
        <f ca="1">IF(ROW() -ROW($D$20) = COLUMN() - COLUMN($D$20), 0, SUMPRODUCT(OFFSET($D$2,0,ROW()-ROW($D$20)):OFFSET($D$16,0,ROW()-ROW($D$20)),L$2:L$16))</f>
        <v>0</v>
      </c>
      <c r="M47">
        <f ca="1">IF(ROW() -ROW($D$20) = COLUMN() - COLUMN($D$20), 0, SUMPRODUCT(OFFSET($D$2,0,ROW()-ROW($D$20)):OFFSET($D$16,0,ROW()-ROW($D$20)),M$2:M$16))</f>
        <v>0</v>
      </c>
      <c r="N47">
        <f ca="1">IF(ROW() -ROW($D$20) = COLUMN() - COLUMN($D$20), 0, SUMPRODUCT(OFFSET($D$2,0,ROW()-ROW($D$20)):OFFSET($D$16,0,ROW()-ROW($D$20)),N$2:N$16))</f>
        <v>1</v>
      </c>
      <c r="O47">
        <f ca="1">IF(ROW() -ROW($D$20) = COLUMN() - COLUMN($D$20), 0, SUMPRODUCT(OFFSET($D$2,0,ROW()-ROW($D$20)):OFFSET($D$16,0,ROW()-ROW($D$20)),O$2:O$16))</f>
        <v>0</v>
      </c>
      <c r="P47">
        <f ca="1">IF(ROW() -ROW($D$20) = COLUMN() - COLUMN($D$20), 0, SUMPRODUCT(OFFSET($D$2,0,ROW()-ROW($D$20)):OFFSET($D$16,0,ROW()-ROW($D$20)),P$2:P$16))</f>
        <v>0</v>
      </c>
      <c r="Q47">
        <f ca="1">IF(ROW() -ROW($D$20) = COLUMN() - COLUMN($D$20), 0, SUMPRODUCT(OFFSET($D$2,0,ROW()-ROW($D$20)):OFFSET($D$16,0,ROW()-ROW($D$20)),Q$2:Q$16))</f>
        <v>0</v>
      </c>
      <c r="R47">
        <f ca="1">IF(ROW() -ROW($D$20) = COLUMN() - COLUMN($D$20), 0, SUMPRODUCT(OFFSET($D$2,0,ROW()-ROW($D$20)):OFFSET($D$16,0,ROW()-ROW($D$20)),R$2:R$16))</f>
        <v>0</v>
      </c>
      <c r="S47">
        <f ca="1">IF(ROW() -ROW($D$20) = COLUMN() - COLUMN($D$20), 0, SUMPRODUCT(OFFSET($D$2,0,ROW()-ROW($D$20)):OFFSET($D$16,0,ROW()-ROW($D$20)),S$2:S$16))</f>
        <v>1</v>
      </c>
      <c r="T47">
        <f ca="1">IF(ROW() -ROW($D$20) = COLUMN() - COLUMN($D$20), 0, SUMPRODUCT(OFFSET($D$2,0,ROW()-ROW($D$20)):OFFSET($D$16,0,ROW()-ROW($D$20)),T$2:T$16))</f>
        <v>0</v>
      </c>
      <c r="U47">
        <f ca="1">IF(ROW() -ROW($D$20) = COLUMN() - COLUMN($D$20), 0, SUMPRODUCT(OFFSET($D$2,0,ROW()-ROW($D$20)):OFFSET($D$16,0,ROW()-ROW($D$20)),U$2:U$16))</f>
        <v>0</v>
      </c>
      <c r="V47">
        <f ca="1">IF(ROW() -ROW($D$20) = COLUMN() - COLUMN($D$20), 0, SUMPRODUCT(OFFSET($D$2,0,ROW()-ROW($D$20)):OFFSET($D$16,0,ROW()-ROW($D$20)),V$2:V$16))</f>
        <v>0</v>
      </c>
      <c r="W47">
        <f ca="1">IF(ROW() -ROW($D$20) = COLUMN() - COLUMN($D$20), 0, SUMPRODUCT(OFFSET($D$2,0,ROW()-ROW($D$20)):OFFSET($D$16,0,ROW()-ROW($D$20)),W$2:W$16))</f>
        <v>0</v>
      </c>
      <c r="X47">
        <f ca="1">IF(ROW() -ROW($D$20) = COLUMN() - COLUMN($D$20), 0, SUMPRODUCT(OFFSET($D$2,0,ROW()-ROW($D$20)):OFFSET($D$16,0,ROW()-ROW($D$20)),X$2:X$16))</f>
        <v>0</v>
      </c>
      <c r="Y47">
        <f ca="1">IF(ROW() -ROW($D$20) = COLUMN() - COLUMN($D$20), 0, SUMPRODUCT(OFFSET($D$2,0,ROW()-ROW($D$20)):OFFSET($D$16,0,ROW()-ROW($D$20)),Y$2:Y$16))</f>
        <v>0</v>
      </c>
      <c r="Z47">
        <f ca="1">IF(ROW() -ROW($D$20) = COLUMN() - COLUMN($D$20), 0, SUMPRODUCT(OFFSET($D$2,0,ROW()-ROW($D$20)):OFFSET($D$16,0,ROW()-ROW($D$20)),Z$2:Z$16))</f>
        <v>0</v>
      </c>
      <c r="AA47">
        <f ca="1">IF(ROW() -ROW($D$20) = COLUMN() - COLUMN($D$20), 0, SUMPRODUCT(OFFSET($D$2,0,ROW()-ROW($D$20)):OFFSET($D$16,0,ROW()-ROW($D$20)),AA$2:AA$16))</f>
        <v>0</v>
      </c>
      <c r="AB47">
        <f ca="1">IF(ROW() -ROW($D$20) = COLUMN() - COLUMN($D$20), 0, SUMPRODUCT(OFFSET($D$2,0,ROW()-ROW($D$20)):OFFSET($D$16,0,ROW()-ROW($D$20)),AB$2:AB$16))</f>
        <v>1</v>
      </c>
      <c r="AC47">
        <f ca="1">IF(ROW() -ROW($D$20) = COLUMN() - COLUMN($D$20), 0, SUMPRODUCT(OFFSET($D$2,0,ROW()-ROW($D$20)):OFFSET($D$16,0,ROW()-ROW($D$20)),AC$2:AC$16))</f>
        <v>1</v>
      </c>
      <c r="AD47">
        <f ca="1">IF(ROW() -ROW($D$20) = COLUMN() - COLUMN($D$20), 0, SUMPRODUCT(OFFSET($D$2,0,ROW()-ROW($D$20)):OFFSET($D$16,0,ROW()-ROW($D$20)),AD$2:AD$16))</f>
        <v>1</v>
      </c>
      <c r="AE47">
        <f ca="1">IF(ROW() -ROW($D$20) = COLUMN() - COLUMN($D$20), 0, SUMPRODUCT(OFFSET($D$2,0,ROW()-ROW($D$20)):OFFSET($D$16,0,ROW()-ROW($D$20)),AE$2:AE$16))</f>
        <v>0</v>
      </c>
      <c r="AF47">
        <f ca="1">IF(ROW() -ROW($D$20) = COLUMN() - COLUMN($D$20), 0, SUMPRODUCT(OFFSET($D$2,0,ROW()-ROW($D$20)):OFFSET($D$16,0,ROW()-ROW($D$20)),AF$2:AF$16))</f>
        <v>0</v>
      </c>
      <c r="AG47">
        <f ca="1">IF(ROW() -ROW($D$20) = COLUMN() - COLUMN($D$20), 0, SUMPRODUCT(OFFSET($D$2,0,ROW()-ROW($D$20)):OFFSET($D$16,0,ROW()-ROW($D$20)),AG$2:AG$16))</f>
        <v>0</v>
      </c>
      <c r="AH47">
        <f ca="1">IF(ROW() -ROW($D$20) = COLUMN() - COLUMN($D$20), 0, SUMPRODUCT(OFFSET($D$2,0,ROW()-ROW($D$20)):OFFSET($D$16,0,ROW()-ROW($D$20)),AH$2:AH$16))</f>
        <v>0</v>
      </c>
      <c r="AI47">
        <f ca="1">IF(ROW() -ROW($D$20) = COLUMN() - COLUMN($D$20), 0, SUMPRODUCT(OFFSET($D$2,0,ROW()-ROW($D$20)):OFFSET($D$16,0,ROW()-ROW($D$20)),AI$2:AI$16))</f>
        <v>0</v>
      </c>
      <c r="AJ47">
        <f ca="1">IF(ROW() -ROW($D$20) = COLUMN() - COLUMN($D$20), 0, SUMPRODUCT(OFFSET($D$2,0,ROW()-ROW($D$20)):OFFSET($D$16,0,ROW()-ROW($D$20)),AJ$2:AJ$16))</f>
        <v>0</v>
      </c>
      <c r="AK47">
        <f ca="1">IF(ROW() -ROW($D$20) = COLUMN() - COLUMN($D$20), 0, SUMPRODUCT(OFFSET($D$2,0,ROW()-ROW($D$20)):OFFSET($D$16,0,ROW()-ROW($D$20)),AK$2:AK$16))</f>
        <v>0</v>
      </c>
      <c r="AL47">
        <f ca="1">IF(ROW() -ROW($D$20) = COLUMN() - COLUMN($D$20), 0, SUMPRODUCT(OFFSET($D$2,0,ROW()-ROW($D$20)):OFFSET($D$16,0,ROW()-ROW($D$20)),AL$2:AL$16))</f>
        <v>0</v>
      </c>
      <c r="AM47">
        <f ca="1">IF(ROW() -ROW($D$20) = COLUMN() - COLUMN($D$20), 0, SUMPRODUCT(OFFSET($D$2,0,ROW()-ROW($D$20)):OFFSET($D$16,0,ROW()-ROW($D$20)),AM$2:AM$16))</f>
        <v>0</v>
      </c>
      <c r="AN47">
        <f ca="1">IF(ROW() -ROW($D$20) = COLUMN() - COLUMN($D$20), 0, SUMPRODUCT(OFFSET($D$2,0,ROW()-ROW($D$20)):OFFSET($D$16,0,ROW()-ROW($D$20)),AN$2:AN$16))</f>
        <v>1</v>
      </c>
      <c r="AO47">
        <f ca="1">IF(ROW() -ROW($D$20) = COLUMN() - COLUMN($D$20), 0, SUMPRODUCT(OFFSET($D$2,0,ROW()-ROW($D$20)):OFFSET($D$16,0,ROW()-ROW($D$20)),AO$2:AO$16))</f>
        <v>1</v>
      </c>
      <c r="AP47">
        <f ca="1">IF(ROW() -ROW($D$20) = COLUMN() - COLUMN($D$20), 0, SUMPRODUCT(OFFSET($D$2,0,ROW()-ROW($D$20)):OFFSET($D$16,0,ROW()-ROW($D$20)),AP$2:AP$16))</f>
        <v>0</v>
      </c>
      <c r="AQ47">
        <f ca="1">IF(ROW() -ROW($D$20) = COLUMN() - COLUMN($D$20), 0, SUMPRODUCT(OFFSET($D$2,0,ROW()-ROW($D$20)):OFFSET($D$16,0,ROW()-ROW($D$20)),AQ$2:AQ$16))</f>
        <v>1</v>
      </c>
      <c r="AR47">
        <f ca="1">IF(ROW() -ROW($D$20) = COLUMN() - COLUMN($D$20), 0, SUMPRODUCT(OFFSET($D$2,0,ROW()-ROW($D$20)):OFFSET($D$16,0,ROW()-ROW($D$20)),AR$2:AR$16))</f>
        <v>1</v>
      </c>
      <c r="AS47" s="22">
        <f t="shared" ca="1" si="7"/>
        <v>10</v>
      </c>
    </row>
    <row r="48" spans="3:45" x14ac:dyDescent="0.35">
      <c r="C48" s="12" t="str">
        <f t="shared" ca="1" si="6"/>
        <v>Rose 1</v>
      </c>
      <c r="D48">
        <f ca="1">IF(ROW() -ROW($D$20) = COLUMN() - COLUMN($D$20), 0, SUMPRODUCT(OFFSET($D$2,0,ROW()-ROW($D$20)):OFFSET($D$16,0,ROW()-ROW($D$20)),D$2:D$16))</f>
        <v>0</v>
      </c>
      <c r="E48">
        <f ca="1">IF(ROW() -ROW($D$20) = COLUMN() - COLUMN($D$20), 0, SUMPRODUCT(OFFSET($D$2,0,ROW()-ROW($D$20)):OFFSET($D$16,0,ROW()-ROW($D$20)),E$2:E$16))</f>
        <v>0</v>
      </c>
      <c r="F48">
        <f ca="1">IF(ROW() -ROW($D$20) = COLUMN() - COLUMN($D$20), 0, SUMPRODUCT(OFFSET($D$2,0,ROW()-ROW($D$20)):OFFSET($D$16,0,ROW()-ROW($D$20)),F$2:F$16))</f>
        <v>0</v>
      </c>
      <c r="G48">
        <f ca="1">IF(ROW() -ROW($D$20) = COLUMN() - COLUMN($D$20), 0, SUMPRODUCT(OFFSET($D$2,0,ROW()-ROW($D$20)):OFFSET($D$16,0,ROW()-ROW($D$20)),G$2:G$16))</f>
        <v>0</v>
      </c>
      <c r="H48">
        <f ca="1">IF(ROW() -ROW($D$20) = COLUMN() - COLUMN($D$20), 0, SUMPRODUCT(OFFSET($D$2,0,ROW()-ROW($D$20)):OFFSET($D$16,0,ROW()-ROW($D$20)),H$2:H$16))</f>
        <v>0</v>
      </c>
      <c r="I48">
        <f ca="1">IF(ROW() -ROW($D$20) = COLUMN() - COLUMN($D$20), 0, SUMPRODUCT(OFFSET($D$2,0,ROW()-ROW($D$20)):OFFSET($D$16,0,ROW()-ROW($D$20)),I$2:I$16))</f>
        <v>2</v>
      </c>
      <c r="J48">
        <f ca="1">IF(ROW() -ROW($D$20) = COLUMN() - COLUMN($D$20), 0, SUMPRODUCT(OFFSET($D$2,0,ROW()-ROW($D$20)):OFFSET($D$16,0,ROW()-ROW($D$20)),J$2:J$16))</f>
        <v>0</v>
      </c>
      <c r="K48">
        <f ca="1">IF(ROW() -ROW($D$20) = COLUMN() - COLUMN($D$20), 0, SUMPRODUCT(OFFSET($D$2,0,ROW()-ROW($D$20)):OFFSET($D$16,0,ROW()-ROW($D$20)),K$2:K$16))</f>
        <v>0</v>
      </c>
      <c r="L48">
        <f ca="1">IF(ROW() -ROW($D$20) = COLUMN() - COLUMN($D$20), 0, SUMPRODUCT(OFFSET($D$2,0,ROW()-ROW($D$20)):OFFSET($D$16,0,ROW()-ROW($D$20)),L$2:L$16))</f>
        <v>2</v>
      </c>
      <c r="M48">
        <f ca="1">IF(ROW() -ROW($D$20) = COLUMN() - COLUMN($D$20), 0, SUMPRODUCT(OFFSET($D$2,0,ROW()-ROW($D$20)):OFFSET($D$16,0,ROW()-ROW($D$20)),M$2:M$16))</f>
        <v>0</v>
      </c>
      <c r="N48">
        <f ca="1">IF(ROW() -ROW($D$20) = COLUMN() - COLUMN($D$20), 0, SUMPRODUCT(OFFSET($D$2,0,ROW()-ROW($D$20)):OFFSET($D$16,0,ROW()-ROW($D$20)),N$2:N$16))</f>
        <v>0</v>
      </c>
      <c r="O48">
        <f ca="1">IF(ROW() -ROW($D$20) = COLUMN() - COLUMN($D$20), 0, SUMPRODUCT(OFFSET($D$2,0,ROW()-ROW($D$20)):OFFSET($D$16,0,ROW()-ROW($D$20)),O$2:O$16))</f>
        <v>1</v>
      </c>
      <c r="P48">
        <f ca="1">IF(ROW() -ROW($D$20) = COLUMN() - COLUMN($D$20), 0, SUMPRODUCT(OFFSET($D$2,0,ROW()-ROW($D$20)):OFFSET($D$16,0,ROW()-ROW($D$20)),P$2:P$16))</f>
        <v>1</v>
      </c>
      <c r="Q48">
        <f ca="1">IF(ROW() -ROW($D$20) = COLUMN() - COLUMN($D$20), 0, SUMPRODUCT(OFFSET($D$2,0,ROW()-ROW($D$20)):OFFSET($D$16,0,ROW()-ROW($D$20)),Q$2:Q$16))</f>
        <v>1</v>
      </c>
      <c r="R48">
        <f ca="1">IF(ROW() -ROW($D$20) = COLUMN() - COLUMN($D$20), 0, SUMPRODUCT(OFFSET($D$2,0,ROW()-ROW($D$20)):OFFSET($D$16,0,ROW()-ROW($D$20)),R$2:R$16))</f>
        <v>0</v>
      </c>
      <c r="S48">
        <f ca="1">IF(ROW() -ROW($D$20) = COLUMN() - COLUMN($D$20), 0, SUMPRODUCT(OFFSET($D$2,0,ROW()-ROW($D$20)):OFFSET($D$16,0,ROW()-ROW($D$20)),S$2:S$16))</f>
        <v>0</v>
      </c>
      <c r="T48">
        <f ca="1">IF(ROW() -ROW($D$20) = COLUMN() - COLUMN($D$20), 0, SUMPRODUCT(OFFSET($D$2,0,ROW()-ROW($D$20)):OFFSET($D$16,0,ROW()-ROW($D$20)),T$2:T$16))</f>
        <v>0</v>
      </c>
      <c r="U48">
        <f ca="1">IF(ROW() -ROW($D$20) = COLUMN() - COLUMN($D$20), 0, SUMPRODUCT(OFFSET($D$2,0,ROW()-ROW($D$20)):OFFSET($D$16,0,ROW()-ROW($D$20)),U$2:U$16))</f>
        <v>1</v>
      </c>
      <c r="V48">
        <f ca="1">IF(ROW() -ROW($D$20) = COLUMN() - COLUMN($D$20), 0, SUMPRODUCT(OFFSET($D$2,0,ROW()-ROW($D$20)):OFFSET($D$16,0,ROW()-ROW($D$20)),V$2:V$16))</f>
        <v>2</v>
      </c>
      <c r="W48">
        <f ca="1">IF(ROW() -ROW($D$20) = COLUMN() - COLUMN($D$20), 0, SUMPRODUCT(OFFSET($D$2,0,ROW()-ROW($D$20)):OFFSET($D$16,0,ROW()-ROW($D$20)),W$2:W$16))</f>
        <v>1</v>
      </c>
      <c r="X48">
        <f ca="1">IF(ROW() -ROW($D$20) = COLUMN() - COLUMN($D$20), 0, SUMPRODUCT(OFFSET($D$2,0,ROW()-ROW($D$20)):OFFSET($D$16,0,ROW()-ROW($D$20)),X$2:X$16))</f>
        <v>1</v>
      </c>
      <c r="Y48">
        <f ca="1">IF(ROW() -ROW($D$20) = COLUMN() - COLUMN($D$20), 0, SUMPRODUCT(OFFSET($D$2,0,ROW()-ROW($D$20)):OFFSET($D$16,0,ROW()-ROW($D$20)),Y$2:Y$16))</f>
        <v>0</v>
      </c>
      <c r="Z48">
        <f ca="1">IF(ROW() -ROW($D$20) = COLUMN() - COLUMN($D$20), 0, SUMPRODUCT(OFFSET($D$2,0,ROW()-ROW($D$20)):OFFSET($D$16,0,ROW()-ROW($D$20)),Z$2:Z$16))</f>
        <v>0</v>
      </c>
      <c r="AA48">
        <f ca="1">IF(ROW() -ROW($D$20) = COLUMN() - COLUMN($D$20), 0, SUMPRODUCT(OFFSET($D$2,0,ROW()-ROW($D$20)):OFFSET($D$16,0,ROW()-ROW($D$20)),AA$2:AA$16))</f>
        <v>0</v>
      </c>
      <c r="AB48">
        <f ca="1">IF(ROW() -ROW($D$20) = COLUMN() - COLUMN($D$20), 0, SUMPRODUCT(OFFSET($D$2,0,ROW()-ROW($D$20)):OFFSET($D$16,0,ROW()-ROW($D$20)),AB$2:AB$16))</f>
        <v>0</v>
      </c>
      <c r="AC48">
        <f ca="1">IF(ROW() -ROW($D$20) = COLUMN() - COLUMN($D$20), 0, SUMPRODUCT(OFFSET($D$2,0,ROW()-ROW($D$20)):OFFSET($D$16,0,ROW()-ROW($D$20)),AC$2:AC$16))</f>
        <v>0</v>
      </c>
      <c r="AD48">
        <f ca="1">IF(ROW() -ROW($D$20) = COLUMN() - COLUMN($D$20), 0, SUMPRODUCT(OFFSET($D$2,0,ROW()-ROW($D$20)):OFFSET($D$16,0,ROW()-ROW($D$20)),AD$2:AD$16))</f>
        <v>0</v>
      </c>
      <c r="AE48">
        <f ca="1">IF(ROW() -ROW($D$20) = COLUMN() - COLUMN($D$20), 0, SUMPRODUCT(OFFSET($D$2,0,ROW()-ROW($D$20)):OFFSET($D$16,0,ROW()-ROW($D$20)),AE$2:AE$16))</f>
        <v>0</v>
      </c>
      <c r="AF48">
        <f ca="1">IF(ROW() -ROW($D$20) = COLUMN() - COLUMN($D$20), 0, SUMPRODUCT(OFFSET($D$2,0,ROW()-ROW($D$20)):OFFSET($D$16,0,ROW()-ROW($D$20)),AF$2:AF$16))</f>
        <v>0</v>
      </c>
      <c r="AG48">
        <f ca="1">IF(ROW() -ROW($D$20) = COLUMN() - COLUMN($D$20), 0, SUMPRODUCT(OFFSET($D$2,0,ROW()-ROW($D$20)):OFFSET($D$16,0,ROW()-ROW($D$20)),AG$2:AG$16))</f>
        <v>0</v>
      </c>
      <c r="AH48">
        <f ca="1">IF(ROW() -ROW($D$20) = COLUMN() - COLUMN($D$20), 0, SUMPRODUCT(OFFSET($D$2,0,ROW()-ROW($D$20)):OFFSET($D$16,0,ROW()-ROW($D$20)),AH$2:AH$16))</f>
        <v>0</v>
      </c>
      <c r="AI48">
        <f ca="1">IF(ROW() -ROW($D$20) = COLUMN() - COLUMN($D$20), 0, SUMPRODUCT(OFFSET($D$2,0,ROW()-ROW($D$20)):OFFSET($D$16,0,ROW()-ROW($D$20)),AI$2:AI$16))</f>
        <v>0</v>
      </c>
      <c r="AJ48">
        <f ca="1">IF(ROW() -ROW($D$20) = COLUMN() - COLUMN($D$20), 0, SUMPRODUCT(OFFSET($D$2,0,ROW()-ROW($D$20)):OFFSET($D$16,0,ROW()-ROW($D$20)),AJ$2:AJ$16))</f>
        <v>2</v>
      </c>
      <c r="AK48">
        <f ca="1">IF(ROW() -ROW($D$20) = COLUMN() - COLUMN($D$20), 0, SUMPRODUCT(OFFSET($D$2,0,ROW()-ROW($D$20)):OFFSET($D$16,0,ROW()-ROW($D$20)),AK$2:AK$16))</f>
        <v>0</v>
      </c>
      <c r="AL48">
        <f ca="1">IF(ROW() -ROW($D$20) = COLUMN() - COLUMN($D$20), 0, SUMPRODUCT(OFFSET($D$2,0,ROW()-ROW($D$20)):OFFSET($D$16,0,ROW()-ROW($D$20)),AL$2:AL$16))</f>
        <v>0</v>
      </c>
      <c r="AM48">
        <f ca="1">IF(ROW() -ROW($D$20) = COLUMN() - COLUMN($D$20), 0, SUMPRODUCT(OFFSET($D$2,0,ROW()-ROW($D$20)):OFFSET($D$16,0,ROW()-ROW($D$20)),AM$2:AM$16))</f>
        <v>0</v>
      </c>
      <c r="AN48">
        <f ca="1">IF(ROW() -ROW($D$20) = COLUMN() - COLUMN($D$20), 0, SUMPRODUCT(OFFSET($D$2,0,ROW()-ROW($D$20)):OFFSET($D$16,0,ROW()-ROW($D$20)),AN$2:AN$16))</f>
        <v>0</v>
      </c>
      <c r="AO48">
        <f ca="1">IF(ROW() -ROW($D$20) = COLUMN() - COLUMN($D$20), 0, SUMPRODUCT(OFFSET($D$2,0,ROW()-ROW($D$20)):OFFSET($D$16,0,ROW()-ROW($D$20)),AO$2:AO$16))</f>
        <v>0</v>
      </c>
      <c r="AP48">
        <f ca="1">IF(ROW() -ROW($D$20) = COLUMN() - COLUMN($D$20), 0, SUMPRODUCT(OFFSET($D$2,0,ROW()-ROW($D$20)):OFFSET($D$16,0,ROW()-ROW($D$20)),AP$2:AP$16))</f>
        <v>0</v>
      </c>
      <c r="AQ48">
        <f ca="1">IF(ROW() -ROW($D$20) = COLUMN() - COLUMN($D$20), 0, SUMPRODUCT(OFFSET($D$2,0,ROW()-ROW($D$20)):OFFSET($D$16,0,ROW()-ROW($D$20)),AQ$2:AQ$16))</f>
        <v>0</v>
      </c>
      <c r="AR48">
        <f ca="1">IF(ROW() -ROW($D$20) = COLUMN() - COLUMN($D$20), 0, SUMPRODUCT(OFFSET($D$2,0,ROW()-ROW($D$20)):OFFSET($D$16,0,ROW()-ROW($D$20)),AR$2:AR$16))</f>
        <v>0</v>
      </c>
      <c r="AS48" s="22">
        <f t="shared" ca="1" si="7"/>
        <v>10</v>
      </c>
    </row>
    <row r="49" spans="3:45" x14ac:dyDescent="0.35">
      <c r="C49" s="12" t="str">
        <f t="shared" ca="1" si="6"/>
        <v>Rose 2</v>
      </c>
      <c r="D49">
        <f ca="1">IF(ROW() -ROW($D$20) = COLUMN() - COLUMN($D$20), 0, SUMPRODUCT(OFFSET($D$2,0,ROW()-ROW($D$20)):OFFSET($D$16,0,ROW()-ROW($D$20)),D$2:D$16))</f>
        <v>0</v>
      </c>
      <c r="E49">
        <f ca="1">IF(ROW() -ROW($D$20) = COLUMN() - COLUMN($D$20), 0, SUMPRODUCT(OFFSET($D$2,0,ROW()-ROW($D$20)):OFFSET($D$16,0,ROW()-ROW($D$20)),E$2:E$16))</f>
        <v>0</v>
      </c>
      <c r="F49">
        <f ca="1">IF(ROW() -ROW($D$20) = COLUMN() - COLUMN($D$20), 0, SUMPRODUCT(OFFSET($D$2,0,ROW()-ROW($D$20)):OFFSET($D$16,0,ROW()-ROW($D$20)),F$2:F$16))</f>
        <v>0</v>
      </c>
      <c r="G49">
        <f ca="1">IF(ROW() -ROW($D$20) = COLUMN() - COLUMN($D$20), 0, SUMPRODUCT(OFFSET($D$2,0,ROW()-ROW($D$20)):OFFSET($D$16,0,ROW()-ROW($D$20)),G$2:G$16))</f>
        <v>0</v>
      </c>
      <c r="H49">
        <f ca="1">IF(ROW() -ROW($D$20) = COLUMN() - COLUMN($D$20), 0, SUMPRODUCT(OFFSET($D$2,0,ROW()-ROW($D$20)):OFFSET($D$16,0,ROW()-ROW($D$20)),H$2:H$16))</f>
        <v>0</v>
      </c>
      <c r="I49">
        <f ca="1">IF(ROW() -ROW($D$20) = COLUMN() - COLUMN($D$20), 0, SUMPRODUCT(OFFSET($D$2,0,ROW()-ROW($D$20)):OFFSET($D$16,0,ROW()-ROW($D$20)),I$2:I$16))</f>
        <v>0</v>
      </c>
      <c r="J49">
        <f ca="1">IF(ROW() -ROW($D$20) = COLUMN() - COLUMN($D$20), 0, SUMPRODUCT(OFFSET($D$2,0,ROW()-ROW($D$20)):OFFSET($D$16,0,ROW()-ROW($D$20)),J$2:J$16))</f>
        <v>1</v>
      </c>
      <c r="K49">
        <f ca="1">IF(ROW() -ROW($D$20) = COLUMN() - COLUMN($D$20), 0, SUMPRODUCT(OFFSET($D$2,0,ROW()-ROW($D$20)):OFFSET($D$16,0,ROW()-ROW($D$20)),K$2:K$16))</f>
        <v>0</v>
      </c>
      <c r="L49">
        <f ca="1">IF(ROW() -ROW($D$20) = COLUMN() - COLUMN($D$20), 0, SUMPRODUCT(OFFSET($D$2,0,ROW()-ROW($D$20)):OFFSET($D$16,0,ROW()-ROW($D$20)),L$2:L$16))</f>
        <v>1</v>
      </c>
      <c r="M49">
        <f ca="1">IF(ROW() -ROW($D$20) = COLUMN() - COLUMN($D$20), 0, SUMPRODUCT(OFFSET($D$2,0,ROW()-ROW($D$20)):OFFSET($D$16,0,ROW()-ROW($D$20)),M$2:M$16))</f>
        <v>0</v>
      </c>
      <c r="N49">
        <f ca="1">IF(ROW() -ROW($D$20) = COLUMN() - COLUMN($D$20), 0, SUMPRODUCT(OFFSET($D$2,0,ROW()-ROW($D$20)):OFFSET($D$16,0,ROW()-ROW($D$20)),N$2:N$16))</f>
        <v>0</v>
      </c>
      <c r="O49">
        <f ca="1">IF(ROW() -ROW($D$20) = COLUMN() - COLUMN($D$20), 0, SUMPRODUCT(OFFSET($D$2,0,ROW()-ROW($D$20)):OFFSET($D$16,0,ROW()-ROW($D$20)),O$2:O$16))</f>
        <v>0</v>
      </c>
      <c r="P49">
        <f ca="1">IF(ROW() -ROW($D$20) = COLUMN() - COLUMN($D$20), 0, SUMPRODUCT(OFFSET($D$2,0,ROW()-ROW($D$20)):OFFSET($D$16,0,ROW()-ROW($D$20)),P$2:P$16))</f>
        <v>0</v>
      </c>
      <c r="Q49">
        <f ca="1">IF(ROW() -ROW($D$20) = COLUMN() - COLUMN($D$20), 0, SUMPRODUCT(OFFSET($D$2,0,ROW()-ROW($D$20)):OFFSET($D$16,0,ROW()-ROW($D$20)),Q$2:Q$16))</f>
        <v>1</v>
      </c>
      <c r="R49">
        <f ca="1">IF(ROW() -ROW($D$20) = COLUMN() - COLUMN($D$20), 0, SUMPRODUCT(OFFSET($D$2,0,ROW()-ROW($D$20)):OFFSET($D$16,0,ROW()-ROW($D$20)),R$2:R$16))</f>
        <v>0</v>
      </c>
      <c r="S49">
        <f ca="1">IF(ROW() -ROW($D$20) = COLUMN() - COLUMN($D$20), 0, SUMPRODUCT(OFFSET($D$2,0,ROW()-ROW($D$20)):OFFSET($D$16,0,ROW()-ROW($D$20)),S$2:S$16))</f>
        <v>0</v>
      </c>
      <c r="T49">
        <f ca="1">IF(ROW() -ROW($D$20) = COLUMN() - COLUMN($D$20), 0, SUMPRODUCT(OFFSET($D$2,0,ROW()-ROW($D$20)):OFFSET($D$16,0,ROW()-ROW($D$20)),T$2:T$16))</f>
        <v>1</v>
      </c>
      <c r="U49">
        <f ca="1">IF(ROW() -ROW($D$20) = COLUMN() - COLUMN($D$20), 0, SUMPRODUCT(OFFSET($D$2,0,ROW()-ROW($D$20)):OFFSET($D$16,0,ROW()-ROW($D$20)),U$2:U$16))</f>
        <v>1</v>
      </c>
      <c r="V49">
        <f ca="1">IF(ROW() -ROW($D$20) = COLUMN() - COLUMN($D$20), 0, SUMPRODUCT(OFFSET($D$2,0,ROW()-ROW($D$20)):OFFSET($D$16,0,ROW()-ROW($D$20)),V$2:V$16))</f>
        <v>1</v>
      </c>
      <c r="W49">
        <f ca="1">IF(ROW() -ROW($D$20) = COLUMN() - COLUMN($D$20), 0, SUMPRODUCT(OFFSET($D$2,0,ROW()-ROW($D$20)):OFFSET($D$16,0,ROW()-ROW($D$20)),W$2:W$16))</f>
        <v>1</v>
      </c>
      <c r="X49">
        <f ca="1">IF(ROW() -ROW($D$20) = COLUMN() - COLUMN($D$20), 0, SUMPRODUCT(OFFSET($D$2,0,ROW()-ROW($D$20)):OFFSET($D$16,0,ROW()-ROW($D$20)),X$2:X$16))</f>
        <v>1</v>
      </c>
      <c r="Y49">
        <f ca="1">IF(ROW() -ROW($D$20) = COLUMN() - COLUMN($D$20), 0, SUMPRODUCT(OFFSET($D$2,0,ROW()-ROW($D$20)):OFFSET($D$16,0,ROW()-ROW($D$20)),Y$2:Y$16))</f>
        <v>0</v>
      </c>
      <c r="Z49">
        <f ca="1">IF(ROW() -ROW($D$20) = COLUMN() - COLUMN($D$20), 0, SUMPRODUCT(OFFSET($D$2,0,ROW()-ROW($D$20)):OFFSET($D$16,0,ROW()-ROW($D$20)),Z$2:Z$16))</f>
        <v>0</v>
      </c>
      <c r="AA49">
        <f ca="1">IF(ROW() -ROW($D$20) = COLUMN() - COLUMN($D$20), 0, SUMPRODUCT(OFFSET($D$2,0,ROW()-ROW($D$20)):OFFSET($D$16,0,ROW()-ROW($D$20)),AA$2:AA$16))</f>
        <v>0</v>
      </c>
      <c r="AB49">
        <f ca="1">IF(ROW() -ROW($D$20) = COLUMN() - COLUMN($D$20), 0, SUMPRODUCT(OFFSET($D$2,0,ROW()-ROW($D$20)):OFFSET($D$16,0,ROW()-ROW($D$20)),AB$2:AB$16))</f>
        <v>0</v>
      </c>
      <c r="AC49">
        <f ca="1">IF(ROW() -ROW($D$20) = COLUMN() - COLUMN($D$20), 0, SUMPRODUCT(OFFSET($D$2,0,ROW()-ROW($D$20)):OFFSET($D$16,0,ROW()-ROW($D$20)),AC$2:AC$16))</f>
        <v>0</v>
      </c>
      <c r="AD49">
        <f ca="1">IF(ROW() -ROW($D$20) = COLUMN() - COLUMN($D$20), 0, SUMPRODUCT(OFFSET($D$2,0,ROW()-ROW($D$20)):OFFSET($D$16,0,ROW()-ROW($D$20)),AD$2:AD$16))</f>
        <v>0</v>
      </c>
      <c r="AE49">
        <f ca="1">IF(ROW() -ROW($D$20) = COLUMN() - COLUMN($D$20), 0, SUMPRODUCT(OFFSET($D$2,0,ROW()-ROW($D$20)):OFFSET($D$16,0,ROW()-ROW($D$20)),AE$2:AE$16))</f>
        <v>0</v>
      </c>
      <c r="AF49">
        <f ca="1">IF(ROW() -ROW($D$20) = COLUMN() - COLUMN($D$20), 0, SUMPRODUCT(OFFSET($D$2,0,ROW()-ROW($D$20)):OFFSET($D$16,0,ROW()-ROW($D$20)),AF$2:AF$16))</f>
        <v>0</v>
      </c>
      <c r="AG49">
        <f ca="1">IF(ROW() -ROW($D$20) = COLUMN() - COLUMN($D$20), 0, SUMPRODUCT(OFFSET($D$2,0,ROW()-ROW($D$20)):OFFSET($D$16,0,ROW()-ROW($D$20)),AG$2:AG$16))</f>
        <v>0</v>
      </c>
      <c r="AH49">
        <f ca="1">IF(ROW() -ROW($D$20) = COLUMN() - COLUMN($D$20), 0, SUMPRODUCT(OFFSET($D$2,0,ROW()-ROW($D$20)):OFFSET($D$16,0,ROW()-ROW($D$20)),AH$2:AH$16))</f>
        <v>0</v>
      </c>
      <c r="AI49">
        <f ca="1">IF(ROW() -ROW($D$20) = COLUMN() - COLUMN($D$20), 0, SUMPRODUCT(OFFSET($D$2,0,ROW()-ROW($D$20)):OFFSET($D$16,0,ROW()-ROW($D$20)),AI$2:AI$16))</f>
        <v>0</v>
      </c>
      <c r="AJ49">
        <f ca="1">IF(ROW() -ROW($D$20) = COLUMN() - COLUMN($D$20), 0, SUMPRODUCT(OFFSET($D$2,0,ROW()-ROW($D$20)):OFFSET($D$16,0,ROW()-ROW($D$20)),AJ$2:AJ$16))</f>
        <v>0</v>
      </c>
      <c r="AK49">
        <f ca="1">IF(ROW() -ROW($D$20) = COLUMN() - COLUMN($D$20), 0, SUMPRODUCT(OFFSET($D$2,0,ROW()-ROW($D$20)):OFFSET($D$16,0,ROW()-ROW($D$20)),AK$2:AK$16))</f>
        <v>1</v>
      </c>
      <c r="AL49">
        <f ca="1">IF(ROW() -ROW($D$20) = COLUMN() - COLUMN($D$20), 0, SUMPRODUCT(OFFSET($D$2,0,ROW()-ROW($D$20)):OFFSET($D$16,0,ROW()-ROW($D$20)),AL$2:AL$16))</f>
        <v>0</v>
      </c>
      <c r="AM49">
        <f ca="1">IF(ROW() -ROW($D$20) = COLUMN() - COLUMN($D$20), 0, SUMPRODUCT(OFFSET($D$2,0,ROW()-ROW($D$20)):OFFSET($D$16,0,ROW()-ROW($D$20)),AM$2:AM$16))</f>
        <v>0</v>
      </c>
      <c r="AN49">
        <f ca="1">IF(ROW() -ROW($D$20) = COLUMN() - COLUMN($D$20), 0, SUMPRODUCT(OFFSET($D$2,0,ROW()-ROW($D$20)):OFFSET($D$16,0,ROW()-ROW($D$20)),AN$2:AN$16))</f>
        <v>0</v>
      </c>
      <c r="AO49">
        <f ca="1">IF(ROW() -ROW($D$20) = COLUMN() - COLUMN($D$20), 0, SUMPRODUCT(OFFSET($D$2,0,ROW()-ROW($D$20)):OFFSET($D$16,0,ROW()-ROW($D$20)),AO$2:AO$16))</f>
        <v>0</v>
      </c>
      <c r="AP49">
        <f ca="1">IF(ROW() -ROW($D$20) = COLUMN() - COLUMN($D$20), 0, SUMPRODUCT(OFFSET($D$2,0,ROW()-ROW($D$20)):OFFSET($D$16,0,ROW()-ROW($D$20)),AP$2:AP$16))</f>
        <v>0</v>
      </c>
      <c r="AQ49">
        <f ca="1">IF(ROW() -ROW($D$20) = COLUMN() - COLUMN($D$20), 0, SUMPRODUCT(OFFSET($D$2,0,ROW()-ROW($D$20)):OFFSET($D$16,0,ROW()-ROW($D$20)),AQ$2:AQ$16))</f>
        <v>0</v>
      </c>
      <c r="AR49">
        <f ca="1">IF(ROW() -ROW($D$20) = COLUMN() - COLUMN($D$20), 0, SUMPRODUCT(OFFSET($D$2,0,ROW()-ROW($D$20)):OFFSET($D$16,0,ROW()-ROW($D$20)),AR$2:AR$16))</f>
        <v>0</v>
      </c>
      <c r="AS49" s="22">
        <f t="shared" ca="1" si="7"/>
        <v>9</v>
      </c>
    </row>
    <row r="50" spans="3:45" x14ac:dyDescent="0.35">
      <c r="C50" s="12" t="str">
        <f t="shared" ca="1" si="6"/>
        <v>Rose 3</v>
      </c>
      <c r="D50">
        <f ca="1">IF(ROW() -ROW($D$20) = COLUMN() - COLUMN($D$20), 0, SUMPRODUCT(OFFSET($D$2,0,ROW()-ROW($D$20)):OFFSET($D$16,0,ROW()-ROW($D$20)),D$2:D$16))</f>
        <v>0</v>
      </c>
      <c r="E50">
        <f ca="1">IF(ROW() -ROW($D$20) = COLUMN() - COLUMN($D$20), 0, SUMPRODUCT(OFFSET($D$2,0,ROW()-ROW($D$20)):OFFSET($D$16,0,ROW()-ROW($D$20)),E$2:E$16))</f>
        <v>0</v>
      </c>
      <c r="F50">
        <f ca="1">IF(ROW() -ROW($D$20) = COLUMN() - COLUMN($D$20), 0, SUMPRODUCT(OFFSET($D$2,0,ROW()-ROW($D$20)):OFFSET($D$16,0,ROW()-ROW($D$20)),F$2:F$16))</f>
        <v>1</v>
      </c>
      <c r="G50">
        <f ca="1">IF(ROW() -ROW($D$20) = COLUMN() - COLUMN($D$20), 0, SUMPRODUCT(OFFSET($D$2,0,ROW()-ROW($D$20)):OFFSET($D$16,0,ROW()-ROW($D$20)),G$2:G$16))</f>
        <v>0</v>
      </c>
      <c r="H50">
        <f ca="1">IF(ROW() -ROW($D$20) = COLUMN() - COLUMN($D$20), 0, SUMPRODUCT(OFFSET($D$2,0,ROW()-ROW($D$20)):OFFSET($D$16,0,ROW()-ROW($D$20)),H$2:H$16))</f>
        <v>0</v>
      </c>
      <c r="I50">
        <f ca="1">IF(ROW() -ROW($D$20) = COLUMN() - COLUMN($D$20), 0, SUMPRODUCT(OFFSET($D$2,0,ROW()-ROW($D$20)):OFFSET($D$16,0,ROW()-ROW($D$20)),I$2:I$16))</f>
        <v>0</v>
      </c>
      <c r="J50">
        <f ca="1">IF(ROW() -ROW($D$20) = COLUMN() - COLUMN($D$20), 0, SUMPRODUCT(OFFSET($D$2,0,ROW()-ROW($D$20)):OFFSET($D$16,0,ROW()-ROW($D$20)),J$2:J$16))</f>
        <v>0</v>
      </c>
      <c r="K50">
        <f ca="1">IF(ROW() -ROW($D$20) = COLUMN() - COLUMN($D$20), 0, SUMPRODUCT(OFFSET($D$2,0,ROW()-ROW($D$20)):OFFSET($D$16,0,ROW()-ROW($D$20)),K$2:K$16))</f>
        <v>0</v>
      </c>
      <c r="L50">
        <f ca="1">IF(ROW() -ROW($D$20) = COLUMN() - COLUMN($D$20), 0, SUMPRODUCT(OFFSET($D$2,0,ROW()-ROW($D$20)):OFFSET($D$16,0,ROW()-ROW($D$20)),L$2:L$16))</f>
        <v>0</v>
      </c>
      <c r="M50">
        <f ca="1">IF(ROW() -ROW($D$20) = COLUMN() - COLUMN($D$20), 0, SUMPRODUCT(OFFSET($D$2,0,ROW()-ROW($D$20)):OFFSET($D$16,0,ROW()-ROW($D$20)),M$2:M$16))</f>
        <v>1</v>
      </c>
      <c r="N50">
        <f ca="1">IF(ROW() -ROW($D$20) = COLUMN() - COLUMN($D$20), 0, SUMPRODUCT(OFFSET($D$2,0,ROW()-ROW($D$20)):OFFSET($D$16,0,ROW()-ROW($D$20)),N$2:N$16))</f>
        <v>0</v>
      </c>
      <c r="O50">
        <f ca="1">IF(ROW() -ROW($D$20) = COLUMN() - COLUMN($D$20), 0, SUMPRODUCT(OFFSET($D$2,0,ROW()-ROW($D$20)):OFFSET($D$16,0,ROW()-ROW($D$20)),O$2:O$16))</f>
        <v>1</v>
      </c>
      <c r="P50">
        <f ca="1">IF(ROW() -ROW($D$20) = COLUMN() - COLUMN($D$20), 0, SUMPRODUCT(OFFSET($D$2,0,ROW()-ROW($D$20)):OFFSET($D$16,0,ROW()-ROW($D$20)),P$2:P$16))</f>
        <v>1</v>
      </c>
      <c r="Q50">
        <f ca="1">IF(ROW() -ROW($D$20) = COLUMN() - COLUMN($D$20), 0, SUMPRODUCT(OFFSET($D$2,0,ROW()-ROW($D$20)):OFFSET($D$16,0,ROW()-ROW($D$20)),Q$2:Q$16))</f>
        <v>0</v>
      </c>
      <c r="R50">
        <f ca="1">IF(ROW() -ROW($D$20) = COLUMN() - COLUMN($D$20), 0, SUMPRODUCT(OFFSET($D$2,0,ROW()-ROW($D$20)):OFFSET($D$16,0,ROW()-ROW($D$20)),R$2:R$16))</f>
        <v>0</v>
      </c>
      <c r="S50">
        <f ca="1">IF(ROW() -ROW($D$20) = COLUMN() - COLUMN($D$20), 0, SUMPRODUCT(OFFSET($D$2,0,ROW()-ROW($D$20)):OFFSET($D$16,0,ROW()-ROW($D$20)),S$2:S$16))</f>
        <v>0</v>
      </c>
      <c r="T50">
        <f ca="1">IF(ROW() -ROW($D$20) = COLUMN() - COLUMN($D$20), 0, SUMPRODUCT(OFFSET($D$2,0,ROW()-ROW($D$20)):OFFSET($D$16,0,ROW()-ROW($D$20)),T$2:T$16))</f>
        <v>0</v>
      </c>
      <c r="U50">
        <f ca="1">IF(ROW() -ROW($D$20) = COLUMN() - COLUMN($D$20), 0, SUMPRODUCT(OFFSET($D$2,0,ROW()-ROW($D$20)):OFFSET($D$16,0,ROW()-ROW($D$20)),U$2:U$16))</f>
        <v>0</v>
      </c>
      <c r="V50">
        <f ca="1">IF(ROW() -ROW($D$20) = COLUMN() - COLUMN($D$20), 0, SUMPRODUCT(OFFSET($D$2,0,ROW()-ROW($D$20)):OFFSET($D$16,0,ROW()-ROW($D$20)),V$2:V$16))</f>
        <v>0</v>
      </c>
      <c r="W50">
        <f ca="1">IF(ROW() -ROW($D$20) = COLUMN() - COLUMN($D$20), 0, SUMPRODUCT(OFFSET($D$2,0,ROW()-ROW($D$20)):OFFSET($D$16,0,ROW()-ROW($D$20)),W$2:W$16))</f>
        <v>0</v>
      </c>
      <c r="X50">
        <f ca="1">IF(ROW() -ROW($D$20) = COLUMN() - COLUMN($D$20), 0, SUMPRODUCT(OFFSET($D$2,0,ROW()-ROW($D$20)):OFFSET($D$16,0,ROW()-ROW($D$20)),X$2:X$16))</f>
        <v>0</v>
      </c>
      <c r="Y50">
        <f ca="1">IF(ROW() -ROW($D$20) = COLUMN() - COLUMN($D$20), 0, SUMPRODUCT(OFFSET($D$2,0,ROW()-ROW($D$20)):OFFSET($D$16,0,ROW()-ROW($D$20)),Y$2:Y$16))</f>
        <v>0</v>
      </c>
      <c r="Z50">
        <f ca="1">IF(ROW() -ROW($D$20) = COLUMN() - COLUMN($D$20), 0, SUMPRODUCT(OFFSET($D$2,0,ROW()-ROW($D$20)):OFFSET($D$16,0,ROW()-ROW($D$20)),Z$2:Z$16))</f>
        <v>0</v>
      </c>
      <c r="AA50">
        <f ca="1">IF(ROW() -ROW($D$20) = COLUMN() - COLUMN($D$20), 0, SUMPRODUCT(OFFSET($D$2,0,ROW()-ROW($D$20)):OFFSET($D$16,0,ROW()-ROW($D$20)),AA$2:AA$16))</f>
        <v>0</v>
      </c>
      <c r="AB50">
        <f ca="1">IF(ROW() -ROW($D$20) = COLUMN() - COLUMN($D$20), 0, SUMPRODUCT(OFFSET($D$2,0,ROW()-ROW($D$20)):OFFSET($D$16,0,ROW()-ROW($D$20)),AB$2:AB$16))</f>
        <v>0</v>
      </c>
      <c r="AC50">
        <f ca="1">IF(ROW() -ROW($D$20) = COLUMN() - COLUMN($D$20), 0, SUMPRODUCT(OFFSET($D$2,0,ROW()-ROW($D$20)):OFFSET($D$16,0,ROW()-ROW($D$20)),AC$2:AC$16))</f>
        <v>0</v>
      </c>
      <c r="AD50">
        <f ca="1">IF(ROW() -ROW($D$20) = COLUMN() - COLUMN($D$20), 0, SUMPRODUCT(OFFSET($D$2,0,ROW()-ROW($D$20)):OFFSET($D$16,0,ROW()-ROW($D$20)),AD$2:AD$16))</f>
        <v>0</v>
      </c>
      <c r="AE50">
        <f ca="1">IF(ROW() -ROW($D$20) = COLUMN() - COLUMN($D$20), 0, SUMPRODUCT(OFFSET($D$2,0,ROW()-ROW($D$20)):OFFSET($D$16,0,ROW()-ROW($D$20)),AE$2:AE$16))</f>
        <v>0</v>
      </c>
      <c r="AF50">
        <f ca="1">IF(ROW() -ROW($D$20) = COLUMN() - COLUMN($D$20), 0, SUMPRODUCT(OFFSET($D$2,0,ROW()-ROW($D$20)):OFFSET($D$16,0,ROW()-ROW($D$20)),AF$2:AF$16))</f>
        <v>0</v>
      </c>
      <c r="AG50">
        <f ca="1">IF(ROW() -ROW($D$20) = COLUMN() - COLUMN($D$20), 0, SUMPRODUCT(OFFSET($D$2,0,ROW()-ROW($D$20)):OFFSET($D$16,0,ROW()-ROW($D$20)),AG$2:AG$16))</f>
        <v>0</v>
      </c>
      <c r="AH50">
        <f ca="1">IF(ROW() -ROW($D$20) = COLUMN() - COLUMN($D$20), 0, SUMPRODUCT(OFFSET($D$2,0,ROW()-ROW($D$20)):OFFSET($D$16,0,ROW()-ROW($D$20)),AH$2:AH$16))</f>
        <v>0</v>
      </c>
      <c r="AI50">
        <f ca="1">IF(ROW() -ROW($D$20) = COLUMN() - COLUMN($D$20), 0, SUMPRODUCT(OFFSET($D$2,0,ROW()-ROW($D$20)):OFFSET($D$16,0,ROW()-ROW($D$20)),AI$2:AI$16))</f>
        <v>0</v>
      </c>
      <c r="AJ50">
        <f ca="1">IF(ROW() -ROW($D$20) = COLUMN() - COLUMN($D$20), 0, SUMPRODUCT(OFFSET($D$2,0,ROW()-ROW($D$20)):OFFSET($D$16,0,ROW()-ROW($D$20)),AJ$2:AJ$16))</f>
        <v>0</v>
      </c>
      <c r="AK50">
        <f ca="1">IF(ROW() -ROW($D$20) = COLUMN() - COLUMN($D$20), 0, SUMPRODUCT(OFFSET($D$2,0,ROW()-ROW($D$20)):OFFSET($D$16,0,ROW()-ROW($D$20)),AK$2:AK$16))</f>
        <v>0</v>
      </c>
      <c r="AL50">
        <f ca="1">IF(ROW() -ROW($D$20) = COLUMN() - COLUMN($D$20), 0, SUMPRODUCT(OFFSET($D$2,0,ROW()-ROW($D$20)):OFFSET($D$16,0,ROW()-ROW($D$20)),AL$2:AL$16))</f>
        <v>1</v>
      </c>
      <c r="AM50">
        <f ca="1">IF(ROW() -ROW($D$20) = COLUMN() - COLUMN($D$20), 0, SUMPRODUCT(OFFSET($D$2,0,ROW()-ROW($D$20)):OFFSET($D$16,0,ROW()-ROW($D$20)),AM$2:AM$16))</f>
        <v>0</v>
      </c>
      <c r="AN50">
        <f ca="1">IF(ROW() -ROW($D$20) = COLUMN() - COLUMN($D$20), 0, SUMPRODUCT(OFFSET($D$2,0,ROW()-ROW($D$20)):OFFSET($D$16,0,ROW()-ROW($D$20)),AN$2:AN$16))</f>
        <v>0</v>
      </c>
      <c r="AO50">
        <f ca="1">IF(ROW() -ROW($D$20) = COLUMN() - COLUMN($D$20), 0, SUMPRODUCT(OFFSET($D$2,0,ROW()-ROW($D$20)):OFFSET($D$16,0,ROW()-ROW($D$20)),AO$2:AO$16))</f>
        <v>0</v>
      </c>
      <c r="AP50">
        <f ca="1">IF(ROW() -ROW($D$20) = COLUMN() - COLUMN($D$20), 0, SUMPRODUCT(OFFSET($D$2,0,ROW()-ROW($D$20)):OFFSET($D$16,0,ROW()-ROW($D$20)),AP$2:AP$16))</f>
        <v>0</v>
      </c>
      <c r="AQ50">
        <f ca="1">IF(ROW() -ROW($D$20) = COLUMN() - COLUMN($D$20), 0, SUMPRODUCT(OFFSET($D$2,0,ROW()-ROW($D$20)):OFFSET($D$16,0,ROW()-ROW($D$20)),AQ$2:AQ$16))</f>
        <v>0</v>
      </c>
      <c r="AR50">
        <f ca="1">IF(ROW() -ROW($D$20) = COLUMN() - COLUMN($D$20), 0, SUMPRODUCT(OFFSET($D$2,0,ROW()-ROW($D$20)):OFFSET($D$16,0,ROW()-ROW($D$20)),AR$2:AR$16))</f>
        <v>0</v>
      </c>
      <c r="AS50" s="22">
        <f t="shared" ca="1" si="7"/>
        <v>5</v>
      </c>
    </row>
    <row r="51" spans="3:45" x14ac:dyDescent="0.35">
      <c r="C51" s="12" t="str">
        <f t="shared" ca="1" si="6"/>
        <v>Rose 4</v>
      </c>
      <c r="D51">
        <f ca="1">IF(ROW() -ROW($D$20) = COLUMN() - COLUMN($D$20), 0, SUMPRODUCT(OFFSET($D$2,0,ROW()-ROW($D$20)):OFFSET($D$16,0,ROW()-ROW($D$20)),D$2:D$16))</f>
        <v>0</v>
      </c>
      <c r="E51">
        <f ca="1">IF(ROW() -ROW($D$20) = COLUMN() - COLUMN($D$20), 0, SUMPRODUCT(OFFSET($D$2,0,ROW()-ROW($D$20)):OFFSET($D$16,0,ROW()-ROW($D$20)),E$2:E$16))</f>
        <v>0</v>
      </c>
      <c r="F51">
        <f ca="1">IF(ROW() -ROW($D$20) = COLUMN() - COLUMN($D$20), 0, SUMPRODUCT(OFFSET($D$2,0,ROW()-ROW($D$20)):OFFSET($D$16,0,ROW()-ROW($D$20)),F$2:F$16))</f>
        <v>0</v>
      </c>
      <c r="G51">
        <f ca="1">IF(ROW() -ROW($D$20) = COLUMN() - COLUMN($D$20), 0, SUMPRODUCT(OFFSET($D$2,0,ROW()-ROW($D$20)):OFFSET($D$16,0,ROW()-ROW($D$20)),G$2:G$16))</f>
        <v>2</v>
      </c>
      <c r="H51">
        <f ca="1">IF(ROW() -ROW($D$20) = COLUMN() - COLUMN($D$20), 0, SUMPRODUCT(OFFSET($D$2,0,ROW()-ROW($D$20)):OFFSET($D$16,0,ROW()-ROW($D$20)),H$2:H$16))</f>
        <v>0</v>
      </c>
      <c r="I51">
        <f ca="1">IF(ROW() -ROW($D$20) = COLUMN() - COLUMN($D$20), 0, SUMPRODUCT(OFFSET($D$2,0,ROW()-ROW($D$20)):OFFSET($D$16,0,ROW()-ROW($D$20)),I$2:I$16))</f>
        <v>0</v>
      </c>
      <c r="J51">
        <f ca="1">IF(ROW() -ROW($D$20) = COLUMN() - COLUMN($D$20), 0, SUMPRODUCT(OFFSET($D$2,0,ROW()-ROW($D$20)):OFFSET($D$16,0,ROW()-ROW($D$20)),J$2:J$16))</f>
        <v>0</v>
      </c>
      <c r="K51">
        <f ca="1">IF(ROW() -ROW($D$20) = COLUMN() - COLUMN($D$20), 0, SUMPRODUCT(OFFSET($D$2,0,ROW()-ROW($D$20)):OFFSET($D$16,0,ROW()-ROW($D$20)),K$2:K$16))</f>
        <v>2</v>
      </c>
      <c r="L51">
        <f ca="1">IF(ROW() -ROW($D$20) = COLUMN() - COLUMN($D$20), 0, SUMPRODUCT(OFFSET($D$2,0,ROW()-ROW($D$20)):OFFSET($D$16,0,ROW()-ROW($D$20)),L$2:L$16))</f>
        <v>2</v>
      </c>
      <c r="M51">
        <f ca="1">IF(ROW() -ROW($D$20) = COLUMN() - COLUMN($D$20), 0, SUMPRODUCT(OFFSET($D$2,0,ROW()-ROW($D$20)):OFFSET($D$16,0,ROW()-ROW($D$20)),M$2:M$16))</f>
        <v>0</v>
      </c>
      <c r="N51">
        <f ca="1">IF(ROW() -ROW($D$20) = COLUMN() - COLUMN($D$20), 0, SUMPRODUCT(OFFSET($D$2,0,ROW()-ROW($D$20)):OFFSET($D$16,0,ROW()-ROW($D$20)),N$2:N$16))</f>
        <v>0</v>
      </c>
      <c r="O51">
        <f ca="1">IF(ROW() -ROW($D$20) = COLUMN() - COLUMN($D$20), 0, SUMPRODUCT(OFFSET($D$2,0,ROW()-ROW($D$20)):OFFSET($D$16,0,ROW()-ROW($D$20)),O$2:O$16))</f>
        <v>0</v>
      </c>
      <c r="P51">
        <f ca="1">IF(ROW() -ROW($D$20) = COLUMN() - COLUMN($D$20), 0, SUMPRODUCT(OFFSET($D$2,0,ROW()-ROW($D$20)):OFFSET($D$16,0,ROW()-ROW($D$20)),P$2:P$16))</f>
        <v>0</v>
      </c>
      <c r="Q51">
        <f ca="1">IF(ROW() -ROW($D$20) = COLUMN() - COLUMN($D$20), 0, SUMPRODUCT(OFFSET($D$2,0,ROW()-ROW($D$20)):OFFSET($D$16,0,ROW()-ROW($D$20)),Q$2:Q$16))</f>
        <v>2</v>
      </c>
      <c r="R51">
        <f ca="1">IF(ROW() -ROW($D$20) = COLUMN() - COLUMN($D$20), 0, SUMPRODUCT(OFFSET($D$2,0,ROW()-ROW($D$20)):OFFSET($D$16,0,ROW()-ROW($D$20)),R$2:R$16))</f>
        <v>0</v>
      </c>
      <c r="S51">
        <f ca="1">IF(ROW() -ROW($D$20) = COLUMN() - COLUMN($D$20), 0, SUMPRODUCT(OFFSET($D$2,0,ROW()-ROW($D$20)):OFFSET($D$16,0,ROW()-ROW($D$20)),S$2:S$16))</f>
        <v>1</v>
      </c>
      <c r="T51">
        <f ca="1">IF(ROW() -ROW($D$20) = COLUMN() - COLUMN($D$20), 0, SUMPRODUCT(OFFSET($D$2,0,ROW()-ROW($D$20)):OFFSET($D$16,0,ROW()-ROW($D$20)),T$2:T$16))</f>
        <v>1</v>
      </c>
      <c r="U51">
        <f ca="1">IF(ROW() -ROW($D$20) = COLUMN() - COLUMN($D$20), 0, SUMPRODUCT(OFFSET($D$2,0,ROW()-ROW($D$20)):OFFSET($D$16,0,ROW()-ROW($D$20)),U$2:U$16))</f>
        <v>1</v>
      </c>
      <c r="V51">
        <f ca="1">IF(ROW() -ROW($D$20) = COLUMN() - COLUMN($D$20), 0, SUMPRODUCT(OFFSET($D$2,0,ROW()-ROW($D$20)):OFFSET($D$16,0,ROW()-ROW($D$20)),V$2:V$16))</f>
        <v>2</v>
      </c>
      <c r="W51">
        <f ca="1">IF(ROW() -ROW($D$20) = COLUMN() - COLUMN($D$20), 0, SUMPRODUCT(OFFSET($D$2,0,ROW()-ROW($D$20)):OFFSET($D$16,0,ROW()-ROW($D$20)),W$2:W$16))</f>
        <v>2</v>
      </c>
      <c r="X51">
        <f ca="1">IF(ROW() -ROW($D$20) = COLUMN() - COLUMN($D$20), 0, SUMPRODUCT(OFFSET($D$2,0,ROW()-ROW($D$20)):OFFSET($D$16,0,ROW()-ROW($D$20)),X$2:X$16))</f>
        <v>2</v>
      </c>
      <c r="Y51">
        <f ca="1">IF(ROW() -ROW($D$20) = COLUMN() - COLUMN($D$20), 0, SUMPRODUCT(OFFSET($D$2,0,ROW()-ROW($D$20)):OFFSET($D$16,0,ROW()-ROW($D$20)),Y$2:Y$16))</f>
        <v>0</v>
      </c>
      <c r="Z51">
        <f ca="1">IF(ROW() -ROW($D$20) = COLUMN() - COLUMN($D$20), 0, SUMPRODUCT(OFFSET($D$2,0,ROW()-ROW($D$20)):OFFSET($D$16,0,ROW()-ROW($D$20)),Z$2:Z$16))</f>
        <v>0</v>
      </c>
      <c r="AA51">
        <f ca="1">IF(ROW() -ROW($D$20) = COLUMN() - COLUMN($D$20), 0, SUMPRODUCT(OFFSET($D$2,0,ROW()-ROW($D$20)):OFFSET($D$16,0,ROW()-ROW($D$20)),AA$2:AA$16))</f>
        <v>0</v>
      </c>
      <c r="AB51">
        <f ca="1">IF(ROW() -ROW($D$20) = COLUMN() - COLUMN($D$20), 0, SUMPRODUCT(OFFSET($D$2,0,ROW()-ROW($D$20)):OFFSET($D$16,0,ROW()-ROW($D$20)),AB$2:AB$16))</f>
        <v>0</v>
      </c>
      <c r="AC51">
        <f ca="1">IF(ROW() -ROW($D$20) = COLUMN() - COLUMN($D$20), 0, SUMPRODUCT(OFFSET($D$2,0,ROW()-ROW($D$20)):OFFSET($D$16,0,ROW()-ROW($D$20)),AC$2:AC$16))</f>
        <v>0</v>
      </c>
      <c r="AD51">
        <f ca="1">IF(ROW() -ROW($D$20) = COLUMN() - COLUMN($D$20), 0, SUMPRODUCT(OFFSET($D$2,0,ROW()-ROW($D$20)):OFFSET($D$16,0,ROW()-ROW($D$20)),AD$2:AD$16))</f>
        <v>0</v>
      </c>
      <c r="AE51">
        <f ca="1">IF(ROW() -ROW($D$20) = COLUMN() - COLUMN($D$20), 0, SUMPRODUCT(OFFSET($D$2,0,ROW()-ROW($D$20)):OFFSET($D$16,0,ROW()-ROW($D$20)),AE$2:AE$16))</f>
        <v>0</v>
      </c>
      <c r="AF51">
        <f ca="1">IF(ROW() -ROW($D$20) = COLUMN() - COLUMN($D$20), 0, SUMPRODUCT(OFFSET($D$2,0,ROW()-ROW($D$20)):OFFSET($D$16,0,ROW()-ROW($D$20)),AF$2:AF$16))</f>
        <v>0</v>
      </c>
      <c r="AG51">
        <f ca="1">IF(ROW() -ROW($D$20) = COLUMN() - COLUMN($D$20), 0, SUMPRODUCT(OFFSET($D$2,0,ROW()-ROW($D$20)):OFFSET($D$16,0,ROW()-ROW($D$20)),AG$2:AG$16))</f>
        <v>0</v>
      </c>
      <c r="AH51">
        <f ca="1">IF(ROW() -ROW($D$20) = COLUMN() - COLUMN($D$20), 0, SUMPRODUCT(OFFSET($D$2,0,ROW()-ROW($D$20)):OFFSET($D$16,0,ROW()-ROW($D$20)),AH$2:AH$16))</f>
        <v>0</v>
      </c>
      <c r="AI51">
        <f ca="1">IF(ROW() -ROW($D$20) = COLUMN() - COLUMN($D$20), 0, SUMPRODUCT(OFFSET($D$2,0,ROW()-ROW($D$20)):OFFSET($D$16,0,ROW()-ROW($D$20)),AI$2:AI$16))</f>
        <v>0</v>
      </c>
      <c r="AJ51">
        <f ca="1">IF(ROW() -ROW($D$20) = COLUMN() - COLUMN($D$20), 0, SUMPRODUCT(OFFSET($D$2,0,ROW()-ROW($D$20)):OFFSET($D$16,0,ROW()-ROW($D$20)),AJ$2:AJ$16))</f>
        <v>0</v>
      </c>
      <c r="AK51">
        <f ca="1">IF(ROW() -ROW($D$20) = COLUMN() - COLUMN($D$20), 0, SUMPRODUCT(OFFSET($D$2,0,ROW()-ROW($D$20)):OFFSET($D$16,0,ROW()-ROW($D$20)),AK$2:AK$16))</f>
        <v>0</v>
      </c>
      <c r="AL51">
        <f ca="1">IF(ROW() -ROW($D$20) = COLUMN() - COLUMN($D$20), 0, SUMPRODUCT(OFFSET($D$2,0,ROW()-ROW($D$20)):OFFSET($D$16,0,ROW()-ROW($D$20)),AL$2:AL$16))</f>
        <v>0</v>
      </c>
      <c r="AM51">
        <f ca="1">IF(ROW() -ROW($D$20) = COLUMN() - COLUMN($D$20), 0, SUMPRODUCT(OFFSET($D$2,0,ROW()-ROW($D$20)):OFFSET($D$16,0,ROW()-ROW($D$20)),AM$2:AM$16))</f>
        <v>2</v>
      </c>
      <c r="AN51">
        <f ca="1">IF(ROW() -ROW($D$20) = COLUMN() - COLUMN($D$20), 0, SUMPRODUCT(OFFSET($D$2,0,ROW()-ROW($D$20)):OFFSET($D$16,0,ROW()-ROW($D$20)),AN$2:AN$16))</f>
        <v>0</v>
      </c>
      <c r="AO51">
        <f ca="1">IF(ROW() -ROW($D$20) = COLUMN() - COLUMN($D$20), 0, SUMPRODUCT(OFFSET($D$2,0,ROW()-ROW($D$20)):OFFSET($D$16,0,ROW()-ROW($D$20)),AO$2:AO$16))</f>
        <v>0</v>
      </c>
      <c r="AP51">
        <f ca="1">IF(ROW() -ROW($D$20) = COLUMN() - COLUMN($D$20), 0, SUMPRODUCT(OFFSET($D$2,0,ROW()-ROW($D$20)):OFFSET($D$16,0,ROW()-ROW($D$20)),AP$2:AP$16))</f>
        <v>0</v>
      </c>
      <c r="AQ51">
        <f ca="1">IF(ROW() -ROW($D$20) = COLUMN() - COLUMN($D$20), 0, SUMPRODUCT(OFFSET($D$2,0,ROW()-ROW($D$20)):OFFSET($D$16,0,ROW()-ROW($D$20)),AQ$2:AQ$16))</f>
        <v>0</v>
      </c>
      <c r="AR51">
        <f ca="1">IF(ROW() -ROW($D$20) = COLUMN() - COLUMN($D$20), 0, SUMPRODUCT(OFFSET($D$2,0,ROW()-ROW($D$20)):OFFSET($D$16,0,ROW()-ROW($D$20)),AR$2:AR$16))</f>
        <v>0</v>
      </c>
      <c r="AS51" s="22">
        <f t="shared" ca="1" si="7"/>
        <v>11</v>
      </c>
    </row>
    <row r="52" spans="3:45" x14ac:dyDescent="0.35">
      <c r="C52" s="12" t="str">
        <f t="shared" ca="1" si="6"/>
        <v>Violette 1</v>
      </c>
      <c r="D52">
        <f ca="1">IF(ROW() -ROW($D$20) = COLUMN() - COLUMN($D$20), 0, SUMPRODUCT(OFFSET($D$2,0,ROW()-ROW($D$20)):OFFSET($D$16,0,ROW()-ROW($D$20)),D$2:D$16))</f>
        <v>0</v>
      </c>
      <c r="E52">
        <f ca="1">IF(ROW() -ROW($D$20) = COLUMN() - COLUMN($D$20), 0, SUMPRODUCT(OFFSET($D$2,0,ROW()-ROW($D$20)):OFFSET($D$16,0,ROW()-ROW($D$20)),E$2:E$16))</f>
        <v>0</v>
      </c>
      <c r="F52">
        <f ca="1">IF(ROW() -ROW($D$20) = COLUMN() - COLUMN($D$20), 0, SUMPRODUCT(OFFSET($D$2,0,ROW()-ROW($D$20)):OFFSET($D$16,0,ROW()-ROW($D$20)),F$2:F$16))</f>
        <v>0</v>
      </c>
      <c r="G52">
        <f ca="1">IF(ROW() -ROW($D$20) = COLUMN() - COLUMN($D$20), 0, SUMPRODUCT(OFFSET($D$2,0,ROW()-ROW($D$20)):OFFSET($D$16,0,ROW()-ROW($D$20)),G$2:G$16))</f>
        <v>0</v>
      </c>
      <c r="H52">
        <f ca="1">IF(ROW() -ROW($D$20) = COLUMN() - COLUMN($D$20), 0, SUMPRODUCT(OFFSET($D$2,0,ROW()-ROW($D$20)):OFFSET($D$16,0,ROW()-ROW($D$20)),H$2:H$16))</f>
        <v>0</v>
      </c>
      <c r="I52">
        <f ca="1">IF(ROW() -ROW($D$20) = COLUMN() - COLUMN($D$20), 0, SUMPRODUCT(OFFSET($D$2,0,ROW()-ROW($D$20)):OFFSET($D$16,0,ROW()-ROW($D$20)),I$2:I$16))</f>
        <v>2</v>
      </c>
      <c r="J52">
        <f ca="1">IF(ROW() -ROW($D$20) = COLUMN() - COLUMN($D$20), 0, SUMPRODUCT(OFFSET($D$2,0,ROW()-ROW($D$20)):OFFSET($D$16,0,ROW()-ROW($D$20)),J$2:J$16))</f>
        <v>0</v>
      </c>
      <c r="K52">
        <f ca="1">IF(ROW() -ROW($D$20) = COLUMN() - COLUMN($D$20), 0, SUMPRODUCT(OFFSET($D$2,0,ROW()-ROW($D$20)):OFFSET($D$16,0,ROW()-ROW($D$20)),K$2:K$16))</f>
        <v>0</v>
      </c>
      <c r="L52">
        <f ca="1">IF(ROW() -ROW($D$20) = COLUMN() - COLUMN($D$20), 0, SUMPRODUCT(OFFSET($D$2,0,ROW()-ROW($D$20)):OFFSET($D$16,0,ROW()-ROW($D$20)),L$2:L$16))</f>
        <v>2</v>
      </c>
      <c r="M52">
        <f ca="1">IF(ROW() -ROW($D$20) = COLUMN() - COLUMN($D$20), 0, SUMPRODUCT(OFFSET($D$2,0,ROW()-ROW($D$20)):OFFSET($D$16,0,ROW()-ROW($D$20)),M$2:M$16))</f>
        <v>0</v>
      </c>
      <c r="N52">
        <f ca="1">IF(ROW() -ROW($D$20) = COLUMN() - COLUMN($D$20), 0, SUMPRODUCT(OFFSET($D$2,0,ROW()-ROW($D$20)):OFFSET($D$16,0,ROW()-ROW($D$20)),N$2:N$16))</f>
        <v>0</v>
      </c>
      <c r="O52">
        <f ca="1">IF(ROW() -ROW($D$20) = COLUMN() - COLUMN($D$20), 0, SUMPRODUCT(OFFSET($D$2,0,ROW()-ROW($D$20)):OFFSET($D$16,0,ROW()-ROW($D$20)),O$2:O$16))</f>
        <v>1</v>
      </c>
      <c r="P52">
        <f ca="1">IF(ROW() -ROW($D$20) = COLUMN() - COLUMN($D$20), 0, SUMPRODUCT(OFFSET($D$2,0,ROW()-ROW($D$20)):OFFSET($D$16,0,ROW()-ROW($D$20)),P$2:P$16))</f>
        <v>1</v>
      </c>
      <c r="Q52">
        <f ca="1">IF(ROW() -ROW($D$20) = COLUMN() - COLUMN($D$20), 0, SUMPRODUCT(OFFSET($D$2,0,ROW()-ROW($D$20)):OFFSET($D$16,0,ROW()-ROW($D$20)),Q$2:Q$16))</f>
        <v>1</v>
      </c>
      <c r="R52">
        <f ca="1">IF(ROW() -ROW($D$20) = COLUMN() - COLUMN($D$20), 0, SUMPRODUCT(OFFSET($D$2,0,ROW()-ROW($D$20)):OFFSET($D$16,0,ROW()-ROW($D$20)),R$2:R$16))</f>
        <v>0</v>
      </c>
      <c r="S52">
        <f ca="1">IF(ROW() -ROW($D$20) = COLUMN() - COLUMN($D$20), 0, SUMPRODUCT(OFFSET($D$2,0,ROW()-ROW($D$20)):OFFSET($D$16,0,ROW()-ROW($D$20)),S$2:S$16))</f>
        <v>0</v>
      </c>
      <c r="T52">
        <f ca="1">IF(ROW() -ROW($D$20) = COLUMN() - COLUMN($D$20), 0, SUMPRODUCT(OFFSET($D$2,0,ROW()-ROW($D$20)):OFFSET($D$16,0,ROW()-ROW($D$20)),T$2:T$16))</f>
        <v>0</v>
      </c>
      <c r="U52">
        <f ca="1">IF(ROW() -ROW($D$20) = COLUMN() - COLUMN($D$20), 0, SUMPRODUCT(OFFSET($D$2,0,ROW()-ROW($D$20)):OFFSET($D$16,0,ROW()-ROW($D$20)),U$2:U$16))</f>
        <v>1</v>
      </c>
      <c r="V52">
        <f ca="1">IF(ROW() -ROW($D$20) = COLUMN() - COLUMN($D$20), 0, SUMPRODUCT(OFFSET($D$2,0,ROW()-ROW($D$20)):OFFSET($D$16,0,ROW()-ROW($D$20)),V$2:V$16))</f>
        <v>2</v>
      </c>
      <c r="W52">
        <f ca="1">IF(ROW() -ROW($D$20) = COLUMN() - COLUMN($D$20), 0, SUMPRODUCT(OFFSET($D$2,0,ROW()-ROW($D$20)):OFFSET($D$16,0,ROW()-ROW($D$20)),W$2:W$16))</f>
        <v>1</v>
      </c>
      <c r="X52">
        <f ca="1">IF(ROW() -ROW($D$20) = COLUMN() - COLUMN($D$20), 0, SUMPRODUCT(OFFSET($D$2,0,ROW()-ROW($D$20)):OFFSET($D$16,0,ROW()-ROW($D$20)),X$2:X$16))</f>
        <v>1</v>
      </c>
      <c r="Y52">
        <f ca="1">IF(ROW() -ROW($D$20) = COLUMN() - COLUMN($D$20), 0, SUMPRODUCT(OFFSET($D$2,0,ROW()-ROW($D$20)):OFFSET($D$16,0,ROW()-ROW($D$20)),Y$2:Y$16))</f>
        <v>0</v>
      </c>
      <c r="Z52">
        <f ca="1">IF(ROW() -ROW($D$20) = COLUMN() - COLUMN($D$20), 0, SUMPRODUCT(OFFSET($D$2,0,ROW()-ROW($D$20)):OFFSET($D$16,0,ROW()-ROW($D$20)),Z$2:Z$16))</f>
        <v>0</v>
      </c>
      <c r="AA52">
        <f ca="1">IF(ROW() -ROW($D$20) = COLUMN() - COLUMN($D$20), 0, SUMPRODUCT(OFFSET($D$2,0,ROW()-ROW($D$20)):OFFSET($D$16,0,ROW()-ROW($D$20)),AA$2:AA$16))</f>
        <v>0</v>
      </c>
      <c r="AB52">
        <f ca="1">IF(ROW() -ROW($D$20) = COLUMN() - COLUMN($D$20), 0, SUMPRODUCT(OFFSET($D$2,0,ROW()-ROW($D$20)):OFFSET($D$16,0,ROW()-ROW($D$20)),AB$2:AB$16))</f>
        <v>0</v>
      </c>
      <c r="AC52">
        <f ca="1">IF(ROW() -ROW($D$20) = COLUMN() - COLUMN($D$20), 0, SUMPRODUCT(OFFSET($D$2,0,ROW()-ROW($D$20)):OFFSET($D$16,0,ROW()-ROW($D$20)),AC$2:AC$16))</f>
        <v>0</v>
      </c>
      <c r="AD52">
        <f ca="1">IF(ROW() -ROW($D$20) = COLUMN() - COLUMN($D$20), 0, SUMPRODUCT(OFFSET($D$2,0,ROW()-ROW($D$20)):OFFSET($D$16,0,ROW()-ROW($D$20)),AD$2:AD$16))</f>
        <v>0</v>
      </c>
      <c r="AE52">
        <f ca="1">IF(ROW() -ROW($D$20) = COLUMN() - COLUMN($D$20), 0, SUMPRODUCT(OFFSET($D$2,0,ROW()-ROW($D$20)):OFFSET($D$16,0,ROW()-ROW($D$20)),AE$2:AE$16))</f>
        <v>0</v>
      </c>
      <c r="AF52">
        <f ca="1">IF(ROW() -ROW($D$20) = COLUMN() - COLUMN($D$20), 0, SUMPRODUCT(OFFSET($D$2,0,ROW()-ROW($D$20)):OFFSET($D$16,0,ROW()-ROW($D$20)),AF$2:AF$16))</f>
        <v>2</v>
      </c>
      <c r="AG52">
        <f ca="1">IF(ROW() -ROW($D$20) = COLUMN() - COLUMN($D$20), 0, SUMPRODUCT(OFFSET($D$2,0,ROW()-ROW($D$20)):OFFSET($D$16,0,ROW()-ROW($D$20)),AG$2:AG$16))</f>
        <v>0</v>
      </c>
      <c r="AH52">
        <f ca="1">IF(ROW() -ROW($D$20) = COLUMN() - COLUMN($D$20), 0, SUMPRODUCT(OFFSET($D$2,0,ROW()-ROW($D$20)):OFFSET($D$16,0,ROW()-ROW($D$20)),AH$2:AH$16))</f>
        <v>0</v>
      </c>
      <c r="AI52">
        <f ca="1">IF(ROW() -ROW($D$20) = COLUMN() - COLUMN($D$20), 0, SUMPRODUCT(OFFSET($D$2,0,ROW()-ROW($D$20)):OFFSET($D$16,0,ROW()-ROW($D$20)),AI$2:AI$16))</f>
        <v>0</v>
      </c>
      <c r="AJ52">
        <f ca="1">IF(ROW() -ROW($D$20) = COLUMN() - COLUMN($D$20), 0, SUMPRODUCT(OFFSET($D$2,0,ROW()-ROW($D$20)):OFFSET($D$16,0,ROW()-ROW($D$20)),AJ$2:AJ$16))</f>
        <v>0</v>
      </c>
      <c r="AK52">
        <f ca="1">IF(ROW() -ROW($D$20) = COLUMN() - COLUMN($D$20), 0, SUMPRODUCT(OFFSET($D$2,0,ROW()-ROW($D$20)):OFFSET($D$16,0,ROW()-ROW($D$20)),AK$2:AK$16))</f>
        <v>0</v>
      </c>
      <c r="AL52">
        <f ca="1">IF(ROW() -ROW($D$20) = COLUMN() - COLUMN($D$20), 0, SUMPRODUCT(OFFSET($D$2,0,ROW()-ROW($D$20)):OFFSET($D$16,0,ROW()-ROW($D$20)),AL$2:AL$16))</f>
        <v>0</v>
      </c>
      <c r="AM52">
        <f ca="1">IF(ROW() -ROW($D$20) = COLUMN() - COLUMN($D$20), 0, SUMPRODUCT(OFFSET($D$2,0,ROW()-ROW($D$20)):OFFSET($D$16,0,ROW()-ROW($D$20)),AM$2:AM$16))</f>
        <v>0</v>
      </c>
      <c r="AN52">
        <f ca="1">IF(ROW() -ROW($D$20) = COLUMN() - COLUMN($D$20), 0, SUMPRODUCT(OFFSET($D$2,0,ROW()-ROW($D$20)):OFFSET($D$16,0,ROW()-ROW($D$20)),AN$2:AN$16))</f>
        <v>0</v>
      </c>
      <c r="AO52">
        <f ca="1">IF(ROW() -ROW($D$20) = COLUMN() - COLUMN($D$20), 0, SUMPRODUCT(OFFSET($D$2,0,ROW()-ROW($D$20)):OFFSET($D$16,0,ROW()-ROW($D$20)),AO$2:AO$16))</f>
        <v>0</v>
      </c>
      <c r="AP52">
        <f ca="1">IF(ROW() -ROW($D$20) = COLUMN() - COLUMN($D$20), 0, SUMPRODUCT(OFFSET($D$2,0,ROW()-ROW($D$20)):OFFSET($D$16,0,ROW()-ROW($D$20)),AP$2:AP$16))</f>
        <v>0</v>
      </c>
      <c r="AQ52">
        <f ca="1">IF(ROW() -ROW($D$20) = COLUMN() - COLUMN($D$20), 0, SUMPRODUCT(OFFSET($D$2,0,ROW()-ROW($D$20)):OFFSET($D$16,0,ROW()-ROW($D$20)),AQ$2:AQ$16))</f>
        <v>0</v>
      </c>
      <c r="AR52">
        <f ca="1">IF(ROW() -ROW($D$20) = COLUMN() - COLUMN($D$20), 0, SUMPRODUCT(OFFSET($D$2,0,ROW()-ROW($D$20)):OFFSET($D$16,0,ROW()-ROW($D$20)),AR$2:AR$16))</f>
        <v>0</v>
      </c>
      <c r="AS52" s="22">
        <f t="shared" ca="1" si="7"/>
        <v>10</v>
      </c>
    </row>
    <row r="53" spans="3:45" x14ac:dyDescent="0.35">
      <c r="C53" s="12" t="str">
        <f t="shared" ca="1" si="6"/>
        <v>Violette 2</v>
      </c>
      <c r="D53">
        <f ca="1">IF(ROW() -ROW($D$20) = COLUMN() - COLUMN($D$20), 0, SUMPRODUCT(OFFSET($D$2,0,ROW()-ROW($D$20)):OFFSET($D$16,0,ROW()-ROW($D$20)),D$2:D$16))</f>
        <v>0</v>
      </c>
      <c r="E53">
        <f ca="1">IF(ROW() -ROW($D$20) = COLUMN() - COLUMN($D$20), 0, SUMPRODUCT(OFFSET($D$2,0,ROW()-ROW($D$20)):OFFSET($D$16,0,ROW()-ROW($D$20)),E$2:E$16))</f>
        <v>0</v>
      </c>
      <c r="F53">
        <f ca="1">IF(ROW() -ROW($D$20) = COLUMN() - COLUMN($D$20), 0, SUMPRODUCT(OFFSET($D$2,0,ROW()-ROW($D$20)):OFFSET($D$16,0,ROW()-ROW($D$20)),F$2:F$16))</f>
        <v>0</v>
      </c>
      <c r="G53">
        <f ca="1">IF(ROW() -ROW($D$20) = COLUMN() - COLUMN($D$20), 0, SUMPRODUCT(OFFSET($D$2,0,ROW()-ROW($D$20)):OFFSET($D$16,0,ROW()-ROW($D$20)),G$2:G$16))</f>
        <v>0</v>
      </c>
      <c r="H53">
        <f ca="1">IF(ROW() -ROW($D$20) = COLUMN() - COLUMN($D$20), 0, SUMPRODUCT(OFFSET($D$2,0,ROW()-ROW($D$20)):OFFSET($D$16,0,ROW()-ROW($D$20)),H$2:H$16))</f>
        <v>0</v>
      </c>
      <c r="I53">
        <f ca="1">IF(ROW() -ROW($D$20) = COLUMN() - COLUMN($D$20), 0, SUMPRODUCT(OFFSET($D$2,0,ROW()-ROW($D$20)):OFFSET($D$16,0,ROW()-ROW($D$20)),I$2:I$16))</f>
        <v>0</v>
      </c>
      <c r="J53">
        <f ca="1">IF(ROW() -ROW($D$20) = COLUMN() - COLUMN($D$20), 0, SUMPRODUCT(OFFSET($D$2,0,ROW()-ROW($D$20)):OFFSET($D$16,0,ROW()-ROW($D$20)),J$2:J$16))</f>
        <v>1</v>
      </c>
      <c r="K53">
        <f ca="1">IF(ROW() -ROW($D$20) = COLUMN() - COLUMN($D$20), 0, SUMPRODUCT(OFFSET($D$2,0,ROW()-ROW($D$20)):OFFSET($D$16,0,ROW()-ROW($D$20)),K$2:K$16))</f>
        <v>0</v>
      </c>
      <c r="L53">
        <f ca="1">IF(ROW() -ROW($D$20) = COLUMN() - COLUMN($D$20), 0, SUMPRODUCT(OFFSET($D$2,0,ROW()-ROW($D$20)):OFFSET($D$16,0,ROW()-ROW($D$20)),L$2:L$16))</f>
        <v>1</v>
      </c>
      <c r="M53">
        <f ca="1">IF(ROW() -ROW($D$20) = COLUMN() - COLUMN($D$20), 0, SUMPRODUCT(OFFSET($D$2,0,ROW()-ROW($D$20)):OFFSET($D$16,0,ROW()-ROW($D$20)),M$2:M$16))</f>
        <v>0</v>
      </c>
      <c r="N53">
        <f ca="1">IF(ROW() -ROW($D$20) = COLUMN() - COLUMN($D$20), 0, SUMPRODUCT(OFFSET($D$2,0,ROW()-ROW($D$20)):OFFSET($D$16,0,ROW()-ROW($D$20)),N$2:N$16))</f>
        <v>0</v>
      </c>
      <c r="O53">
        <f ca="1">IF(ROW() -ROW($D$20) = COLUMN() - COLUMN($D$20), 0, SUMPRODUCT(OFFSET($D$2,0,ROW()-ROW($D$20)):OFFSET($D$16,0,ROW()-ROW($D$20)),O$2:O$16))</f>
        <v>0</v>
      </c>
      <c r="P53">
        <f ca="1">IF(ROW() -ROW($D$20) = COLUMN() - COLUMN($D$20), 0, SUMPRODUCT(OFFSET($D$2,0,ROW()-ROW($D$20)):OFFSET($D$16,0,ROW()-ROW($D$20)),P$2:P$16))</f>
        <v>0</v>
      </c>
      <c r="Q53">
        <f ca="1">IF(ROW() -ROW($D$20) = COLUMN() - COLUMN($D$20), 0, SUMPRODUCT(OFFSET($D$2,0,ROW()-ROW($D$20)):OFFSET($D$16,0,ROW()-ROW($D$20)),Q$2:Q$16))</f>
        <v>1</v>
      </c>
      <c r="R53">
        <f ca="1">IF(ROW() -ROW($D$20) = COLUMN() - COLUMN($D$20), 0, SUMPRODUCT(OFFSET($D$2,0,ROW()-ROW($D$20)):OFFSET($D$16,0,ROW()-ROW($D$20)),R$2:R$16))</f>
        <v>0</v>
      </c>
      <c r="S53">
        <f ca="1">IF(ROW() -ROW($D$20) = COLUMN() - COLUMN($D$20), 0, SUMPRODUCT(OFFSET($D$2,0,ROW()-ROW($D$20)):OFFSET($D$16,0,ROW()-ROW($D$20)),S$2:S$16))</f>
        <v>0</v>
      </c>
      <c r="T53">
        <f ca="1">IF(ROW() -ROW($D$20) = COLUMN() - COLUMN($D$20), 0, SUMPRODUCT(OFFSET($D$2,0,ROW()-ROW($D$20)):OFFSET($D$16,0,ROW()-ROW($D$20)),T$2:T$16))</f>
        <v>1</v>
      </c>
      <c r="U53">
        <f ca="1">IF(ROW() -ROW($D$20) = COLUMN() - COLUMN($D$20), 0, SUMPRODUCT(OFFSET($D$2,0,ROW()-ROW($D$20)):OFFSET($D$16,0,ROW()-ROW($D$20)),U$2:U$16))</f>
        <v>1</v>
      </c>
      <c r="V53">
        <f ca="1">IF(ROW() -ROW($D$20) = COLUMN() - COLUMN($D$20), 0, SUMPRODUCT(OFFSET($D$2,0,ROW()-ROW($D$20)):OFFSET($D$16,0,ROW()-ROW($D$20)),V$2:V$16))</f>
        <v>1</v>
      </c>
      <c r="W53">
        <f ca="1">IF(ROW() -ROW($D$20) = COLUMN() - COLUMN($D$20), 0, SUMPRODUCT(OFFSET($D$2,0,ROW()-ROW($D$20)):OFFSET($D$16,0,ROW()-ROW($D$20)),W$2:W$16))</f>
        <v>1</v>
      </c>
      <c r="X53">
        <f ca="1">IF(ROW() -ROW($D$20) = COLUMN() - COLUMN($D$20), 0, SUMPRODUCT(OFFSET($D$2,0,ROW()-ROW($D$20)):OFFSET($D$16,0,ROW()-ROW($D$20)),X$2:X$16))</f>
        <v>1</v>
      </c>
      <c r="Y53">
        <f ca="1">IF(ROW() -ROW($D$20) = COLUMN() - COLUMN($D$20), 0, SUMPRODUCT(OFFSET($D$2,0,ROW()-ROW($D$20)):OFFSET($D$16,0,ROW()-ROW($D$20)),Y$2:Y$16))</f>
        <v>0</v>
      </c>
      <c r="Z53">
        <f ca="1">IF(ROW() -ROW($D$20) = COLUMN() - COLUMN($D$20), 0, SUMPRODUCT(OFFSET($D$2,0,ROW()-ROW($D$20)):OFFSET($D$16,0,ROW()-ROW($D$20)),Z$2:Z$16))</f>
        <v>0</v>
      </c>
      <c r="AA53">
        <f ca="1">IF(ROW() -ROW($D$20) = COLUMN() - COLUMN($D$20), 0, SUMPRODUCT(OFFSET($D$2,0,ROW()-ROW($D$20)):OFFSET($D$16,0,ROW()-ROW($D$20)),AA$2:AA$16))</f>
        <v>0</v>
      </c>
      <c r="AB53">
        <f ca="1">IF(ROW() -ROW($D$20) = COLUMN() - COLUMN($D$20), 0, SUMPRODUCT(OFFSET($D$2,0,ROW()-ROW($D$20)):OFFSET($D$16,0,ROW()-ROW($D$20)),AB$2:AB$16))</f>
        <v>0</v>
      </c>
      <c r="AC53">
        <f ca="1">IF(ROW() -ROW($D$20) = COLUMN() - COLUMN($D$20), 0, SUMPRODUCT(OFFSET($D$2,0,ROW()-ROW($D$20)):OFFSET($D$16,0,ROW()-ROW($D$20)),AC$2:AC$16))</f>
        <v>0</v>
      </c>
      <c r="AD53">
        <f ca="1">IF(ROW() -ROW($D$20) = COLUMN() - COLUMN($D$20), 0, SUMPRODUCT(OFFSET($D$2,0,ROW()-ROW($D$20)):OFFSET($D$16,0,ROW()-ROW($D$20)),AD$2:AD$16))</f>
        <v>0</v>
      </c>
      <c r="AE53">
        <f ca="1">IF(ROW() -ROW($D$20) = COLUMN() - COLUMN($D$20), 0, SUMPRODUCT(OFFSET($D$2,0,ROW()-ROW($D$20)):OFFSET($D$16,0,ROW()-ROW($D$20)),AE$2:AE$16))</f>
        <v>0</v>
      </c>
      <c r="AF53">
        <f ca="1">IF(ROW() -ROW($D$20) = COLUMN() - COLUMN($D$20), 0, SUMPRODUCT(OFFSET($D$2,0,ROW()-ROW($D$20)):OFFSET($D$16,0,ROW()-ROW($D$20)),AF$2:AF$16))</f>
        <v>0</v>
      </c>
      <c r="AG53">
        <f ca="1">IF(ROW() -ROW($D$20) = COLUMN() - COLUMN($D$20), 0, SUMPRODUCT(OFFSET($D$2,0,ROW()-ROW($D$20)):OFFSET($D$16,0,ROW()-ROW($D$20)),AG$2:AG$16))</f>
        <v>1</v>
      </c>
      <c r="AH53">
        <f ca="1">IF(ROW() -ROW($D$20) = COLUMN() - COLUMN($D$20), 0, SUMPRODUCT(OFFSET($D$2,0,ROW()-ROW($D$20)):OFFSET($D$16,0,ROW()-ROW($D$20)),AH$2:AH$16))</f>
        <v>0</v>
      </c>
      <c r="AI53">
        <f ca="1">IF(ROW() -ROW($D$20) = COLUMN() - COLUMN($D$20), 0, SUMPRODUCT(OFFSET($D$2,0,ROW()-ROW($D$20)):OFFSET($D$16,0,ROW()-ROW($D$20)),AI$2:AI$16))</f>
        <v>0</v>
      </c>
      <c r="AJ53">
        <f ca="1">IF(ROW() -ROW($D$20) = COLUMN() - COLUMN($D$20), 0, SUMPRODUCT(OFFSET($D$2,0,ROW()-ROW($D$20)):OFFSET($D$16,0,ROW()-ROW($D$20)),AJ$2:AJ$16))</f>
        <v>0</v>
      </c>
      <c r="AK53">
        <f ca="1">IF(ROW() -ROW($D$20) = COLUMN() - COLUMN($D$20), 0, SUMPRODUCT(OFFSET($D$2,0,ROW()-ROW($D$20)):OFFSET($D$16,0,ROW()-ROW($D$20)),AK$2:AK$16))</f>
        <v>0</v>
      </c>
      <c r="AL53">
        <f ca="1">IF(ROW() -ROW($D$20) = COLUMN() - COLUMN($D$20), 0, SUMPRODUCT(OFFSET($D$2,0,ROW()-ROW($D$20)):OFFSET($D$16,0,ROW()-ROW($D$20)),AL$2:AL$16))</f>
        <v>0</v>
      </c>
      <c r="AM53">
        <f ca="1">IF(ROW() -ROW($D$20) = COLUMN() - COLUMN($D$20), 0, SUMPRODUCT(OFFSET($D$2,0,ROW()-ROW($D$20)):OFFSET($D$16,0,ROW()-ROW($D$20)),AM$2:AM$16))</f>
        <v>0</v>
      </c>
      <c r="AN53">
        <f ca="1">IF(ROW() -ROW($D$20) = COLUMN() - COLUMN($D$20), 0, SUMPRODUCT(OFFSET($D$2,0,ROW()-ROW($D$20)):OFFSET($D$16,0,ROW()-ROW($D$20)),AN$2:AN$16))</f>
        <v>0</v>
      </c>
      <c r="AO53">
        <f ca="1">IF(ROW() -ROW($D$20) = COLUMN() - COLUMN($D$20), 0, SUMPRODUCT(OFFSET($D$2,0,ROW()-ROW($D$20)):OFFSET($D$16,0,ROW()-ROW($D$20)),AO$2:AO$16))</f>
        <v>0</v>
      </c>
      <c r="AP53">
        <f ca="1">IF(ROW() -ROW($D$20) = COLUMN() - COLUMN($D$20), 0, SUMPRODUCT(OFFSET($D$2,0,ROW()-ROW($D$20)):OFFSET($D$16,0,ROW()-ROW($D$20)),AP$2:AP$16))</f>
        <v>0</v>
      </c>
      <c r="AQ53">
        <f ca="1">IF(ROW() -ROW($D$20) = COLUMN() - COLUMN($D$20), 0, SUMPRODUCT(OFFSET($D$2,0,ROW()-ROW($D$20)):OFFSET($D$16,0,ROW()-ROW($D$20)),AQ$2:AQ$16))</f>
        <v>0</v>
      </c>
      <c r="AR53">
        <f ca="1">IF(ROW() -ROW($D$20) = COLUMN() - COLUMN($D$20), 0, SUMPRODUCT(OFFSET($D$2,0,ROW()-ROW($D$20)):OFFSET($D$16,0,ROW()-ROW($D$20)),AR$2:AR$16))</f>
        <v>0</v>
      </c>
      <c r="AS53" s="22">
        <f t="shared" ca="1" si="7"/>
        <v>9</v>
      </c>
    </row>
    <row r="54" spans="3:45" x14ac:dyDescent="0.35">
      <c r="C54" s="12" t="str">
        <f t="shared" ca="1" si="6"/>
        <v>Violette 3</v>
      </c>
      <c r="D54">
        <f ca="1">IF(ROW() -ROW($D$20) = COLUMN() - COLUMN($D$20), 0, SUMPRODUCT(OFFSET($D$2,0,ROW()-ROW($D$20)):OFFSET($D$16,0,ROW()-ROW($D$20)),D$2:D$16))</f>
        <v>0</v>
      </c>
      <c r="E54">
        <f ca="1">IF(ROW() -ROW($D$20) = COLUMN() - COLUMN($D$20), 0, SUMPRODUCT(OFFSET($D$2,0,ROW()-ROW($D$20)):OFFSET($D$16,0,ROW()-ROW($D$20)),E$2:E$16))</f>
        <v>0</v>
      </c>
      <c r="F54">
        <f ca="1">IF(ROW() -ROW($D$20) = COLUMN() - COLUMN($D$20), 0, SUMPRODUCT(OFFSET($D$2,0,ROW()-ROW($D$20)):OFFSET($D$16,0,ROW()-ROW($D$20)),F$2:F$16))</f>
        <v>1</v>
      </c>
      <c r="G54">
        <f ca="1">IF(ROW() -ROW($D$20) = COLUMN() - COLUMN($D$20), 0, SUMPRODUCT(OFFSET($D$2,0,ROW()-ROW($D$20)):OFFSET($D$16,0,ROW()-ROW($D$20)),G$2:G$16))</f>
        <v>0</v>
      </c>
      <c r="H54">
        <f ca="1">IF(ROW() -ROW($D$20) = COLUMN() - COLUMN($D$20), 0, SUMPRODUCT(OFFSET($D$2,0,ROW()-ROW($D$20)):OFFSET($D$16,0,ROW()-ROW($D$20)),H$2:H$16))</f>
        <v>0</v>
      </c>
      <c r="I54">
        <f ca="1">IF(ROW() -ROW($D$20) = COLUMN() - COLUMN($D$20), 0, SUMPRODUCT(OFFSET($D$2,0,ROW()-ROW($D$20)):OFFSET($D$16,0,ROW()-ROW($D$20)),I$2:I$16))</f>
        <v>0</v>
      </c>
      <c r="J54">
        <f ca="1">IF(ROW() -ROW($D$20) = COLUMN() - COLUMN($D$20), 0, SUMPRODUCT(OFFSET($D$2,0,ROW()-ROW($D$20)):OFFSET($D$16,0,ROW()-ROW($D$20)),J$2:J$16))</f>
        <v>0</v>
      </c>
      <c r="K54">
        <f ca="1">IF(ROW() -ROW($D$20) = COLUMN() - COLUMN($D$20), 0, SUMPRODUCT(OFFSET($D$2,0,ROW()-ROW($D$20)):OFFSET($D$16,0,ROW()-ROW($D$20)),K$2:K$16))</f>
        <v>0</v>
      </c>
      <c r="L54">
        <f ca="1">IF(ROW() -ROW($D$20) = COLUMN() - COLUMN($D$20), 0, SUMPRODUCT(OFFSET($D$2,0,ROW()-ROW($D$20)):OFFSET($D$16,0,ROW()-ROW($D$20)),L$2:L$16))</f>
        <v>0</v>
      </c>
      <c r="M54">
        <f ca="1">IF(ROW() -ROW($D$20) = COLUMN() - COLUMN($D$20), 0, SUMPRODUCT(OFFSET($D$2,0,ROW()-ROW($D$20)):OFFSET($D$16,0,ROW()-ROW($D$20)),M$2:M$16))</f>
        <v>1</v>
      </c>
      <c r="N54">
        <f ca="1">IF(ROW() -ROW($D$20) = COLUMN() - COLUMN($D$20), 0, SUMPRODUCT(OFFSET($D$2,0,ROW()-ROW($D$20)):OFFSET($D$16,0,ROW()-ROW($D$20)),N$2:N$16))</f>
        <v>0</v>
      </c>
      <c r="O54">
        <f ca="1">IF(ROW() -ROW($D$20) = COLUMN() - COLUMN($D$20), 0, SUMPRODUCT(OFFSET($D$2,0,ROW()-ROW($D$20)):OFFSET($D$16,0,ROW()-ROW($D$20)),O$2:O$16))</f>
        <v>1</v>
      </c>
      <c r="P54">
        <f ca="1">IF(ROW() -ROW($D$20) = COLUMN() - COLUMN($D$20), 0, SUMPRODUCT(OFFSET($D$2,0,ROW()-ROW($D$20)):OFFSET($D$16,0,ROW()-ROW($D$20)),P$2:P$16))</f>
        <v>1</v>
      </c>
      <c r="Q54">
        <f ca="1">IF(ROW() -ROW($D$20) = COLUMN() - COLUMN($D$20), 0, SUMPRODUCT(OFFSET($D$2,0,ROW()-ROW($D$20)):OFFSET($D$16,0,ROW()-ROW($D$20)),Q$2:Q$16))</f>
        <v>0</v>
      </c>
      <c r="R54">
        <f ca="1">IF(ROW() -ROW($D$20) = COLUMN() - COLUMN($D$20), 0, SUMPRODUCT(OFFSET($D$2,0,ROW()-ROW($D$20)):OFFSET($D$16,0,ROW()-ROW($D$20)),R$2:R$16))</f>
        <v>0</v>
      </c>
      <c r="S54">
        <f ca="1">IF(ROW() -ROW($D$20) = COLUMN() - COLUMN($D$20), 0, SUMPRODUCT(OFFSET($D$2,0,ROW()-ROW($D$20)):OFFSET($D$16,0,ROW()-ROW($D$20)),S$2:S$16))</f>
        <v>0</v>
      </c>
      <c r="T54">
        <f ca="1">IF(ROW() -ROW($D$20) = COLUMN() - COLUMN($D$20), 0, SUMPRODUCT(OFFSET($D$2,0,ROW()-ROW($D$20)):OFFSET($D$16,0,ROW()-ROW($D$20)),T$2:T$16))</f>
        <v>0</v>
      </c>
      <c r="U54">
        <f ca="1">IF(ROW() -ROW($D$20) = COLUMN() - COLUMN($D$20), 0, SUMPRODUCT(OFFSET($D$2,0,ROW()-ROW($D$20)):OFFSET($D$16,0,ROW()-ROW($D$20)),U$2:U$16))</f>
        <v>0</v>
      </c>
      <c r="V54">
        <f ca="1">IF(ROW() -ROW($D$20) = COLUMN() - COLUMN($D$20), 0, SUMPRODUCT(OFFSET($D$2,0,ROW()-ROW($D$20)):OFFSET($D$16,0,ROW()-ROW($D$20)),V$2:V$16))</f>
        <v>0</v>
      </c>
      <c r="W54">
        <f ca="1">IF(ROW() -ROW($D$20) = COLUMN() - COLUMN($D$20), 0, SUMPRODUCT(OFFSET($D$2,0,ROW()-ROW($D$20)):OFFSET($D$16,0,ROW()-ROW($D$20)),W$2:W$16))</f>
        <v>0</v>
      </c>
      <c r="X54">
        <f ca="1">IF(ROW() -ROW($D$20) = COLUMN() - COLUMN($D$20), 0, SUMPRODUCT(OFFSET($D$2,0,ROW()-ROW($D$20)):OFFSET($D$16,0,ROW()-ROW($D$20)),X$2:X$16))</f>
        <v>0</v>
      </c>
      <c r="Y54">
        <f ca="1">IF(ROW() -ROW($D$20) = COLUMN() - COLUMN($D$20), 0, SUMPRODUCT(OFFSET($D$2,0,ROW()-ROW($D$20)):OFFSET($D$16,0,ROW()-ROW($D$20)),Y$2:Y$16))</f>
        <v>0</v>
      </c>
      <c r="Z54">
        <f ca="1">IF(ROW() -ROW($D$20) = COLUMN() - COLUMN($D$20), 0, SUMPRODUCT(OFFSET($D$2,0,ROW()-ROW($D$20)):OFFSET($D$16,0,ROW()-ROW($D$20)),Z$2:Z$16))</f>
        <v>0</v>
      </c>
      <c r="AA54">
        <f ca="1">IF(ROW() -ROW($D$20) = COLUMN() - COLUMN($D$20), 0, SUMPRODUCT(OFFSET($D$2,0,ROW()-ROW($D$20)):OFFSET($D$16,0,ROW()-ROW($D$20)),AA$2:AA$16))</f>
        <v>0</v>
      </c>
      <c r="AB54">
        <f ca="1">IF(ROW() -ROW($D$20) = COLUMN() - COLUMN($D$20), 0, SUMPRODUCT(OFFSET($D$2,0,ROW()-ROW($D$20)):OFFSET($D$16,0,ROW()-ROW($D$20)),AB$2:AB$16))</f>
        <v>0</v>
      </c>
      <c r="AC54">
        <f ca="1">IF(ROW() -ROW($D$20) = COLUMN() - COLUMN($D$20), 0, SUMPRODUCT(OFFSET($D$2,0,ROW()-ROW($D$20)):OFFSET($D$16,0,ROW()-ROW($D$20)),AC$2:AC$16))</f>
        <v>0</v>
      </c>
      <c r="AD54">
        <f ca="1">IF(ROW() -ROW($D$20) = COLUMN() - COLUMN($D$20), 0, SUMPRODUCT(OFFSET($D$2,0,ROW()-ROW($D$20)):OFFSET($D$16,0,ROW()-ROW($D$20)),AD$2:AD$16))</f>
        <v>0</v>
      </c>
      <c r="AE54">
        <f ca="1">IF(ROW() -ROW($D$20) = COLUMN() - COLUMN($D$20), 0, SUMPRODUCT(OFFSET($D$2,0,ROW()-ROW($D$20)):OFFSET($D$16,0,ROW()-ROW($D$20)),AE$2:AE$16))</f>
        <v>0</v>
      </c>
      <c r="AF54">
        <f ca="1">IF(ROW() -ROW($D$20) = COLUMN() - COLUMN($D$20), 0, SUMPRODUCT(OFFSET($D$2,0,ROW()-ROW($D$20)):OFFSET($D$16,0,ROW()-ROW($D$20)),AF$2:AF$16))</f>
        <v>0</v>
      </c>
      <c r="AG54">
        <f ca="1">IF(ROW() -ROW($D$20) = COLUMN() - COLUMN($D$20), 0, SUMPRODUCT(OFFSET($D$2,0,ROW()-ROW($D$20)):OFFSET($D$16,0,ROW()-ROW($D$20)),AG$2:AG$16))</f>
        <v>0</v>
      </c>
      <c r="AH54">
        <f ca="1">IF(ROW() -ROW($D$20) = COLUMN() - COLUMN($D$20), 0, SUMPRODUCT(OFFSET($D$2,0,ROW()-ROW($D$20)):OFFSET($D$16,0,ROW()-ROW($D$20)),AH$2:AH$16))</f>
        <v>1</v>
      </c>
      <c r="AI54">
        <f ca="1">IF(ROW() -ROW($D$20) = COLUMN() - COLUMN($D$20), 0, SUMPRODUCT(OFFSET($D$2,0,ROW()-ROW($D$20)):OFFSET($D$16,0,ROW()-ROW($D$20)),AI$2:AI$16))</f>
        <v>0</v>
      </c>
      <c r="AJ54">
        <f ca="1">IF(ROW() -ROW($D$20) = COLUMN() - COLUMN($D$20), 0, SUMPRODUCT(OFFSET($D$2,0,ROW()-ROW($D$20)):OFFSET($D$16,0,ROW()-ROW($D$20)),AJ$2:AJ$16))</f>
        <v>0</v>
      </c>
      <c r="AK54">
        <f ca="1">IF(ROW() -ROW($D$20) = COLUMN() - COLUMN($D$20), 0, SUMPRODUCT(OFFSET($D$2,0,ROW()-ROW($D$20)):OFFSET($D$16,0,ROW()-ROW($D$20)),AK$2:AK$16))</f>
        <v>0</v>
      </c>
      <c r="AL54">
        <f ca="1">IF(ROW() -ROW($D$20) = COLUMN() - COLUMN($D$20), 0, SUMPRODUCT(OFFSET($D$2,0,ROW()-ROW($D$20)):OFFSET($D$16,0,ROW()-ROW($D$20)),AL$2:AL$16))</f>
        <v>0</v>
      </c>
      <c r="AM54">
        <f ca="1">IF(ROW() -ROW($D$20) = COLUMN() - COLUMN($D$20), 0, SUMPRODUCT(OFFSET($D$2,0,ROW()-ROW($D$20)):OFFSET($D$16,0,ROW()-ROW($D$20)),AM$2:AM$16))</f>
        <v>0</v>
      </c>
      <c r="AN54">
        <f ca="1">IF(ROW() -ROW($D$20) = COLUMN() - COLUMN($D$20), 0, SUMPRODUCT(OFFSET($D$2,0,ROW()-ROW($D$20)):OFFSET($D$16,0,ROW()-ROW($D$20)),AN$2:AN$16))</f>
        <v>0</v>
      </c>
      <c r="AO54">
        <f ca="1">IF(ROW() -ROW($D$20) = COLUMN() - COLUMN($D$20), 0, SUMPRODUCT(OFFSET($D$2,0,ROW()-ROW($D$20)):OFFSET($D$16,0,ROW()-ROW($D$20)),AO$2:AO$16))</f>
        <v>0</v>
      </c>
      <c r="AP54">
        <f ca="1">IF(ROW() -ROW($D$20) = COLUMN() - COLUMN($D$20), 0, SUMPRODUCT(OFFSET($D$2,0,ROW()-ROW($D$20)):OFFSET($D$16,0,ROW()-ROW($D$20)),AP$2:AP$16))</f>
        <v>0</v>
      </c>
      <c r="AQ54">
        <f ca="1">IF(ROW() -ROW($D$20) = COLUMN() - COLUMN($D$20), 0, SUMPRODUCT(OFFSET($D$2,0,ROW()-ROW($D$20)):OFFSET($D$16,0,ROW()-ROW($D$20)),AQ$2:AQ$16))</f>
        <v>0</v>
      </c>
      <c r="AR54">
        <f ca="1">IF(ROW() -ROW($D$20) = COLUMN() - COLUMN($D$20), 0, SUMPRODUCT(OFFSET($D$2,0,ROW()-ROW($D$20)):OFFSET($D$16,0,ROW()-ROW($D$20)),AR$2:AR$16))</f>
        <v>0</v>
      </c>
      <c r="AS54" s="22">
        <f t="shared" ca="1" si="7"/>
        <v>5</v>
      </c>
    </row>
    <row r="55" spans="3:45" x14ac:dyDescent="0.35">
      <c r="C55" s="12" t="str">
        <f t="shared" ca="1" si="6"/>
        <v>Violette 4</v>
      </c>
      <c r="D55">
        <f ca="1">IF(ROW() -ROW($D$20) = COLUMN() - COLUMN($D$20), 0, SUMPRODUCT(OFFSET($D$2,0,ROW()-ROW($D$20)):OFFSET($D$16,0,ROW()-ROW($D$20)),D$2:D$16))</f>
        <v>0</v>
      </c>
      <c r="E55">
        <f ca="1">IF(ROW() -ROW($D$20) = COLUMN() - COLUMN($D$20), 0, SUMPRODUCT(OFFSET($D$2,0,ROW()-ROW($D$20)):OFFSET($D$16,0,ROW()-ROW($D$20)),E$2:E$16))</f>
        <v>0</v>
      </c>
      <c r="F55">
        <f ca="1">IF(ROW() -ROW($D$20) = COLUMN() - COLUMN($D$20), 0, SUMPRODUCT(OFFSET($D$2,0,ROW()-ROW($D$20)):OFFSET($D$16,0,ROW()-ROW($D$20)),F$2:F$16))</f>
        <v>0</v>
      </c>
      <c r="G55">
        <f ca="1">IF(ROW() -ROW($D$20) = COLUMN() - COLUMN($D$20), 0, SUMPRODUCT(OFFSET($D$2,0,ROW()-ROW($D$20)):OFFSET($D$16,0,ROW()-ROW($D$20)),G$2:G$16))</f>
        <v>2</v>
      </c>
      <c r="H55">
        <f ca="1">IF(ROW() -ROW($D$20) = COLUMN() - COLUMN($D$20), 0, SUMPRODUCT(OFFSET($D$2,0,ROW()-ROW($D$20)):OFFSET($D$16,0,ROW()-ROW($D$20)),H$2:H$16))</f>
        <v>0</v>
      </c>
      <c r="I55">
        <f ca="1">IF(ROW() -ROW($D$20) = COLUMN() - COLUMN($D$20), 0, SUMPRODUCT(OFFSET($D$2,0,ROW()-ROW($D$20)):OFFSET($D$16,0,ROW()-ROW($D$20)),I$2:I$16))</f>
        <v>0</v>
      </c>
      <c r="J55">
        <f ca="1">IF(ROW() -ROW($D$20) = COLUMN() - COLUMN($D$20), 0, SUMPRODUCT(OFFSET($D$2,0,ROW()-ROW($D$20)):OFFSET($D$16,0,ROW()-ROW($D$20)),J$2:J$16))</f>
        <v>0</v>
      </c>
      <c r="K55">
        <f ca="1">IF(ROW() -ROW($D$20) = COLUMN() - COLUMN($D$20), 0, SUMPRODUCT(OFFSET($D$2,0,ROW()-ROW($D$20)):OFFSET($D$16,0,ROW()-ROW($D$20)),K$2:K$16))</f>
        <v>2</v>
      </c>
      <c r="L55">
        <f ca="1">IF(ROW() -ROW($D$20) = COLUMN() - COLUMN($D$20), 0, SUMPRODUCT(OFFSET($D$2,0,ROW()-ROW($D$20)):OFFSET($D$16,0,ROW()-ROW($D$20)),L$2:L$16))</f>
        <v>2</v>
      </c>
      <c r="M55">
        <f ca="1">IF(ROW() -ROW($D$20) = COLUMN() - COLUMN($D$20), 0, SUMPRODUCT(OFFSET($D$2,0,ROW()-ROW($D$20)):OFFSET($D$16,0,ROW()-ROW($D$20)),M$2:M$16))</f>
        <v>0</v>
      </c>
      <c r="N55">
        <f ca="1">IF(ROW() -ROW($D$20) = COLUMN() - COLUMN($D$20), 0, SUMPRODUCT(OFFSET($D$2,0,ROW()-ROW($D$20)):OFFSET($D$16,0,ROW()-ROW($D$20)),N$2:N$16))</f>
        <v>0</v>
      </c>
      <c r="O55">
        <f ca="1">IF(ROW() -ROW($D$20) = COLUMN() - COLUMN($D$20), 0, SUMPRODUCT(OFFSET($D$2,0,ROW()-ROW($D$20)):OFFSET($D$16,0,ROW()-ROW($D$20)),O$2:O$16))</f>
        <v>0</v>
      </c>
      <c r="P55">
        <f ca="1">IF(ROW() -ROW($D$20) = COLUMN() - COLUMN($D$20), 0, SUMPRODUCT(OFFSET($D$2,0,ROW()-ROW($D$20)):OFFSET($D$16,0,ROW()-ROW($D$20)),P$2:P$16))</f>
        <v>0</v>
      </c>
      <c r="Q55">
        <f ca="1">IF(ROW() -ROW($D$20) = COLUMN() - COLUMN($D$20), 0, SUMPRODUCT(OFFSET($D$2,0,ROW()-ROW($D$20)):OFFSET($D$16,0,ROW()-ROW($D$20)),Q$2:Q$16))</f>
        <v>2</v>
      </c>
      <c r="R55">
        <f ca="1">IF(ROW() -ROW($D$20) = COLUMN() - COLUMN($D$20), 0, SUMPRODUCT(OFFSET($D$2,0,ROW()-ROW($D$20)):OFFSET($D$16,0,ROW()-ROW($D$20)),R$2:R$16))</f>
        <v>0</v>
      </c>
      <c r="S55">
        <f ca="1">IF(ROW() -ROW($D$20) = COLUMN() - COLUMN($D$20), 0, SUMPRODUCT(OFFSET($D$2,0,ROW()-ROW($D$20)):OFFSET($D$16,0,ROW()-ROW($D$20)),S$2:S$16))</f>
        <v>1</v>
      </c>
      <c r="T55">
        <f ca="1">IF(ROW() -ROW($D$20) = COLUMN() - COLUMN($D$20), 0, SUMPRODUCT(OFFSET($D$2,0,ROW()-ROW($D$20)):OFFSET($D$16,0,ROW()-ROW($D$20)),T$2:T$16))</f>
        <v>1</v>
      </c>
      <c r="U55">
        <f ca="1">IF(ROW() -ROW($D$20) = COLUMN() - COLUMN($D$20), 0, SUMPRODUCT(OFFSET($D$2,0,ROW()-ROW($D$20)):OFFSET($D$16,0,ROW()-ROW($D$20)),U$2:U$16))</f>
        <v>1</v>
      </c>
      <c r="V55">
        <f ca="1">IF(ROW() -ROW($D$20) = COLUMN() - COLUMN($D$20), 0, SUMPRODUCT(OFFSET($D$2,0,ROW()-ROW($D$20)):OFFSET($D$16,0,ROW()-ROW($D$20)),V$2:V$16))</f>
        <v>2</v>
      </c>
      <c r="W55">
        <f ca="1">IF(ROW() -ROW($D$20) = COLUMN() - COLUMN($D$20), 0, SUMPRODUCT(OFFSET($D$2,0,ROW()-ROW($D$20)):OFFSET($D$16,0,ROW()-ROW($D$20)),W$2:W$16))</f>
        <v>2</v>
      </c>
      <c r="X55">
        <f ca="1">IF(ROW() -ROW($D$20) = COLUMN() - COLUMN($D$20), 0, SUMPRODUCT(OFFSET($D$2,0,ROW()-ROW($D$20)):OFFSET($D$16,0,ROW()-ROW($D$20)),X$2:X$16))</f>
        <v>2</v>
      </c>
      <c r="Y55">
        <f ca="1">IF(ROW() -ROW($D$20) = COLUMN() - COLUMN($D$20), 0, SUMPRODUCT(OFFSET($D$2,0,ROW()-ROW($D$20)):OFFSET($D$16,0,ROW()-ROW($D$20)),Y$2:Y$16))</f>
        <v>0</v>
      </c>
      <c r="Z55">
        <f ca="1">IF(ROW() -ROW($D$20) = COLUMN() - COLUMN($D$20), 0, SUMPRODUCT(OFFSET($D$2,0,ROW()-ROW($D$20)):OFFSET($D$16,0,ROW()-ROW($D$20)),Z$2:Z$16))</f>
        <v>0</v>
      </c>
      <c r="AA55">
        <f ca="1">IF(ROW() -ROW($D$20) = COLUMN() - COLUMN($D$20), 0, SUMPRODUCT(OFFSET($D$2,0,ROW()-ROW($D$20)):OFFSET($D$16,0,ROW()-ROW($D$20)),AA$2:AA$16))</f>
        <v>0</v>
      </c>
      <c r="AB55">
        <f ca="1">IF(ROW() -ROW($D$20) = COLUMN() - COLUMN($D$20), 0, SUMPRODUCT(OFFSET($D$2,0,ROW()-ROW($D$20)):OFFSET($D$16,0,ROW()-ROW($D$20)),AB$2:AB$16))</f>
        <v>0</v>
      </c>
      <c r="AC55">
        <f ca="1">IF(ROW() -ROW($D$20) = COLUMN() - COLUMN($D$20), 0, SUMPRODUCT(OFFSET($D$2,0,ROW()-ROW($D$20)):OFFSET($D$16,0,ROW()-ROW($D$20)),AC$2:AC$16))</f>
        <v>0</v>
      </c>
      <c r="AD55">
        <f ca="1">IF(ROW() -ROW($D$20) = COLUMN() - COLUMN($D$20), 0, SUMPRODUCT(OFFSET($D$2,0,ROW()-ROW($D$20)):OFFSET($D$16,0,ROW()-ROW($D$20)),AD$2:AD$16))</f>
        <v>0</v>
      </c>
      <c r="AE55">
        <f ca="1">IF(ROW() -ROW($D$20) = COLUMN() - COLUMN($D$20), 0, SUMPRODUCT(OFFSET($D$2,0,ROW()-ROW($D$20)):OFFSET($D$16,0,ROW()-ROW($D$20)),AE$2:AE$16))</f>
        <v>0</v>
      </c>
      <c r="AF55">
        <f ca="1">IF(ROW() -ROW($D$20) = COLUMN() - COLUMN($D$20), 0, SUMPRODUCT(OFFSET($D$2,0,ROW()-ROW($D$20)):OFFSET($D$16,0,ROW()-ROW($D$20)),AF$2:AF$16))</f>
        <v>0</v>
      </c>
      <c r="AG55">
        <f ca="1">IF(ROW() -ROW($D$20) = COLUMN() - COLUMN($D$20), 0, SUMPRODUCT(OFFSET($D$2,0,ROW()-ROW($D$20)):OFFSET($D$16,0,ROW()-ROW($D$20)),AG$2:AG$16))</f>
        <v>0</v>
      </c>
      <c r="AH55">
        <f ca="1">IF(ROW() -ROW($D$20) = COLUMN() - COLUMN($D$20), 0, SUMPRODUCT(OFFSET($D$2,0,ROW()-ROW($D$20)):OFFSET($D$16,0,ROW()-ROW($D$20)),AH$2:AH$16))</f>
        <v>0</v>
      </c>
      <c r="AI55">
        <f ca="1">IF(ROW() -ROW($D$20) = COLUMN() - COLUMN($D$20), 0, SUMPRODUCT(OFFSET($D$2,0,ROW()-ROW($D$20)):OFFSET($D$16,0,ROW()-ROW($D$20)),AI$2:AI$16))</f>
        <v>2</v>
      </c>
      <c r="AJ55">
        <f ca="1">IF(ROW() -ROW($D$20) = COLUMN() - COLUMN($D$20), 0, SUMPRODUCT(OFFSET($D$2,0,ROW()-ROW($D$20)):OFFSET($D$16,0,ROW()-ROW($D$20)),AJ$2:AJ$16))</f>
        <v>0</v>
      </c>
      <c r="AK55">
        <f ca="1">IF(ROW() -ROW($D$20) = COLUMN() - COLUMN($D$20), 0, SUMPRODUCT(OFFSET($D$2,0,ROW()-ROW($D$20)):OFFSET($D$16,0,ROW()-ROW($D$20)),AK$2:AK$16))</f>
        <v>0</v>
      </c>
      <c r="AL55">
        <f ca="1">IF(ROW() -ROW($D$20) = COLUMN() - COLUMN($D$20), 0, SUMPRODUCT(OFFSET($D$2,0,ROW()-ROW($D$20)):OFFSET($D$16,0,ROW()-ROW($D$20)),AL$2:AL$16))</f>
        <v>0</v>
      </c>
      <c r="AM55">
        <f ca="1">IF(ROW() -ROW($D$20) = COLUMN() - COLUMN($D$20), 0, SUMPRODUCT(OFFSET($D$2,0,ROW()-ROW($D$20)):OFFSET($D$16,0,ROW()-ROW($D$20)),AM$2:AM$16))</f>
        <v>0</v>
      </c>
      <c r="AN55">
        <f ca="1">IF(ROW() -ROW($D$20) = COLUMN() - COLUMN($D$20), 0, SUMPRODUCT(OFFSET($D$2,0,ROW()-ROW($D$20)):OFFSET($D$16,0,ROW()-ROW($D$20)),AN$2:AN$16))</f>
        <v>0</v>
      </c>
      <c r="AO55">
        <f ca="1">IF(ROW() -ROW($D$20) = COLUMN() - COLUMN($D$20), 0, SUMPRODUCT(OFFSET($D$2,0,ROW()-ROW($D$20)):OFFSET($D$16,0,ROW()-ROW($D$20)),AO$2:AO$16))</f>
        <v>0</v>
      </c>
      <c r="AP55">
        <f ca="1">IF(ROW() -ROW($D$20) = COLUMN() - COLUMN($D$20), 0, SUMPRODUCT(OFFSET($D$2,0,ROW()-ROW($D$20)):OFFSET($D$16,0,ROW()-ROW($D$20)),AP$2:AP$16))</f>
        <v>0</v>
      </c>
      <c r="AQ55">
        <f ca="1">IF(ROW() -ROW($D$20) = COLUMN() - COLUMN($D$20), 0, SUMPRODUCT(OFFSET($D$2,0,ROW()-ROW($D$20)):OFFSET($D$16,0,ROW()-ROW($D$20)),AQ$2:AQ$16))</f>
        <v>0</v>
      </c>
      <c r="AR55">
        <f ca="1">IF(ROW() -ROW($D$20) = COLUMN() - COLUMN($D$20), 0, SUMPRODUCT(OFFSET($D$2,0,ROW()-ROW($D$20)):OFFSET($D$16,0,ROW()-ROW($D$20)),AR$2:AR$16))</f>
        <v>0</v>
      </c>
      <c r="AS55" s="22">
        <f t="shared" ca="1" si="7"/>
        <v>11</v>
      </c>
    </row>
    <row r="56" spans="3:45" x14ac:dyDescent="0.35">
      <c r="C56" s="12" t="str">
        <f t="shared" ca="1" si="6"/>
        <v>prof</v>
      </c>
      <c r="D56">
        <f ca="1">IF(ROW() -ROW($D$20) = COLUMN() - COLUMN($D$20), 0, SUMPRODUCT(OFFSET($D$2,0,ROW()-ROW($D$20)):OFFSET($D$16,0,ROW()-ROW($D$20)),D$2:D$16))</f>
        <v>0</v>
      </c>
      <c r="E56">
        <f ca="1">IF(ROW() -ROW($D$20) = COLUMN() - COLUMN($D$20), 0, SUMPRODUCT(OFFSET($D$2,0,ROW()-ROW($D$20)):OFFSET($D$16,0,ROW()-ROW($D$20)),E$2:E$16))</f>
        <v>1</v>
      </c>
      <c r="F56">
        <f ca="1">IF(ROW() -ROW($D$20) = COLUMN() - COLUMN($D$20), 0, SUMPRODUCT(OFFSET($D$2,0,ROW()-ROW($D$20)):OFFSET($D$16,0,ROW()-ROW($D$20)),F$2:F$16))</f>
        <v>0</v>
      </c>
      <c r="G56">
        <f ca="1">IF(ROW() -ROW($D$20) = COLUMN() - COLUMN($D$20), 0, SUMPRODUCT(OFFSET($D$2,0,ROW()-ROW($D$20)):OFFSET($D$16,0,ROW()-ROW($D$20)),G$2:G$16))</f>
        <v>0</v>
      </c>
      <c r="H56">
        <f ca="1">IF(ROW() -ROW($D$20) = COLUMN() - COLUMN($D$20), 0, SUMPRODUCT(OFFSET($D$2,0,ROW()-ROW($D$20)):OFFSET($D$16,0,ROW()-ROW($D$20)),H$2:H$16))</f>
        <v>0</v>
      </c>
      <c r="I56">
        <f ca="1">IF(ROW() -ROW($D$20) = COLUMN() - COLUMN($D$20), 0, SUMPRODUCT(OFFSET($D$2,0,ROW()-ROW($D$20)):OFFSET($D$16,0,ROW()-ROW($D$20)),I$2:I$16))</f>
        <v>0</v>
      </c>
      <c r="J56">
        <f ca="1">IF(ROW() -ROW($D$20) = COLUMN() - COLUMN($D$20), 0, SUMPRODUCT(OFFSET($D$2,0,ROW()-ROW($D$20)):OFFSET($D$16,0,ROW()-ROW($D$20)),J$2:J$16))</f>
        <v>0</v>
      </c>
      <c r="K56">
        <f ca="1">IF(ROW() -ROW($D$20) = COLUMN() - COLUMN($D$20), 0, SUMPRODUCT(OFFSET($D$2,0,ROW()-ROW($D$20)):OFFSET($D$16,0,ROW()-ROW($D$20)),K$2:K$16))</f>
        <v>0</v>
      </c>
      <c r="L56">
        <f ca="1">IF(ROW() -ROW($D$20) = COLUMN() - COLUMN($D$20), 0, SUMPRODUCT(OFFSET($D$2,0,ROW()-ROW($D$20)):OFFSET($D$16,0,ROW()-ROW($D$20)),L$2:L$16))</f>
        <v>0</v>
      </c>
      <c r="M56">
        <f ca="1">IF(ROW() -ROW($D$20) = COLUMN() - COLUMN($D$20), 0, SUMPRODUCT(OFFSET($D$2,0,ROW()-ROW($D$20)):OFFSET($D$16,0,ROW()-ROW($D$20)),M$2:M$16))</f>
        <v>0</v>
      </c>
      <c r="N56">
        <f ca="1">IF(ROW() -ROW($D$20) = COLUMN() - COLUMN($D$20), 0, SUMPRODUCT(OFFSET($D$2,0,ROW()-ROW($D$20)):OFFSET($D$16,0,ROW()-ROW($D$20)),N$2:N$16))</f>
        <v>1</v>
      </c>
      <c r="O56">
        <f ca="1">IF(ROW() -ROW($D$20) = COLUMN() - COLUMN($D$20), 0, SUMPRODUCT(OFFSET($D$2,0,ROW()-ROW($D$20)):OFFSET($D$16,0,ROW()-ROW($D$20)),O$2:O$16))</f>
        <v>0</v>
      </c>
      <c r="P56">
        <f ca="1">IF(ROW() -ROW($D$20) = COLUMN() - COLUMN($D$20), 0, SUMPRODUCT(OFFSET($D$2,0,ROW()-ROW($D$20)):OFFSET($D$16,0,ROW()-ROW($D$20)),P$2:P$16))</f>
        <v>0</v>
      </c>
      <c r="Q56">
        <f ca="1">IF(ROW() -ROW($D$20) = COLUMN() - COLUMN($D$20), 0, SUMPRODUCT(OFFSET($D$2,0,ROW()-ROW($D$20)):OFFSET($D$16,0,ROW()-ROW($D$20)),Q$2:Q$16))</f>
        <v>0</v>
      </c>
      <c r="R56">
        <f ca="1">IF(ROW() -ROW($D$20) = COLUMN() - COLUMN($D$20), 0, SUMPRODUCT(OFFSET($D$2,0,ROW()-ROW($D$20)):OFFSET($D$16,0,ROW()-ROW($D$20)),R$2:R$16))</f>
        <v>0</v>
      </c>
      <c r="S56">
        <f ca="1">IF(ROW() -ROW($D$20) = COLUMN() - COLUMN($D$20), 0, SUMPRODUCT(OFFSET($D$2,0,ROW()-ROW($D$20)):OFFSET($D$16,0,ROW()-ROW($D$20)),S$2:S$16))</f>
        <v>1</v>
      </c>
      <c r="T56">
        <f ca="1">IF(ROW() -ROW($D$20) = COLUMN() - COLUMN($D$20), 0, SUMPRODUCT(OFFSET($D$2,0,ROW()-ROW($D$20)):OFFSET($D$16,0,ROW()-ROW($D$20)),T$2:T$16))</f>
        <v>0</v>
      </c>
      <c r="U56">
        <f ca="1">IF(ROW() -ROW($D$20) = COLUMN() - COLUMN($D$20), 0, SUMPRODUCT(OFFSET($D$2,0,ROW()-ROW($D$20)):OFFSET($D$16,0,ROW()-ROW($D$20)),U$2:U$16))</f>
        <v>0</v>
      </c>
      <c r="V56">
        <f ca="1">IF(ROW() -ROW($D$20) = COLUMN() - COLUMN($D$20), 0, SUMPRODUCT(OFFSET($D$2,0,ROW()-ROW($D$20)):OFFSET($D$16,0,ROW()-ROW($D$20)),V$2:V$16))</f>
        <v>0</v>
      </c>
      <c r="W56">
        <f ca="1">IF(ROW() -ROW($D$20) = COLUMN() - COLUMN($D$20), 0, SUMPRODUCT(OFFSET($D$2,0,ROW()-ROW($D$20)):OFFSET($D$16,0,ROW()-ROW($D$20)),W$2:W$16))</f>
        <v>0</v>
      </c>
      <c r="X56">
        <f ca="1">IF(ROW() -ROW($D$20) = COLUMN() - COLUMN($D$20), 0, SUMPRODUCT(OFFSET($D$2,0,ROW()-ROW($D$20)):OFFSET($D$16,0,ROW()-ROW($D$20)),X$2:X$16))</f>
        <v>0</v>
      </c>
      <c r="Y56">
        <f ca="1">IF(ROW() -ROW($D$20) = COLUMN() - COLUMN($D$20), 0, SUMPRODUCT(OFFSET($D$2,0,ROW()-ROW($D$20)):OFFSET($D$16,0,ROW()-ROW($D$20)),Y$2:Y$16))</f>
        <v>0</v>
      </c>
      <c r="Z56">
        <f ca="1">IF(ROW() -ROW($D$20) = COLUMN() - COLUMN($D$20), 0, SUMPRODUCT(OFFSET($D$2,0,ROW()-ROW($D$20)):OFFSET($D$16,0,ROW()-ROW($D$20)),Z$2:Z$16))</f>
        <v>0</v>
      </c>
      <c r="AA56">
        <f ca="1">IF(ROW() -ROW($D$20) = COLUMN() - COLUMN($D$20), 0, SUMPRODUCT(OFFSET($D$2,0,ROW()-ROW($D$20)):OFFSET($D$16,0,ROW()-ROW($D$20)),AA$2:AA$16))</f>
        <v>0</v>
      </c>
      <c r="AB56">
        <f ca="1">IF(ROW() -ROW($D$20) = COLUMN() - COLUMN($D$20), 0, SUMPRODUCT(OFFSET($D$2,0,ROW()-ROW($D$20)):OFFSET($D$16,0,ROW()-ROW($D$20)),AB$2:AB$16))</f>
        <v>1</v>
      </c>
      <c r="AC56">
        <f ca="1">IF(ROW() -ROW($D$20) = COLUMN() - COLUMN($D$20), 0, SUMPRODUCT(OFFSET($D$2,0,ROW()-ROW($D$20)):OFFSET($D$16,0,ROW()-ROW($D$20)),AC$2:AC$16))</f>
        <v>1</v>
      </c>
      <c r="AD56">
        <f ca="1">IF(ROW() -ROW($D$20) = COLUMN() - COLUMN($D$20), 0, SUMPRODUCT(OFFSET($D$2,0,ROW()-ROW($D$20)):OFFSET($D$16,0,ROW()-ROW($D$20)),AD$2:AD$16))</f>
        <v>1</v>
      </c>
      <c r="AE56">
        <f ca="1">IF(ROW() -ROW($D$20) = COLUMN() - COLUMN($D$20), 0, SUMPRODUCT(OFFSET($D$2,0,ROW()-ROW($D$20)):OFFSET($D$16,0,ROW()-ROW($D$20)),AE$2:AE$16))</f>
        <v>1</v>
      </c>
      <c r="AF56">
        <f ca="1">IF(ROW() -ROW($D$20) = COLUMN() - COLUMN($D$20), 0, SUMPRODUCT(OFFSET($D$2,0,ROW()-ROW($D$20)):OFFSET($D$16,0,ROW()-ROW($D$20)),AF$2:AF$16))</f>
        <v>0</v>
      </c>
      <c r="AG56">
        <f ca="1">IF(ROW() -ROW($D$20) = COLUMN() - COLUMN($D$20), 0, SUMPRODUCT(OFFSET($D$2,0,ROW()-ROW($D$20)):OFFSET($D$16,0,ROW()-ROW($D$20)),AG$2:AG$16))</f>
        <v>0</v>
      </c>
      <c r="AH56">
        <f ca="1">IF(ROW() -ROW($D$20) = COLUMN() - COLUMN($D$20), 0, SUMPRODUCT(OFFSET($D$2,0,ROW()-ROW($D$20)):OFFSET($D$16,0,ROW()-ROW($D$20)),AH$2:AH$16))</f>
        <v>0</v>
      </c>
      <c r="AI56">
        <f ca="1">IF(ROW() -ROW($D$20) = COLUMN() - COLUMN($D$20), 0, SUMPRODUCT(OFFSET($D$2,0,ROW()-ROW($D$20)):OFFSET($D$16,0,ROW()-ROW($D$20)),AI$2:AI$16))</f>
        <v>0</v>
      </c>
      <c r="AJ56">
        <f ca="1">IF(ROW() -ROW($D$20) = COLUMN() - COLUMN($D$20), 0, SUMPRODUCT(OFFSET($D$2,0,ROW()-ROW($D$20)):OFFSET($D$16,0,ROW()-ROW($D$20)),AJ$2:AJ$16))</f>
        <v>0</v>
      </c>
      <c r="AK56">
        <f ca="1">IF(ROW() -ROW($D$20) = COLUMN() - COLUMN($D$20), 0, SUMPRODUCT(OFFSET($D$2,0,ROW()-ROW($D$20)):OFFSET($D$16,0,ROW()-ROW($D$20)),AK$2:AK$16))</f>
        <v>0</v>
      </c>
      <c r="AL56">
        <f ca="1">IF(ROW() -ROW($D$20) = COLUMN() - COLUMN($D$20), 0, SUMPRODUCT(OFFSET($D$2,0,ROW()-ROW($D$20)):OFFSET($D$16,0,ROW()-ROW($D$20)),AL$2:AL$16))</f>
        <v>0</v>
      </c>
      <c r="AM56">
        <f ca="1">IF(ROW() -ROW($D$20) = COLUMN() - COLUMN($D$20), 0, SUMPRODUCT(OFFSET($D$2,0,ROW()-ROW($D$20)):OFFSET($D$16,0,ROW()-ROW($D$20)),AM$2:AM$16))</f>
        <v>0</v>
      </c>
      <c r="AN56">
        <f ca="1">IF(ROW() -ROW($D$20) = COLUMN() - COLUMN($D$20), 0, SUMPRODUCT(OFFSET($D$2,0,ROW()-ROW($D$20)):OFFSET($D$16,0,ROW()-ROW($D$20)),AN$2:AN$16))</f>
        <v>0</v>
      </c>
      <c r="AO56">
        <f ca="1">IF(ROW() -ROW($D$20) = COLUMN() - COLUMN($D$20), 0, SUMPRODUCT(OFFSET($D$2,0,ROW()-ROW($D$20)):OFFSET($D$16,0,ROW()-ROW($D$20)),AO$2:AO$16))</f>
        <v>1</v>
      </c>
      <c r="AP56">
        <f ca="1">IF(ROW() -ROW($D$20) = COLUMN() - COLUMN($D$20), 0, SUMPRODUCT(OFFSET($D$2,0,ROW()-ROW($D$20)):OFFSET($D$16,0,ROW()-ROW($D$20)),AP$2:AP$16))</f>
        <v>0</v>
      </c>
      <c r="AQ56">
        <f ca="1">IF(ROW() -ROW($D$20) = COLUMN() - COLUMN($D$20), 0, SUMPRODUCT(OFFSET($D$2,0,ROW()-ROW($D$20)):OFFSET($D$16,0,ROW()-ROW($D$20)),AQ$2:AQ$16))</f>
        <v>1</v>
      </c>
      <c r="AR56">
        <f ca="1">IF(ROW() -ROW($D$20) = COLUMN() - COLUMN($D$20), 0, SUMPRODUCT(OFFSET($D$2,0,ROW()-ROW($D$20)):OFFSET($D$16,0,ROW()-ROW($D$20)),AR$2:AR$16))</f>
        <v>1</v>
      </c>
      <c r="AS56" s="22">
        <f t="shared" ca="1" si="7"/>
        <v>10</v>
      </c>
    </row>
    <row r="57" spans="3:45" x14ac:dyDescent="0.35">
      <c r="C57" s="12" t="str">
        <f t="shared" ca="1" si="6"/>
        <v>élèves partie 1</v>
      </c>
      <c r="D57">
        <f ca="1">IF(ROW() -ROW($D$20) = COLUMN() - COLUMN($D$20), 0, SUMPRODUCT(OFFSET($D$2,0,ROW()-ROW($D$20)):OFFSET($D$16,0,ROW()-ROW($D$20)),D$2:D$16))</f>
        <v>0</v>
      </c>
      <c r="E57">
        <f ca="1">IF(ROW() -ROW($D$20) = COLUMN() - COLUMN($D$20), 0, SUMPRODUCT(OFFSET($D$2,0,ROW()-ROW($D$20)):OFFSET($D$16,0,ROW()-ROW($D$20)),E$2:E$16))</f>
        <v>1</v>
      </c>
      <c r="F57">
        <f ca="1">IF(ROW() -ROW($D$20) = COLUMN() - COLUMN($D$20), 0, SUMPRODUCT(OFFSET($D$2,0,ROW()-ROW($D$20)):OFFSET($D$16,0,ROW()-ROW($D$20)),F$2:F$16))</f>
        <v>0</v>
      </c>
      <c r="G57">
        <f ca="1">IF(ROW() -ROW($D$20) = COLUMN() - COLUMN($D$20), 0, SUMPRODUCT(OFFSET($D$2,0,ROW()-ROW($D$20)):OFFSET($D$16,0,ROW()-ROW($D$20)),G$2:G$16))</f>
        <v>0</v>
      </c>
      <c r="H57">
        <f ca="1">IF(ROW() -ROW($D$20) = COLUMN() - COLUMN($D$20), 0, SUMPRODUCT(OFFSET($D$2,0,ROW()-ROW($D$20)):OFFSET($D$16,0,ROW()-ROW($D$20)),H$2:H$16))</f>
        <v>0</v>
      </c>
      <c r="I57">
        <f ca="1">IF(ROW() -ROW($D$20) = COLUMN() - COLUMN($D$20), 0, SUMPRODUCT(OFFSET($D$2,0,ROW()-ROW($D$20)):OFFSET($D$16,0,ROW()-ROW($D$20)),I$2:I$16))</f>
        <v>0</v>
      </c>
      <c r="J57">
        <f ca="1">IF(ROW() -ROW($D$20) = COLUMN() - COLUMN($D$20), 0, SUMPRODUCT(OFFSET($D$2,0,ROW()-ROW($D$20)):OFFSET($D$16,0,ROW()-ROW($D$20)),J$2:J$16))</f>
        <v>0</v>
      </c>
      <c r="K57">
        <f ca="1">IF(ROW() -ROW($D$20) = COLUMN() - COLUMN($D$20), 0, SUMPRODUCT(OFFSET($D$2,0,ROW()-ROW($D$20)):OFFSET($D$16,0,ROW()-ROW($D$20)),K$2:K$16))</f>
        <v>0</v>
      </c>
      <c r="L57">
        <f ca="1">IF(ROW() -ROW($D$20) = COLUMN() - COLUMN($D$20), 0, SUMPRODUCT(OFFSET($D$2,0,ROW()-ROW($D$20)):OFFSET($D$16,0,ROW()-ROW($D$20)),L$2:L$16))</f>
        <v>0</v>
      </c>
      <c r="M57">
        <f ca="1">IF(ROW() -ROW($D$20) = COLUMN() - COLUMN($D$20), 0, SUMPRODUCT(OFFSET($D$2,0,ROW()-ROW($D$20)):OFFSET($D$16,0,ROW()-ROW($D$20)),M$2:M$16))</f>
        <v>0</v>
      </c>
      <c r="N57">
        <f ca="1">IF(ROW() -ROW($D$20) = COLUMN() - COLUMN($D$20), 0, SUMPRODUCT(OFFSET($D$2,0,ROW()-ROW($D$20)):OFFSET($D$16,0,ROW()-ROW($D$20)),N$2:N$16))</f>
        <v>1</v>
      </c>
      <c r="O57">
        <f ca="1">IF(ROW() -ROW($D$20) = COLUMN() - COLUMN($D$20), 0, SUMPRODUCT(OFFSET($D$2,0,ROW()-ROW($D$20)):OFFSET($D$16,0,ROW()-ROW($D$20)),O$2:O$16))</f>
        <v>0</v>
      </c>
      <c r="P57">
        <f ca="1">IF(ROW() -ROW($D$20) = COLUMN() - COLUMN($D$20), 0, SUMPRODUCT(OFFSET($D$2,0,ROW()-ROW($D$20)):OFFSET($D$16,0,ROW()-ROW($D$20)),P$2:P$16))</f>
        <v>0</v>
      </c>
      <c r="Q57">
        <f ca="1">IF(ROW() -ROW($D$20) = COLUMN() - COLUMN($D$20), 0, SUMPRODUCT(OFFSET($D$2,0,ROW()-ROW($D$20)):OFFSET($D$16,0,ROW()-ROW($D$20)),Q$2:Q$16))</f>
        <v>0</v>
      </c>
      <c r="R57">
        <f ca="1">IF(ROW() -ROW($D$20) = COLUMN() - COLUMN($D$20), 0, SUMPRODUCT(OFFSET($D$2,0,ROW()-ROW($D$20)):OFFSET($D$16,0,ROW()-ROW($D$20)),R$2:R$16))</f>
        <v>0</v>
      </c>
      <c r="S57">
        <f ca="1">IF(ROW() -ROW($D$20) = COLUMN() - COLUMN($D$20), 0, SUMPRODUCT(OFFSET($D$2,0,ROW()-ROW($D$20)):OFFSET($D$16,0,ROW()-ROW($D$20)),S$2:S$16))</f>
        <v>1</v>
      </c>
      <c r="T57">
        <f ca="1">IF(ROW() -ROW($D$20) = COLUMN() - COLUMN($D$20), 0, SUMPRODUCT(OFFSET($D$2,0,ROW()-ROW($D$20)):OFFSET($D$16,0,ROW()-ROW($D$20)),T$2:T$16))</f>
        <v>0</v>
      </c>
      <c r="U57">
        <f ca="1">IF(ROW() -ROW($D$20) = COLUMN() - COLUMN($D$20), 0, SUMPRODUCT(OFFSET($D$2,0,ROW()-ROW($D$20)):OFFSET($D$16,0,ROW()-ROW($D$20)),U$2:U$16))</f>
        <v>0</v>
      </c>
      <c r="V57">
        <f ca="1">IF(ROW() -ROW($D$20) = COLUMN() - COLUMN($D$20), 0, SUMPRODUCT(OFFSET($D$2,0,ROW()-ROW($D$20)):OFFSET($D$16,0,ROW()-ROW($D$20)),V$2:V$16))</f>
        <v>0</v>
      </c>
      <c r="W57">
        <f ca="1">IF(ROW() -ROW($D$20) = COLUMN() - COLUMN($D$20), 0, SUMPRODUCT(OFFSET($D$2,0,ROW()-ROW($D$20)):OFFSET($D$16,0,ROW()-ROW($D$20)),W$2:W$16))</f>
        <v>0</v>
      </c>
      <c r="X57">
        <f ca="1">IF(ROW() -ROW($D$20) = COLUMN() - COLUMN($D$20), 0, SUMPRODUCT(OFFSET($D$2,0,ROW()-ROW($D$20)):OFFSET($D$16,0,ROW()-ROW($D$20)),X$2:X$16))</f>
        <v>0</v>
      </c>
      <c r="Y57">
        <f ca="1">IF(ROW() -ROW($D$20) = COLUMN() - COLUMN($D$20), 0, SUMPRODUCT(OFFSET($D$2,0,ROW()-ROW($D$20)):OFFSET($D$16,0,ROW()-ROW($D$20)),Y$2:Y$16))</f>
        <v>0</v>
      </c>
      <c r="Z57">
        <f ca="1">IF(ROW() -ROW($D$20) = COLUMN() - COLUMN($D$20), 0, SUMPRODUCT(OFFSET($D$2,0,ROW()-ROW($D$20)):OFFSET($D$16,0,ROW()-ROW($D$20)),Z$2:Z$16))</f>
        <v>0</v>
      </c>
      <c r="AA57">
        <f ca="1">IF(ROW() -ROW($D$20) = COLUMN() - COLUMN($D$20), 0, SUMPRODUCT(OFFSET($D$2,0,ROW()-ROW($D$20)):OFFSET($D$16,0,ROW()-ROW($D$20)),AA$2:AA$16))</f>
        <v>0</v>
      </c>
      <c r="AB57">
        <f ca="1">IF(ROW() -ROW($D$20) = COLUMN() - COLUMN($D$20), 0, SUMPRODUCT(OFFSET($D$2,0,ROW()-ROW($D$20)):OFFSET($D$16,0,ROW()-ROW($D$20)),AB$2:AB$16))</f>
        <v>1</v>
      </c>
      <c r="AC57">
        <f ca="1">IF(ROW() -ROW($D$20) = COLUMN() - COLUMN($D$20), 0, SUMPRODUCT(OFFSET($D$2,0,ROW()-ROW($D$20)):OFFSET($D$16,0,ROW()-ROW($D$20)),AC$2:AC$16))</f>
        <v>1</v>
      </c>
      <c r="AD57">
        <f ca="1">IF(ROW() -ROW($D$20) = COLUMN() - COLUMN($D$20), 0, SUMPRODUCT(OFFSET($D$2,0,ROW()-ROW($D$20)):OFFSET($D$16,0,ROW()-ROW($D$20)),AD$2:AD$16))</f>
        <v>1</v>
      </c>
      <c r="AE57">
        <f ca="1">IF(ROW() -ROW($D$20) = COLUMN() - COLUMN($D$20), 0, SUMPRODUCT(OFFSET($D$2,0,ROW()-ROW($D$20)):OFFSET($D$16,0,ROW()-ROW($D$20)),AE$2:AE$16))</f>
        <v>1</v>
      </c>
      <c r="AF57">
        <f ca="1">IF(ROW() -ROW($D$20) = COLUMN() - COLUMN($D$20), 0, SUMPRODUCT(OFFSET($D$2,0,ROW()-ROW($D$20)):OFFSET($D$16,0,ROW()-ROW($D$20)),AF$2:AF$16))</f>
        <v>0</v>
      </c>
      <c r="AG57">
        <f ca="1">IF(ROW() -ROW($D$20) = COLUMN() - COLUMN($D$20), 0, SUMPRODUCT(OFFSET($D$2,0,ROW()-ROW($D$20)):OFFSET($D$16,0,ROW()-ROW($D$20)),AG$2:AG$16))</f>
        <v>0</v>
      </c>
      <c r="AH57">
        <f ca="1">IF(ROW() -ROW($D$20) = COLUMN() - COLUMN($D$20), 0, SUMPRODUCT(OFFSET($D$2,0,ROW()-ROW($D$20)):OFFSET($D$16,0,ROW()-ROW($D$20)),AH$2:AH$16))</f>
        <v>0</v>
      </c>
      <c r="AI57">
        <f ca="1">IF(ROW() -ROW($D$20) = COLUMN() - COLUMN($D$20), 0, SUMPRODUCT(OFFSET($D$2,0,ROW()-ROW($D$20)):OFFSET($D$16,0,ROW()-ROW($D$20)),AI$2:AI$16))</f>
        <v>0</v>
      </c>
      <c r="AJ57">
        <f ca="1">IF(ROW() -ROW($D$20) = COLUMN() - COLUMN($D$20), 0, SUMPRODUCT(OFFSET($D$2,0,ROW()-ROW($D$20)):OFFSET($D$16,0,ROW()-ROW($D$20)),AJ$2:AJ$16))</f>
        <v>0</v>
      </c>
      <c r="AK57">
        <f ca="1">IF(ROW() -ROW($D$20) = COLUMN() - COLUMN($D$20), 0, SUMPRODUCT(OFFSET($D$2,0,ROW()-ROW($D$20)):OFFSET($D$16,0,ROW()-ROW($D$20)),AK$2:AK$16))</f>
        <v>0</v>
      </c>
      <c r="AL57">
        <f ca="1">IF(ROW() -ROW($D$20) = COLUMN() - COLUMN($D$20), 0, SUMPRODUCT(OFFSET($D$2,0,ROW()-ROW($D$20)):OFFSET($D$16,0,ROW()-ROW($D$20)),AL$2:AL$16))</f>
        <v>0</v>
      </c>
      <c r="AM57">
        <f ca="1">IF(ROW() -ROW($D$20) = COLUMN() - COLUMN($D$20), 0, SUMPRODUCT(OFFSET($D$2,0,ROW()-ROW($D$20)):OFFSET($D$16,0,ROW()-ROW($D$20)),AM$2:AM$16))</f>
        <v>0</v>
      </c>
      <c r="AN57">
        <f ca="1">IF(ROW() -ROW($D$20) = COLUMN() - COLUMN($D$20), 0, SUMPRODUCT(OFFSET($D$2,0,ROW()-ROW($D$20)):OFFSET($D$16,0,ROW()-ROW($D$20)),AN$2:AN$16))</f>
        <v>1</v>
      </c>
      <c r="AO57">
        <f ca="1">IF(ROW() -ROW($D$20) = COLUMN() - COLUMN($D$20), 0, SUMPRODUCT(OFFSET($D$2,0,ROW()-ROW($D$20)):OFFSET($D$16,0,ROW()-ROW($D$20)),AO$2:AO$16))</f>
        <v>0</v>
      </c>
      <c r="AP57">
        <f ca="1">IF(ROW() -ROW($D$20) = COLUMN() - COLUMN($D$20), 0, SUMPRODUCT(OFFSET($D$2,0,ROW()-ROW($D$20)):OFFSET($D$16,0,ROW()-ROW($D$20)),AP$2:AP$16))</f>
        <v>0</v>
      </c>
      <c r="AQ57">
        <f ca="1">IF(ROW() -ROW($D$20) = COLUMN() - COLUMN($D$20), 0, SUMPRODUCT(OFFSET($D$2,0,ROW()-ROW($D$20)):OFFSET($D$16,0,ROW()-ROW($D$20)),AQ$2:AQ$16))</f>
        <v>1</v>
      </c>
      <c r="AR57">
        <f ca="1">IF(ROW() -ROW($D$20) = COLUMN() - COLUMN($D$20), 0, SUMPRODUCT(OFFSET($D$2,0,ROW()-ROW($D$20)):OFFSET($D$16,0,ROW()-ROW($D$20)),AR$2:AR$16))</f>
        <v>1</v>
      </c>
      <c r="AS57" s="22">
        <f t="shared" ca="1" si="7"/>
        <v>10</v>
      </c>
    </row>
    <row r="58" spans="3:45" x14ac:dyDescent="0.35">
      <c r="C58" s="12" t="str">
        <f t="shared" ca="1" si="6"/>
        <v>élèves partie 2</v>
      </c>
      <c r="D58">
        <f ca="1">IF(ROW() -ROW($D$20) = COLUMN() - COLUMN($D$20), 0, SUMPRODUCT(OFFSET($D$2,0,ROW()-ROW($D$20)):OFFSET($D$16,0,ROW()-ROW($D$20)),D$2:D$16))</f>
        <v>0</v>
      </c>
      <c r="E58">
        <f ca="1">IF(ROW() -ROW($D$20) = COLUMN() - COLUMN($D$20), 0, SUMPRODUCT(OFFSET($D$2,0,ROW()-ROW($D$20)):OFFSET($D$16,0,ROW()-ROW($D$20)),E$2:E$16))</f>
        <v>0</v>
      </c>
      <c r="F58">
        <f ca="1">IF(ROW() -ROW($D$20) = COLUMN() - COLUMN($D$20), 0, SUMPRODUCT(OFFSET($D$2,0,ROW()-ROW($D$20)):OFFSET($D$16,0,ROW()-ROW($D$20)),F$2:F$16))</f>
        <v>1</v>
      </c>
      <c r="G58">
        <f ca="1">IF(ROW() -ROW($D$20) = COLUMN() - COLUMN($D$20), 0, SUMPRODUCT(OFFSET($D$2,0,ROW()-ROW($D$20)):OFFSET($D$16,0,ROW()-ROW($D$20)),G$2:G$16))</f>
        <v>0</v>
      </c>
      <c r="H58">
        <f ca="1">IF(ROW() -ROW($D$20) = COLUMN() - COLUMN($D$20), 0, SUMPRODUCT(OFFSET($D$2,0,ROW()-ROW($D$20)):OFFSET($D$16,0,ROW()-ROW($D$20)),H$2:H$16))</f>
        <v>0</v>
      </c>
      <c r="I58">
        <f ca="1">IF(ROW() -ROW($D$20) = COLUMN() - COLUMN($D$20), 0, SUMPRODUCT(OFFSET($D$2,0,ROW()-ROW($D$20)):OFFSET($D$16,0,ROW()-ROW($D$20)),I$2:I$16))</f>
        <v>0</v>
      </c>
      <c r="J58">
        <f ca="1">IF(ROW() -ROW($D$20) = COLUMN() - COLUMN($D$20), 0, SUMPRODUCT(OFFSET($D$2,0,ROW()-ROW($D$20)):OFFSET($D$16,0,ROW()-ROW($D$20)),J$2:J$16))</f>
        <v>0</v>
      </c>
      <c r="K58">
        <f ca="1">IF(ROW() -ROW($D$20) = COLUMN() - COLUMN($D$20), 0, SUMPRODUCT(OFFSET($D$2,0,ROW()-ROW($D$20)):OFFSET($D$16,0,ROW()-ROW($D$20)),K$2:K$16))</f>
        <v>0</v>
      </c>
      <c r="L58">
        <f ca="1">IF(ROW() -ROW($D$20) = COLUMN() - COLUMN($D$20), 0, SUMPRODUCT(OFFSET($D$2,0,ROW()-ROW($D$20)):OFFSET($D$16,0,ROW()-ROW($D$20)),L$2:L$16))</f>
        <v>0</v>
      </c>
      <c r="M58">
        <f ca="1">IF(ROW() -ROW($D$20) = COLUMN() - COLUMN($D$20), 0, SUMPRODUCT(OFFSET($D$2,0,ROW()-ROW($D$20)):OFFSET($D$16,0,ROW()-ROW($D$20)),M$2:M$16))</f>
        <v>1</v>
      </c>
      <c r="N58">
        <f ca="1">IF(ROW() -ROW($D$20) = COLUMN() - COLUMN($D$20), 0, SUMPRODUCT(OFFSET($D$2,0,ROW()-ROW($D$20)):OFFSET($D$16,0,ROW()-ROW($D$20)),N$2:N$16))</f>
        <v>0</v>
      </c>
      <c r="O58">
        <f ca="1">IF(ROW() -ROW($D$20) = COLUMN() - COLUMN($D$20), 0, SUMPRODUCT(OFFSET($D$2,0,ROW()-ROW($D$20)):OFFSET($D$16,0,ROW()-ROW($D$20)),O$2:O$16))</f>
        <v>0</v>
      </c>
      <c r="P58">
        <f ca="1">IF(ROW() -ROW($D$20) = COLUMN() - COLUMN($D$20), 0, SUMPRODUCT(OFFSET($D$2,0,ROW()-ROW($D$20)):OFFSET($D$16,0,ROW()-ROW($D$20)),P$2:P$16))</f>
        <v>0</v>
      </c>
      <c r="Q58">
        <f ca="1">IF(ROW() -ROW($D$20) = COLUMN() - COLUMN($D$20), 0, SUMPRODUCT(OFFSET($D$2,0,ROW()-ROW($D$20)):OFFSET($D$16,0,ROW()-ROW($D$20)),Q$2:Q$16))</f>
        <v>0</v>
      </c>
      <c r="R58">
        <f ca="1">IF(ROW() -ROW($D$20) = COLUMN() - COLUMN($D$20), 0, SUMPRODUCT(OFFSET($D$2,0,ROW()-ROW($D$20)):OFFSET($D$16,0,ROW()-ROW($D$20)),R$2:R$16))</f>
        <v>0</v>
      </c>
      <c r="S58">
        <f ca="1">IF(ROW() -ROW($D$20) = COLUMN() - COLUMN($D$20), 0, SUMPRODUCT(OFFSET($D$2,0,ROW()-ROW($D$20)):OFFSET($D$16,0,ROW()-ROW($D$20)),S$2:S$16))</f>
        <v>0</v>
      </c>
      <c r="T58">
        <f ca="1">IF(ROW() -ROW($D$20) = COLUMN() - COLUMN($D$20), 0, SUMPRODUCT(OFFSET($D$2,0,ROW()-ROW($D$20)):OFFSET($D$16,0,ROW()-ROW($D$20)),T$2:T$16))</f>
        <v>0</v>
      </c>
      <c r="U58">
        <f ca="1">IF(ROW() -ROW($D$20) = COLUMN() - COLUMN($D$20), 0, SUMPRODUCT(OFFSET($D$2,0,ROW()-ROW($D$20)):OFFSET($D$16,0,ROW()-ROW($D$20)),U$2:U$16))</f>
        <v>0</v>
      </c>
      <c r="V58">
        <f ca="1">IF(ROW() -ROW($D$20) = COLUMN() - COLUMN($D$20), 0, SUMPRODUCT(OFFSET($D$2,0,ROW()-ROW($D$20)):OFFSET($D$16,0,ROW()-ROW($D$20)),V$2:V$16))</f>
        <v>0</v>
      </c>
      <c r="W58">
        <f ca="1">IF(ROW() -ROW($D$20) = COLUMN() - COLUMN($D$20), 0, SUMPRODUCT(OFFSET($D$2,0,ROW()-ROW($D$20)):OFFSET($D$16,0,ROW()-ROW($D$20)),W$2:W$16))</f>
        <v>0</v>
      </c>
      <c r="X58">
        <f ca="1">IF(ROW() -ROW($D$20) = COLUMN() - COLUMN($D$20), 0, SUMPRODUCT(OFFSET($D$2,0,ROW()-ROW($D$20)):OFFSET($D$16,0,ROW()-ROW($D$20)),X$2:X$16))</f>
        <v>0</v>
      </c>
      <c r="Y58">
        <f ca="1">IF(ROW() -ROW($D$20) = COLUMN() - COLUMN($D$20), 0, SUMPRODUCT(OFFSET($D$2,0,ROW()-ROW($D$20)):OFFSET($D$16,0,ROW()-ROW($D$20)),Y$2:Y$16))</f>
        <v>0</v>
      </c>
      <c r="Z58">
        <f ca="1">IF(ROW() -ROW($D$20) = COLUMN() - COLUMN($D$20), 0, SUMPRODUCT(OFFSET($D$2,0,ROW()-ROW($D$20)):OFFSET($D$16,0,ROW()-ROW($D$20)),Z$2:Z$16))</f>
        <v>0</v>
      </c>
      <c r="AA58">
        <f ca="1">IF(ROW() -ROW($D$20) = COLUMN() - COLUMN($D$20), 0, SUMPRODUCT(OFFSET($D$2,0,ROW()-ROW($D$20)):OFFSET($D$16,0,ROW()-ROW($D$20)),AA$2:AA$16))</f>
        <v>0</v>
      </c>
      <c r="AB58">
        <f ca="1">IF(ROW() -ROW($D$20) = COLUMN() - COLUMN($D$20), 0, SUMPRODUCT(OFFSET($D$2,0,ROW()-ROW($D$20)):OFFSET($D$16,0,ROW()-ROW($D$20)),AB$2:AB$16))</f>
        <v>0</v>
      </c>
      <c r="AC58">
        <f ca="1">IF(ROW() -ROW($D$20) = COLUMN() - COLUMN($D$20), 0, SUMPRODUCT(OFFSET($D$2,0,ROW()-ROW($D$20)):OFFSET($D$16,0,ROW()-ROW($D$20)),AC$2:AC$16))</f>
        <v>0</v>
      </c>
      <c r="AD58">
        <f ca="1">IF(ROW() -ROW($D$20) = COLUMN() - COLUMN($D$20), 0, SUMPRODUCT(OFFSET($D$2,0,ROW()-ROW($D$20)):OFFSET($D$16,0,ROW()-ROW($D$20)),AD$2:AD$16))</f>
        <v>0</v>
      </c>
      <c r="AE58">
        <f ca="1">IF(ROW() -ROW($D$20) = COLUMN() - COLUMN($D$20), 0, SUMPRODUCT(OFFSET($D$2,0,ROW()-ROW($D$20)):OFFSET($D$16,0,ROW()-ROW($D$20)),AE$2:AE$16))</f>
        <v>0</v>
      </c>
      <c r="AF58">
        <f ca="1">IF(ROW() -ROW($D$20) = COLUMN() - COLUMN($D$20), 0, SUMPRODUCT(OFFSET($D$2,0,ROW()-ROW($D$20)):OFFSET($D$16,0,ROW()-ROW($D$20)),AF$2:AF$16))</f>
        <v>0</v>
      </c>
      <c r="AG58">
        <f ca="1">IF(ROW() -ROW($D$20) = COLUMN() - COLUMN($D$20), 0, SUMPRODUCT(OFFSET($D$2,0,ROW()-ROW($D$20)):OFFSET($D$16,0,ROW()-ROW($D$20)),AG$2:AG$16))</f>
        <v>0</v>
      </c>
      <c r="AH58">
        <f ca="1">IF(ROW() -ROW($D$20) = COLUMN() - COLUMN($D$20), 0, SUMPRODUCT(OFFSET($D$2,0,ROW()-ROW($D$20)):OFFSET($D$16,0,ROW()-ROW($D$20)),AH$2:AH$16))</f>
        <v>0</v>
      </c>
      <c r="AI58">
        <f ca="1">IF(ROW() -ROW($D$20) = COLUMN() - COLUMN($D$20), 0, SUMPRODUCT(OFFSET($D$2,0,ROW()-ROW($D$20)):OFFSET($D$16,0,ROW()-ROW($D$20)),AI$2:AI$16))</f>
        <v>0</v>
      </c>
      <c r="AJ58">
        <f ca="1">IF(ROW() -ROW($D$20) = COLUMN() - COLUMN($D$20), 0, SUMPRODUCT(OFFSET($D$2,0,ROW()-ROW($D$20)):OFFSET($D$16,0,ROW()-ROW($D$20)),AJ$2:AJ$16))</f>
        <v>0</v>
      </c>
      <c r="AK58">
        <f ca="1">IF(ROW() -ROW($D$20) = COLUMN() - COLUMN($D$20), 0, SUMPRODUCT(OFFSET($D$2,0,ROW()-ROW($D$20)):OFFSET($D$16,0,ROW()-ROW($D$20)),AK$2:AK$16))</f>
        <v>0</v>
      </c>
      <c r="AL58">
        <f ca="1">IF(ROW() -ROW($D$20) = COLUMN() - COLUMN($D$20), 0, SUMPRODUCT(OFFSET($D$2,0,ROW()-ROW($D$20)):OFFSET($D$16,0,ROW()-ROW($D$20)),AL$2:AL$16))</f>
        <v>0</v>
      </c>
      <c r="AM58">
        <f ca="1">IF(ROW() -ROW($D$20) = COLUMN() - COLUMN($D$20), 0, SUMPRODUCT(OFFSET($D$2,0,ROW()-ROW($D$20)):OFFSET($D$16,0,ROW()-ROW($D$20)),AM$2:AM$16))</f>
        <v>0</v>
      </c>
      <c r="AN58">
        <f ca="1">IF(ROW() -ROW($D$20) = COLUMN() - COLUMN($D$20), 0, SUMPRODUCT(OFFSET($D$2,0,ROW()-ROW($D$20)):OFFSET($D$16,0,ROW()-ROW($D$20)),AN$2:AN$16))</f>
        <v>0</v>
      </c>
      <c r="AO58">
        <f ca="1">IF(ROW() -ROW($D$20) = COLUMN() - COLUMN($D$20), 0, SUMPRODUCT(OFFSET($D$2,0,ROW()-ROW($D$20)):OFFSET($D$16,0,ROW()-ROW($D$20)),AO$2:AO$16))</f>
        <v>0</v>
      </c>
      <c r="AP58">
        <f ca="1">IF(ROW() -ROW($D$20) = COLUMN() - COLUMN($D$20), 0, SUMPRODUCT(OFFSET($D$2,0,ROW()-ROW($D$20)):OFFSET($D$16,0,ROW()-ROW($D$20)),AP$2:AP$16))</f>
        <v>0</v>
      </c>
      <c r="AQ58">
        <f ca="1">IF(ROW() -ROW($D$20) = COLUMN() - COLUMN($D$20), 0, SUMPRODUCT(OFFSET($D$2,0,ROW()-ROW($D$20)):OFFSET($D$16,0,ROW()-ROW($D$20)),AQ$2:AQ$16))</f>
        <v>0</v>
      </c>
      <c r="AR58">
        <f ca="1">IF(ROW() -ROW($D$20) = COLUMN() - COLUMN($D$20), 0, SUMPRODUCT(OFFSET($D$2,0,ROW()-ROW($D$20)):OFFSET($D$16,0,ROW()-ROW($D$20)),AR$2:AR$16))</f>
        <v>0</v>
      </c>
      <c r="AS58" s="22">
        <f t="shared" ca="1" si="7"/>
        <v>2</v>
      </c>
    </row>
    <row r="59" spans="3:45" x14ac:dyDescent="0.35">
      <c r="C59" s="12" t="str">
        <f t="shared" ca="1" si="6"/>
        <v>Une amie 1</v>
      </c>
      <c r="D59">
        <f ca="1">IF(ROW() -ROW($D$20) = COLUMN() - COLUMN($D$20), 0, SUMPRODUCT(OFFSET($D$2,0,ROW()-ROW($D$20)):OFFSET($D$16,0,ROW()-ROW($D$20)),D$2:D$16))</f>
        <v>0</v>
      </c>
      <c r="E59">
        <f ca="1">IF(ROW() -ROW($D$20) = COLUMN() - COLUMN($D$20), 0, SUMPRODUCT(OFFSET($D$2,0,ROW()-ROW($D$20)):OFFSET($D$16,0,ROW()-ROW($D$20)),E$2:E$16))</f>
        <v>1</v>
      </c>
      <c r="F59">
        <f ca="1">IF(ROW() -ROW($D$20) = COLUMN() - COLUMN($D$20), 0, SUMPRODUCT(OFFSET($D$2,0,ROW()-ROW($D$20)):OFFSET($D$16,0,ROW()-ROW($D$20)),F$2:F$16))</f>
        <v>0</v>
      </c>
      <c r="G59">
        <f ca="1">IF(ROW() -ROW($D$20) = COLUMN() - COLUMN($D$20), 0, SUMPRODUCT(OFFSET($D$2,0,ROW()-ROW($D$20)):OFFSET($D$16,0,ROW()-ROW($D$20)),G$2:G$16))</f>
        <v>0</v>
      </c>
      <c r="H59">
        <f ca="1">IF(ROW() -ROW($D$20) = COLUMN() - COLUMN($D$20), 0, SUMPRODUCT(OFFSET($D$2,0,ROW()-ROW($D$20)):OFFSET($D$16,0,ROW()-ROW($D$20)),H$2:H$16))</f>
        <v>0</v>
      </c>
      <c r="I59">
        <f ca="1">IF(ROW() -ROW($D$20) = COLUMN() - COLUMN($D$20), 0, SUMPRODUCT(OFFSET($D$2,0,ROW()-ROW($D$20)):OFFSET($D$16,0,ROW()-ROW($D$20)),I$2:I$16))</f>
        <v>0</v>
      </c>
      <c r="J59">
        <f ca="1">IF(ROW() -ROW($D$20) = COLUMN() - COLUMN($D$20), 0, SUMPRODUCT(OFFSET($D$2,0,ROW()-ROW($D$20)):OFFSET($D$16,0,ROW()-ROW($D$20)),J$2:J$16))</f>
        <v>0</v>
      </c>
      <c r="K59">
        <f ca="1">IF(ROW() -ROW($D$20) = COLUMN() - COLUMN($D$20), 0, SUMPRODUCT(OFFSET($D$2,0,ROW()-ROW($D$20)):OFFSET($D$16,0,ROW()-ROW($D$20)),K$2:K$16))</f>
        <v>0</v>
      </c>
      <c r="L59">
        <f ca="1">IF(ROW() -ROW($D$20) = COLUMN() - COLUMN($D$20), 0, SUMPRODUCT(OFFSET($D$2,0,ROW()-ROW($D$20)):OFFSET($D$16,0,ROW()-ROW($D$20)),L$2:L$16))</f>
        <v>0</v>
      </c>
      <c r="M59">
        <f ca="1">IF(ROW() -ROW($D$20) = COLUMN() - COLUMN($D$20), 0, SUMPRODUCT(OFFSET($D$2,0,ROW()-ROW($D$20)):OFFSET($D$16,0,ROW()-ROW($D$20)),M$2:M$16))</f>
        <v>0</v>
      </c>
      <c r="N59">
        <f ca="1">IF(ROW() -ROW($D$20) = COLUMN() - COLUMN($D$20), 0, SUMPRODUCT(OFFSET($D$2,0,ROW()-ROW($D$20)):OFFSET($D$16,0,ROW()-ROW($D$20)),N$2:N$16))</f>
        <v>1</v>
      </c>
      <c r="O59">
        <f ca="1">IF(ROW() -ROW($D$20) = COLUMN() - COLUMN($D$20), 0, SUMPRODUCT(OFFSET($D$2,0,ROW()-ROW($D$20)):OFFSET($D$16,0,ROW()-ROW($D$20)),O$2:O$16))</f>
        <v>0</v>
      </c>
      <c r="P59">
        <f ca="1">IF(ROW() -ROW($D$20) = COLUMN() - COLUMN($D$20), 0, SUMPRODUCT(OFFSET($D$2,0,ROW()-ROW($D$20)):OFFSET($D$16,0,ROW()-ROW($D$20)),P$2:P$16))</f>
        <v>0</v>
      </c>
      <c r="Q59">
        <f ca="1">IF(ROW() -ROW($D$20) = COLUMN() - COLUMN($D$20), 0, SUMPRODUCT(OFFSET($D$2,0,ROW()-ROW($D$20)):OFFSET($D$16,0,ROW()-ROW($D$20)),Q$2:Q$16))</f>
        <v>0</v>
      </c>
      <c r="R59">
        <f ca="1">IF(ROW() -ROW($D$20) = COLUMN() - COLUMN($D$20), 0, SUMPRODUCT(OFFSET($D$2,0,ROW()-ROW($D$20)):OFFSET($D$16,0,ROW()-ROW($D$20)),R$2:R$16))</f>
        <v>0</v>
      </c>
      <c r="S59">
        <f ca="1">IF(ROW() -ROW($D$20) = COLUMN() - COLUMN($D$20), 0, SUMPRODUCT(OFFSET($D$2,0,ROW()-ROW($D$20)):OFFSET($D$16,0,ROW()-ROW($D$20)),S$2:S$16))</f>
        <v>1</v>
      </c>
      <c r="T59">
        <f ca="1">IF(ROW() -ROW($D$20) = COLUMN() - COLUMN($D$20), 0, SUMPRODUCT(OFFSET($D$2,0,ROW()-ROW($D$20)):OFFSET($D$16,0,ROW()-ROW($D$20)),T$2:T$16))</f>
        <v>0</v>
      </c>
      <c r="U59">
        <f ca="1">IF(ROW() -ROW($D$20) = COLUMN() - COLUMN($D$20), 0, SUMPRODUCT(OFFSET($D$2,0,ROW()-ROW($D$20)):OFFSET($D$16,0,ROW()-ROW($D$20)),U$2:U$16))</f>
        <v>0</v>
      </c>
      <c r="V59">
        <f ca="1">IF(ROW() -ROW($D$20) = COLUMN() - COLUMN($D$20), 0, SUMPRODUCT(OFFSET($D$2,0,ROW()-ROW($D$20)):OFFSET($D$16,0,ROW()-ROW($D$20)),V$2:V$16))</f>
        <v>0</v>
      </c>
      <c r="W59">
        <f ca="1">IF(ROW() -ROW($D$20) = COLUMN() - COLUMN($D$20), 0, SUMPRODUCT(OFFSET($D$2,0,ROW()-ROW($D$20)):OFFSET($D$16,0,ROW()-ROW($D$20)),W$2:W$16))</f>
        <v>0</v>
      </c>
      <c r="X59">
        <f ca="1">IF(ROW() -ROW($D$20) = COLUMN() - COLUMN($D$20), 0, SUMPRODUCT(OFFSET($D$2,0,ROW()-ROW($D$20)):OFFSET($D$16,0,ROW()-ROW($D$20)),X$2:X$16))</f>
        <v>0</v>
      </c>
      <c r="Y59">
        <f ca="1">IF(ROW() -ROW($D$20) = COLUMN() - COLUMN($D$20), 0, SUMPRODUCT(OFFSET($D$2,0,ROW()-ROW($D$20)):OFFSET($D$16,0,ROW()-ROW($D$20)),Y$2:Y$16))</f>
        <v>0</v>
      </c>
      <c r="Z59">
        <f ca="1">IF(ROW() -ROW($D$20) = COLUMN() - COLUMN($D$20), 0, SUMPRODUCT(OFFSET($D$2,0,ROW()-ROW($D$20)):OFFSET($D$16,0,ROW()-ROW($D$20)),Z$2:Z$16))</f>
        <v>0</v>
      </c>
      <c r="AA59">
        <f ca="1">IF(ROW() -ROW($D$20) = COLUMN() - COLUMN($D$20), 0, SUMPRODUCT(OFFSET($D$2,0,ROW()-ROW($D$20)):OFFSET($D$16,0,ROW()-ROW($D$20)),AA$2:AA$16))</f>
        <v>0</v>
      </c>
      <c r="AB59">
        <f ca="1">IF(ROW() -ROW($D$20) = COLUMN() - COLUMN($D$20), 0, SUMPRODUCT(OFFSET($D$2,0,ROW()-ROW($D$20)):OFFSET($D$16,0,ROW()-ROW($D$20)),AB$2:AB$16))</f>
        <v>1</v>
      </c>
      <c r="AC59">
        <f ca="1">IF(ROW() -ROW($D$20) = COLUMN() - COLUMN($D$20), 0, SUMPRODUCT(OFFSET($D$2,0,ROW()-ROW($D$20)):OFFSET($D$16,0,ROW()-ROW($D$20)),AC$2:AC$16))</f>
        <v>1</v>
      </c>
      <c r="AD59">
        <f ca="1">IF(ROW() -ROW($D$20) = COLUMN() - COLUMN($D$20), 0, SUMPRODUCT(OFFSET($D$2,0,ROW()-ROW($D$20)):OFFSET($D$16,0,ROW()-ROW($D$20)),AD$2:AD$16))</f>
        <v>1</v>
      </c>
      <c r="AE59">
        <f ca="1">IF(ROW() -ROW($D$20) = COLUMN() - COLUMN($D$20), 0, SUMPRODUCT(OFFSET($D$2,0,ROW()-ROW($D$20)):OFFSET($D$16,0,ROW()-ROW($D$20)),AE$2:AE$16))</f>
        <v>1</v>
      </c>
      <c r="AF59">
        <f ca="1">IF(ROW() -ROW($D$20) = COLUMN() - COLUMN($D$20), 0, SUMPRODUCT(OFFSET($D$2,0,ROW()-ROW($D$20)):OFFSET($D$16,0,ROW()-ROW($D$20)),AF$2:AF$16))</f>
        <v>0</v>
      </c>
      <c r="AG59">
        <f ca="1">IF(ROW() -ROW($D$20) = COLUMN() - COLUMN($D$20), 0, SUMPRODUCT(OFFSET($D$2,0,ROW()-ROW($D$20)):OFFSET($D$16,0,ROW()-ROW($D$20)),AG$2:AG$16))</f>
        <v>0</v>
      </c>
      <c r="AH59">
        <f ca="1">IF(ROW() -ROW($D$20) = COLUMN() - COLUMN($D$20), 0, SUMPRODUCT(OFFSET($D$2,0,ROW()-ROW($D$20)):OFFSET($D$16,0,ROW()-ROW($D$20)),AH$2:AH$16))</f>
        <v>0</v>
      </c>
      <c r="AI59">
        <f ca="1">IF(ROW() -ROW($D$20) = COLUMN() - COLUMN($D$20), 0, SUMPRODUCT(OFFSET($D$2,0,ROW()-ROW($D$20)):OFFSET($D$16,0,ROW()-ROW($D$20)),AI$2:AI$16))</f>
        <v>0</v>
      </c>
      <c r="AJ59">
        <f ca="1">IF(ROW() -ROW($D$20) = COLUMN() - COLUMN($D$20), 0, SUMPRODUCT(OFFSET($D$2,0,ROW()-ROW($D$20)):OFFSET($D$16,0,ROW()-ROW($D$20)),AJ$2:AJ$16))</f>
        <v>0</v>
      </c>
      <c r="AK59">
        <f ca="1">IF(ROW() -ROW($D$20) = COLUMN() - COLUMN($D$20), 0, SUMPRODUCT(OFFSET($D$2,0,ROW()-ROW($D$20)):OFFSET($D$16,0,ROW()-ROW($D$20)),AK$2:AK$16))</f>
        <v>0</v>
      </c>
      <c r="AL59">
        <f ca="1">IF(ROW() -ROW($D$20) = COLUMN() - COLUMN($D$20), 0, SUMPRODUCT(OFFSET($D$2,0,ROW()-ROW($D$20)):OFFSET($D$16,0,ROW()-ROW($D$20)),AL$2:AL$16))</f>
        <v>0</v>
      </c>
      <c r="AM59">
        <f ca="1">IF(ROW() -ROW($D$20) = COLUMN() - COLUMN($D$20), 0, SUMPRODUCT(OFFSET($D$2,0,ROW()-ROW($D$20)):OFFSET($D$16,0,ROW()-ROW($D$20)),AM$2:AM$16))</f>
        <v>0</v>
      </c>
      <c r="AN59">
        <f ca="1">IF(ROW() -ROW($D$20) = COLUMN() - COLUMN($D$20), 0, SUMPRODUCT(OFFSET($D$2,0,ROW()-ROW($D$20)):OFFSET($D$16,0,ROW()-ROW($D$20)),AN$2:AN$16))</f>
        <v>1</v>
      </c>
      <c r="AO59">
        <f ca="1">IF(ROW() -ROW($D$20) = COLUMN() - COLUMN($D$20), 0, SUMPRODUCT(OFFSET($D$2,0,ROW()-ROW($D$20)):OFFSET($D$16,0,ROW()-ROW($D$20)),AO$2:AO$16))</f>
        <v>1</v>
      </c>
      <c r="AP59">
        <f ca="1">IF(ROW() -ROW($D$20) = COLUMN() - COLUMN($D$20), 0, SUMPRODUCT(OFFSET($D$2,0,ROW()-ROW($D$20)):OFFSET($D$16,0,ROW()-ROW($D$20)),AP$2:AP$16))</f>
        <v>0</v>
      </c>
      <c r="AQ59">
        <f ca="1">IF(ROW() -ROW($D$20) = COLUMN() - COLUMN($D$20), 0, SUMPRODUCT(OFFSET($D$2,0,ROW()-ROW($D$20)):OFFSET($D$16,0,ROW()-ROW($D$20)),AQ$2:AQ$16))</f>
        <v>0</v>
      </c>
      <c r="AR59">
        <f ca="1">IF(ROW() -ROW($D$20) = COLUMN() - COLUMN($D$20), 0, SUMPRODUCT(OFFSET($D$2,0,ROW()-ROW($D$20)):OFFSET($D$16,0,ROW()-ROW($D$20)),AR$2:AR$16))</f>
        <v>1</v>
      </c>
      <c r="AS59" s="22">
        <f t="shared" ca="1" si="7"/>
        <v>10</v>
      </c>
    </row>
    <row r="60" spans="3:45" x14ac:dyDescent="0.35">
      <c r="C60" s="12" t="str">
        <f t="shared" ca="1" si="6"/>
        <v>Une amie 2</v>
      </c>
      <c r="D60">
        <f ca="1">IF(ROW() -ROW($D$20) = COLUMN() - COLUMN($D$20), 0, SUMPRODUCT(OFFSET($D$2,0,ROW()-ROW($D$20)):OFFSET($D$16,0,ROW()-ROW($D$20)),D$2:D$16))</f>
        <v>0</v>
      </c>
      <c r="E60">
        <f ca="1">IF(ROW() -ROW($D$20) = COLUMN() - COLUMN($D$20), 0, SUMPRODUCT(OFFSET($D$2,0,ROW()-ROW($D$20)):OFFSET($D$16,0,ROW()-ROW($D$20)),E$2:E$16))</f>
        <v>1</v>
      </c>
      <c r="F60">
        <f ca="1">IF(ROW() -ROW($D$20) = COLUMN() - COLUMN($D$20), 0, SUMPRODUCT(OFFSET($D$2,0,ROW()-ROW($D$20)):OFFSET($D$16,0,ROW()-ROW($D$20)),F$2:F$16))</f>
        <v>0</v>
      </c>
      <c r="G60">
        <f ca="1">IF(ROW() -ROW($D$20) = COLUMN() - COLUMN($D$20), 0, SUMPRODUCT(OFFSET($D$2,0,ROW()-ROW($D$20)):OFFSET($D$16,0,ROW()-ROW($D$20)),G$2:G$16))</f>
        <v>0</v>
      </c>
      <c r="H60">
        <f ca="1">IF(ROW() -ROW($D$20) = COLUMN() - COLUMN($D$20), 0, SUMPRODUCT(OFFSET($D$2,0,ROW()-ROW($D$20)):OFFSET($D$16,0,ROW()-ROW($D$20)),H$2:H$16))</f>
        <v>0</v>
      </c>
      <c r="I60">
        <f ca="1">IF(ROW() -ROW($D$20) = COLUMN() - COLUMN($D$20), 0, SUMPRODUCT(OFFSET($D$2,0,ROW()-ROW($D$20)):OFFSET($D$16,0,ROW()-ROW($D$20)),I$2:I$16))</f>
        <v>0</v>
      </c>
      <c r="J60">
        <f ca="1">IF(ROW() -ROW($D$20) = COLUMN() - COLUMN($D$20), 0, SUMPRODUCT(OFFSET($D$2,0,ROW()-ROW($D$20)):OFFSET($D$16,0,ROW()-ROW($D$20)),J$2:J$16))</f>
        <v>0</v>
      </c>
      <c r="K60">
        <f ca="1">IF(ROW() -ROW($D$20) = COLUMN() - COLUMN($D$20), 0, SUMPRODUCT(OFFSET($D$2,0,ROW()-ROW($D$20)):OFFSET($D$16,0,ROW()-ROW($D$20)),K$2:K$16))</f>
        <v>0</v>
      </c>
      <c r="L60">
        <f ca="1">IF(ROW() -ROW($D$20) = COLUMN() - COLUMN($D$20), 0, SUMPRODUCT(OFFSET($D$2,0,ROW()-ROW($D$20)):OFFSET($D$16,0,ROW()-ROW($D$20)),L$2:L$16))</f>
        <v>0</v>
      </c>
      <c r="M60">
        <f ca="1">IF(ROW() -ROW($D$20) = COLUMN() - COLUMN($D$20), 0, SUMPRODUCT(OFFSET($D$2,0,ROW()-ROW($D$20)):OFFSET($D$16,0,ROW()-ROW($D$20)),M$2:M$16))</f>
        <v>0</v>
      </c>
      <c r="N60">
        <f ca="1">IF(ROW() -ROW($D$20) = COLUMN() - COLUMN($D$20), 0, SUMPRODUCT(OFFSET($D$2,0,ROW()-ROW($D$20)):OFFSET($D$16,0,ROW()-ROW($D$20)),N$2:N$16))</f>
        <v>1</v>
      </c>
      <c r="O60">
        <f ca="1">IF(ROW() -ROW($D$20) = COLUMN() - COLUMN($D$20), 0, SUMPRODUCT(OFFSET($D$2,0,ROW()-ROW($D$20)):OFFSET($D$16,0,ROW()-ROW($D$20)),O$2:O$16))</f>
        <v>0</v>
      </c>
      <c r="P60">
        <f ca="1">IF(ROW() -ROW($D$20) = COLUMN() - COLUMN($D$20), 0, SUMPRODUCT(OFFSET($D$2,0,ROW()-ROW($D$20)):OFFSET($D$16,0,ROW()-ROW($D$20)),P$2:P$16))</f>
        <v>0</v>
      </c>
      <c r="Q60">
        <f ca="1">IF(ROW() -ROW($D$20) = COLUMN() - COLUMN($D$20), 0, SUMPRODUCT(OFFSET($D$2,0,ROW()-ROW($D$20)):OFFSET($D$16,0,ROW()-ROW($D$20)),Q$2:Q$16))</f>
        <v>0</v>
      </c>
      <c r="R60">
        <f ca="1">IF(ROW() -ROW($D$20) = COLUMN() - COLUMN($D$20), 0, SUMPRODUCT(OFFSET($D$2,0,ROW()-ROW($D$20)):OFFSET($D$16,0,ROW()-ROW($D$20)),R$2:R$16))</f>
        <v>0</v>
      </c>
      <c r="S60">
        <f ca="1">IF(ROW() -ROW($D$20) = COLUMN() - COLUMN($D$20), 0, SUMPRODUCT(OFFSET($D$2,0,ROW()-ROW($D$20)):OFFSET($D$16,0,ROW()-ROW($D$20)),S$2:S$16))</f>
        <v>1</v>
      </c>
      <c r="T60">
        <f ca="1">IF(ROW() -ROW($D$20) = COLUMN() - COLUMN($D$20), 0, SUMPRODUCT(OFFSET($D$2,0,ROW()-ROW($D$20)):OFFSET($D$16,0,ROW()-ROW($D$20)),T$2:T$16))</f>
        <v>0</v>
      </c>
      <c r="U60">
        <f ca="1">IF(ROW() -ROW($D$20) = COLUMN() - COLUMN($D$20), 0, SUMPRODUCT(OFFSET($D$2,0,ROW()-ROW($D$20)):OFFSET($D$16,0,ROW()-ROW($D$20)),U$2:U$16))</f>
        <v>0</v>
      </c>
      <c r="V60">
        <f ca="1">IF(ROW() -ROW($D$20) = COLUMN() - COLUMN($D$20), 0, SUMPRODUCT(OFFSET($D$2,0,ROW()-ROW($D$20)):OFFSET($D$16,0,ROW()-ROW($D$20)),V$2:V$16))</f>
        <v>0</v>
      </c>
      <c r="W60">
        <f ca="1">IF(ROW() -ROW($D$20) = COLUMN() - COLUMN($D$20), 0, SUMPRODUCT(OFFSET($D$2,0,ROW()-ROW($D$20)):OFFSET($D$16,0,ROW()-ROW($D$20)),W$2:W$16))</f>
        <v>0</v>
      </c>
      <c r="X60">
        <f ca="1">IF(ROW() -ROW($D$20) = COLUMN() - COLUMN($D$20), 0, SUMPRODUCT(OFFSET($D$2,0,ROW()-ROW($D$20)):OFFSET($D$16,0,ROW()-ROW($D$20)),X$2:X$16))</f>
        <v>0</v>
      </c>
      <c r="Y60">
        <f ca="1">IF(ROW() -ROW($D$20) = COLUMN() - COLUMN($D$20), 0, SUMPRODUCT(OFFSET($D$2,0,ROW()-ROW($D$20)):OFFSET($D$16,0,ROW()-ROW($D$20)),Y$2:Y$16))</f>
        <v>0</v>
      </c>
      <c r="Z60">
        <f ca="1">IF(ROW() -ROW($D$20) = COLUMN() - COLUMN($D$20), 0, SUMPRODUCT(OFFSET($D$2,0,ROW()-ROW($D$20)):OFFSET($D$16,0,ROW()-ROW($D$20)),Z$2:Z$16))</f>
        <v>0</v>
      </c>
      <c r="AA60">
        <f ca="1">IF(ROW() -ROW($D$20) = COLUMN() - COLUMN($D$20), 0, SUMPRODUCT(OFFSET($D$2,0,ROW()-ROW($D$20)):OFFSET($D$16,0,ROW()-ROW($D$20)),AA$2:AA$16))</f>
        <v>0</v>
      </c>
      <c r="AB60">
        <f ca="1">IF(ROW() -ROW($D$20) = COLUMN() - COLUMN($D$20), 0, SUMPRODUCT(OFFSET($D$2,0,ROW()-ROW($D$20)):OFFSET($D$16,0,ROW()-ROW($D$20)),AB$2:AB$16))</f>
        <v>1</v>
      </c>
      <c r="AC60">
        <f ca="1">IF(ROW() -ROW($D$20) = COLUMN() - COLUMN($D$20), 0, SUMPRODUCT(OFFSET($D$2,0,ROW()-ROW($D$20)):OFFSET($D$16,0,ROW()-ROW($D$20)),AC$2:AC$16))</f>
        <v>1</v>
      </c>
      <c r="AD60">
        <f ca="1">IF(ROW() -ROW($D$20) = COLUMN() - COLUMN($D$20), 0, SUMPRODUCT(OFFSET($D$2,0,ROW()-ROW($D$20)):OFFSET($D$16,0,ROW()-ROW($D$20)),AD$2:AD$16))</f>
        <v>1</v>
      </c>
      <c r="AE60">
        <f ca="1">IF(ROW() -ROW($D$20) = COLUMN() - COLUMN($D$20), 0, SUMPRODUCT(OFFSET($D$2,0,ROW()-ROW($D$20)):OFFSET($D$16,0,ROW()-ROW($D$20)),AE$2:AE$16))</f>
        <v>1</v>
      </c>
      <c r="AF60">
        <f ca="1">IF(ROW() -ROW($D$20) = COLUMN() - COLUMN($D$20), 0, SUMPRODUCT(OFFSET($D$2,0,ROW()-ROW($D$20)):OFFSET($D$16,0,ROW()-ROW($D$20)),AF$2:AF$16))</f>
        <v>0</v>
      </c>
      <c r="AG60">
        <f ca="1">IF(ROW() -ROW($D$20) = COLUMN() - COLUMN($D$20), 0, SUMPRODUCT(OFFSET($D$2,0,ROW()-ROW($D$20)):OFFSET($D$16,0,ROW()-ROW($D$20)),AG$2:AG$16))</f>
        <v>0</v>
      </c>
      <c r="AH60">
        <f ca="1">IF(ROW() -ROW($D$20) = COLUMN() - COLUMN($D$20), 0, SUMPRODUCT(OFFSET($D$2,0,ROW()-ROW($D$20)):OFFSET($D$16,0,ROW()-ROW($D$20)),AH$2:AH$16))</f>
        <v>0</v>
      </c>
      <c r="AI60">
        <f ca="1">IF(ROW() -ROW($D$20) = COLUMN() - COLUMN($D$20), 0, SUMPRODUCT(OFFSET($D$2,0,ROW()-ROW($D$20)):OFFSET($D$16,0,ROW()-ROW($D$20)),AI$2:AI$16))</f>
        <v>0</v>
      </c>
      <c r="AJ60">
        <f ca="1">IF(ROW() -ROW($D$20) = COLUMN() - COLUMN($D$20), 0, SUMPRODUCT(OFFSET($D$2,0,ROW()-ROW($D$20)):OFFSET($D$16,0,ROW()-ROW($D$20)),AJ$2:AJ$16))</f>
        <v>0</v>
      </c>
      <c r="AK60">
        <f ca="1">IF(ROW() -ROW($D$20) = COLUMN() - COLUMN($D$20), 0, SUMPRODUCT(OFFSET($D$2,0,ROW()-ROW($D$20)):OFFSET($D$16,0,ROW()-ROW($D$20)),AK$2:AK$16))</f>
        <v>0</v>
      </c>
      <c r="AL60">
        <f ca="1">IF(ROW() -ROW($D$20) = COLUMN() - COLUMN($D$20), 0, SUMPRODUCT(OFFSET($D$2,0,ROW()-ROW($D$20)):OFFSET($D$16,0,ROW()-ROW($D$20)),AL$2:AL$16))</f>
        <v>0</v>
      </c>
      <c r="AM60">
        <f ca="1">IF(ROW() -ROW($D$20) = COLUMN() - COLUMN($D$20), 0, SUMPRODUCT(OFFSET($D$2,0,ROW()-ROW($D$20)):OFFSET($D$16,0,ROW()-ROW($D$20)),AM$2:AM$16))</f>
        <v>0</v>
      </c>
      <c r="AN60">
        <f ca="1">IF(ROW() -ROW($D$20) = COLUMN() - COLUMN($D$20), 0, SUMPRODUCT(OFFSET($D$2,0,ROW()-ROW($D$20)):OFFSET($D$16,0,ROW()-ROW($D$20)),AN$2:AN$16))</f>
        <v>1</v>
      </c>
      <c r="AO60">
        <f ca="1">IF(ROW() -ROW($D$20) = COLUMN() - COLUMN($D$20), 0, SUMPRODUCT(OFFSET($D$2,0,ROW()-ROW($D$20)):OFFSET($D$16,0,ROW()-ROW($D$20)),AO$2:AO$16))</f>
        <v>1</v>
      </c>
      <c r="AP60">
        <f ca="1">IF(ROW() -ROW($D$20) = COLUMN() - COLUMN($D$20), 0, SUMPRODUCT(OFFSET($D$2,0,ROW()-ROW($D$20)):OFFSET($D$16,0,ROW()-ROW($D$20)),AP$2:AP$16))</f>
        <v>0</v>
      </c>
      <c r="AQ60">
        <f ca="1">IF(ROW() -ROW($D$20) = COLUMN() - COLUMN($D$20), 0, SUMPRODUCT(OFFSET($D$2,0,ROW()-ROW($D$20)):OFFSET($D$16,0,ROW()-ROW($D$20)),AQ$2:AQ$16))</f>
        <v>1</v>
      </c>
      <c r="AR60">
        <f ca="1">IF(ROW() -ROW($D$20) = COLUMN() - COLUMN($D$20), 0, SUMPRODUCT(OFFSET($D$2,0,ROW()-ROW($D$20)):OFFSET($D$16,0,ROW()-ROW($D$20)),AR$2:AR$16))</f>
        <v>0</v>
      </c>
      <c r="AS60" s="24">
        <f t="shared" ca="1" si="7"/>
        <v>10</v>
      </c>
    </row>
    <row r="61" spans="3:45" x14ac:dyDescent="0.35">
      <c r="C61" s="21" t="s">
        <v>87</v>
      </c>
      <c r="D61" s="22">
        <f t="shared" ref="D61:AR61" ca="1" si="9">COUNTIF(D20:D60,"&gt;0")</f>
        <v>1</v>
      </c>
      <c r="E61" s="22">
        <f t="shared" ca="1" si="9"/>
        <v>12</v>
      </c>
      <c r="F61" s="22">
        <f t="shared" ca="1" si="9"/>
        <v>7</v>
      </c>
      <c r="G61" s="22">
        <f t="shared" ca="1" si="9"/>
        <v>12</v>
      </c>
      <c r="H61" s="22">
        <f t="shared" ca="1" si="9"/>
        <v>4</v>
      </c>
      <c r="I61" s="22">
        <f t="shared" ca="1" si="9"/>
        <v>10</v>
      </c>
      <c r="J61" s="22">
        <f t="shared" ca="1" si="9"/>
        <v>9</v>
      </c>
      <c r="K61" s="22">
        <f t="shared" ca="1" si="9"/>
        <v>11</v>
      </c>
      <c r="L61" s="22">
        <f t="shared" ca="1" si="9"/>
        <v>19</v>
      </c>
      <c r="M61" s="22">
        <f t="shared" ca="1" si="9"/>
        <v>6</v>
      </c>
      <c r="N61" s="22">
        <f t="shared" ca="1" si="9"/>
        <v>10</v>
      </c>
      <c r="O61" s="22">
        <f t="shared" ca="1" si="9"/>
        <v>10</v>
      </c>
      <c r="P61" s="22">
        <f t="shared" ca="1" si="9"/>
        <v>10</v>
      </c>
      <c r="Q61" s="22">
        <f t="shared" ca="1" si="9"/>
        <v>17</v>
      </c>
      <c r="R61" s="22">
        <f t="shared" ca="1" si="9"/>
        <v>3</v>
      </c>
      <c r="S61" s="22">
        <f t="shared" ca="1" si="9"/>
        <v>23</v>
      </c>
      <c r="T61" s="22">
        <f t="shared" ca="1" si="9"/>
        <v>16</v>
      </c>
      <c r="U61" s="22">
        <f t="shared" ca="1" si="9"/>
        <v>18</v>
      </c>
      <c r="V61" s="22">
        <f t="shared" ca="1" si="9"/>
        <v>21</v>
      </c>
      <c r="W61" s="22">
        <f t="shared" ca="1" si="9"/>
        <v>17</v>
      </c>
      <c r="X61" s="22">
        <f t="shared" ca="1" si="9"/>
        <v>17</v>
      </c>
      <c r="Y61" s="22">
        <f t="shared" ca="1" si="9"/>
        <v>4</v>
      </c>
      <c r="Z61" s="22">
        <f t="shared" ca="1" si="9"/>
        <v>4</v>
      </c>
      <c r="AA61" s="22">
        <f t="shared" ca="1" si="9"/>
        <v>1</v>
      </c>
      <c r="AB61" s="22">
        <f t="shared" ca="1" si="9"/>
        <v>10</v>
      </c>
      <c r="AC61" s="22">
        <f t="shared" ca="1" si="9"/>
        <v>10</v>
      </c>
      <c r="AD61" s="22">
        <f t="shared" ca="1" si="9"/>
        <v>10</v>
      </c>
      <c r="AE61" s="22">
        <f t="shared" ca="1" si="9"/>
        <v>10</v>
      </c>
      <c r="AF61" s="22">
        <f t="shared" ca="1" si="9"/>
        <v>10</v>
      </c>
      <c r="AG61" s="22">
        <f t="shared" ca="1" si="9"/>
        <v>9</v>
      </c>
      <c r="AH61" s="22">
        <f t="shared" ca="1" si="9"/>
        <v>5</v>
      </c>
      <c r="AI61" s="22">
        <f t="shared" ca="1" si="9"/>
        <v>11</v>
      </c>
      <c r="AJ61" s="22">
        <f t="shared" ca="1" si="9"/>
        <v>10</v>
      </c>
      <c r="AK61" s="22">
        <f t="shared" ca="1" si="9"/>
        <v>9</v>
      </c>
      <c r="AL61" s="22">
        <f t="shared" ca="1" si="9"/>
        <v>5</v>
      </c>
      <c r="AM61" s="22">
        <f t="shared" ca="1" si="9"/>
        <v>11</v>
      </c>
      <c r="AN61" s="22">
        <f t="shared" ref="AN61:AP61" ca="1" si="10">COUNTIF(AN20:AN60,"&gt;0")</f>
        <v>10</v>
      </c>
      <c r="AO61" s="22">
        <f t="shared" ref="AO61" ca="1" si="11">COUNTIF(AO20:AO60,"&gt;0")</f>
        <v>10</v>
      </c>
      <c r="AP61" s="22">
        <f t="shared" ca="1" si="10"/>
        <v>2</v>
      </c>
      <c r="AQ61" s="22">
        <f t="shared" ca="1" si="9"/>
        <v>10</v>
      </c>
      <c r="AR61" s="22">
        <f t="shared" ca="1" si="9"/>
        <v>10</v>
      </c>
    </row>
    <row r="62" spans="3:45" x14ac:dyDescent="0.35">
      <c r="C62" t="s">
        <v>88</v>
      </c>
      <c r="D62" s="25">
        <f t="shared" ref="D62:AR62" ca="1" si="12">D61/COUNTA($C20:$C60)</f>
        <v>2.4390243902439025E-2</v>
      </c>
      <c r="E62" s="25">
        <f t="shared" ca="1" si="12"/>
        <v>0.29268292682926828</v>
      </c>
      <c r="F62" s="25">
        <f t="shared" ca="1" si="12"/>
        <v>0.17073170731707318</v>
      </c>
      <c r="G62" s="25">
        <f t="shared" ca="1" si="12"/>
        <v>0.29268292682926828</v>
      </c>
      <c r="H62" s="25">
        <f t="shared" ca="1" si="12"/>
        <v>9.7560975609756101E-2</v>
      </c>
      <c r="I62" s="25">
        <f t="shared" ca="1" si="12"/>
        <v>0.24390243902439024</v>
      </c>
      <c r="J62" s="25">
        <f t="shared" ca="1" si="12"/>
        <v>0.21951219512195122</v>
      </c>
      <c r="K62" s="25">
        <f t="shared" ca="1" si="12"/>
        <v>0.26829268292682928</v>
      </c>
      <c r="L62" s="25">
        <f t="shared" ca="1" si="12"/>
        <v>0.46341463414634149</v>
      </c>
      <c r="M62" s="25">
        <f t="shared" ca="1" si="12"/>
        <v>0.14634146341463414</v>
      </c>
      <c r="N62" s="25">
        <f t="shared" ca="1" si="12"/>
        <v>0.24390243902439024</v>
      </c>
      <c r="O62" s="25">
        <f t="shared" ca="1" si="12"/>
        <v>0.24390243902439024</v>
      </c>
      <c r="P62" s="25">
        <f t="shared" ca="1" si="12"/>
        <v>0.24390243902439024</v>
      </c>
      <c r="Q62" s="25">
        <f t="shared" ca="1" si="12"/>
        <v>0.41463414634146339</v>
      </c>
      <c r="R62" s="25">
        <f t="shared" ca="1" si="12"/>
        <v>7.3170731707317069E-2</v>
      </c>
      <c r="S62" s="25">
        <f t="shared" ca="1" si="12"/>
        <v>0.56097560975609762</v>
      </c>
      <c r="T62" s="25">
        <f t="shared" ca="1" si="12"/>
        <v>0.3902439024390244</v>
      </c>
      <c r="U62" s="25">
        <f t="shared" ca="1" si="12"/>
        <v>0.43902439024390244</v>
      </c>
      <c r="V62" s="25">
        <f t="shared" ca="1" si="12"/>
        <v>0.51219512195121952</v>
      </c>
      <c r="W62" s="25">
        <f t="shared" ca="1" si="12"/>
        <v>0.41463414634146339</v>
      </c>
      <c r="X62" s="25">
        <f t="shared" ca="1" si="12"/>
        <v>0.41463414634146339</v>
      </c>
      <c r="Y62" s="25">
        <f t="shared" ca="1" si="12"/>
        <v>9.7560975609756101E-2</v>
      </c>
      <c r="Z62" s="25">
        <f t="shared" ca="1" si="12"/>
        <v>9.7560975609756101E-2</v>
      </c>
      <c r="AA62" s="25">
        <f t="shared" ca="1" si="12"/>
        <v>2.4390243902439025E-2</v>
      </c>
      <c r="AB62" s="25">
        <f t="shared" ca="1" si="12"/>
        <v>0.24390243902439024</v>
      </c>
      <c r="AC62" s="25">
        <f t="shared" ca="1" si="12"/>
        <v>0.24390243902439024</v>
      </c>
      <c r="AD62" s="25">
        <f t="shared" ca="1" si="12"/>
        <v>0.24390243902439024</v>
      </c>
      <c r="AE62" s="25">
        <f t="shared" ca="1" si="12"/>
        <v>0.24390243902439024</v>
      </c>
      <c r="AF62" s="25">
        <f t="shared" ca="1" si="12"/>
        <v>0.24390243902439024</v>
      </c>
      <c r="AG62" s="25">
        <f t="shared" ca="1" si="12"/>
        <v>0.21951219512195122</v>
      </c>
      <c r="AH62" s="25">
        <f t="shared" ca="1" si="12"/>
        <v>0.12195121951219512</v>
      </c>
      <c r="AI62" s="25">
        <f t="shared" ca="1" si="12"/>
        <v>0.26829268292682928</v>
      </c>
      <c r="AJ62" s="25">
        <f t="shared" ca="1" si="12"/>
        <v>0.24390243902439024</v>
      </c>
      <c r="AK62" s="25">
        <f t="shared" ca="1" si="12"/>
        <v>0.21951219512195122</v>
      </c>
      <c r="AL62" s="25">
        <f t="shared" ca="1" si="12"/>
        <v>0.12195121951219512</v>
      </c>
      <c r="AM62" s="25">
        <f t="shared" ca="1" si="12"/>
        <v>0.26829268292682928</v>
      </c>
      <c r="AN62" s="25">
        <f t="shared" ref="AN62:AP62" ca="1" si="13">AN61/COUNTA($C20:$C60)</f>
        <v>0.24390243902439024</v>
      </c>
      <c r="AO62" s="25">
        <f t="shared" ref="AO62" ca="1" si="14">AO61/COUNTA($C20:$C60)</f>
        <v>0.24390243902439024</v>
      </c>
      <c r="AP62" s="25">
        <f t="shared" ca="1" si="13"/>
        <v>4.878048780487805E-2</v>
      </c>
      <c r="AQ62" s="25">
        <f t="shared" ca="1" si="12"/>
        <v>0.24390243902439024</v>
      </c>
      <c r="AR62" s="25">
        <f t="shared" ca="1" si="12"/>
        <v>0.24390243902439024</v>
      </c>
    </row>
  </sheetData>
  <conditionalFormatting sqref="D20:AR60">
    <cfRule type="colorScale" priority="4">
      <colorScale>
        <cfvo type="min"/>
        <cfvo type="percentile" val="50"/>
        <cfvo type="max"/>
        <color rgb="FF63BE7B"/>
        <color rgb="FFFFEB84"/>
        <color rgb="FFF8696B"/>
      </colorScale>
    </cfRule>
  </conditionalFormatting>
  <conditionalFormatting sqref="D61:AR61">
    <cfRule type="colorScale" priority="3">
      <colorScale>
        <cfvo type="min"/>
        <cfvo type="percentile" val="50"/>
        <cfvo type="max"/>
        <color rgb="FF63BE7B"/>
        <color rgb="FFFFEB84"/>
        <color rgb="FFF8696B"/>
      </colorScale>
    </cfRule>
  </conditionalFormatting>
  <conditionalFormatting sqref="D62:AR62">
    <cfRule type="colorScale" priority="2">
      <colorScale>
        <cfvo type="min"/>
        <cfvo type="percentile" val="50"/>
        <cfvo type="max"/>
        <color rgb="FF63BE7B"/>
        <color rgb="FFFFEB84"/>
        <color rgb="FFF8696B"/>
      </colorScale>
    </cfRule>
  </conditionalFormatting>
  <conditionalFormatting sqref="D2:AR16">
    <cfRule type="colorScale" priority="1">
      <colorScale>
        <cfvo type="min"/>
        <cfvo type="max"/>
        <color rgb="FFFCFCFF"/>
        <color rgb="FF63BE7B"/>
      </colorScale>
    </cfRule>
  </conditionalFormatting>
  <pageMargins left="0.70000000000000007" right="0.70000000000000007" top="1.1437007874015745" bottom="1.1437007874015745" header="0.74999999999999989" footer="0.74999999999999989"/>
  <pageSetup paperSize="9" fitToWidth="0" fitToHeight="0" orientation="portrait" r:id="rId1"/>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E991E9-352E-4E76-9D9D-14141264BC0E}">
  <dimension ref="A1:CL37"/>
  <sheetViews>
    <sheetView tabSelected="1" zoomScale="70" zoomScaleNormal="70" workbookViewId="0">
      <pane xSplit="5" ySplit="1" topLeftCell="F2" activePane="bottomRight" state="frozen"/>
      <selection pane="topRight" activeCell="F1" sqref="F1"/>
      <selection pane="bottomLeft" activeCell="A2" sqref="A2"/>
      <selection pane="bottomRight" activeCell="H5" sqref="H5"/>
    </sheetView>
  </sheetViews>
  <sheetFormatPr baseColWidth="10" defaultRowHeight="14.5" x14ac:dyDescent="0.35"/>
  <cols>
    <col min="1" max="1" width="12.1796875" customWidth="1"/>
    <col min="2" max="2" width="11.7265625" customWidth="1"/>
    <col min="3" max="3" width="79.81640625" customWidth="1"/>
    <col min="4" max="4" width="15" customWidth="1"/>
    <col min="5" max="5" width="21.1796875" customWidth="1"/>
    <col min="6" max="7" width="18.7265625" customWidth="1"/>
    <col min="8" max="12" width="17" customWidth="1"/>
    <col min="13" max="21" width="10.81640625" customWidth="1"/>
    <col min="22" max="22" width="17.26953125" customWidth="1"/>
    <col min="23" max="23" width="21.1796875" customWidth="1"/>
    <col min="24" max="24" width="17.54296875" customWidth="1"/>
    <col min="25" max="25" width="10.81640625" customWidth="1"/>
    <col min="26" max="26" width="18.453125" customWidth="1"/>
    <col min="27" max="27" width="30" customWidth="1"/>
    <col min="28" max="28" width="23.54296875" customWidth="1"/>
    <col min="29" max="30" width="10.81640625" customWidth="1"/>
    <col min="31" max="31" width="12" customWidth="1"/>
    <col min="32" max="42" width="10.81640625" customWidth="1"/>
    <col min="43" max="46" width="10.453125" customWidth="1"/>
    <col min="47" max="90" width="10.81640625" customWidth="1"/>
  </cols>
  <sheetData>
    <row r="1" spans="1:90" ht="51" x14ac:dyDescent="0.35">
      <c r="A1" s="26" t="s">
        <v>89</v>
      </c>
      <c r="B1" s="27" t="s">
        <v>102</v>
      </c>
      <c r="C1" s="27" t="s">
        <v>103</v>
      </c>
      <c r="D1" s="54" t="s">
        <v>104</v>
      </c>
      <c r="E1" s="28" t="s">
        <v>90</v>
      </c>
      <c r="F1" s="27" t="s">
        <v>91</v>
      </c>
      <c r="G1" s="29" t="s">
        <v>92</v>
      </c>
      <c r="H1" s="30" t="str">
        <f>'Nb scènes par rôle'!D1</f>
        <v>Alice de la réalité 1</v>
      </c>
      <c r="I1" s="30" t="str">
        <f>'Nb scènes par rôle'!E1</f>
        <v>Alice de la réalité 2</v>
      </c>
      <c r="J1" s="30" t="str">
        <f>'Nb scènes par rôle'!F1</f>
        <v>Alice de la réalité 3</v>
      </c>
      <c r="K1" s="30" t="str">
        <f>'Nb scènes par rôle'!G1</f>
        <v>Alice de la réalité 4</v>
      </c>
      <c r="L1" s="30" t="str">
        <f>'Nb scènes par rôle'!H1</f>
        <v>Alice des rêves 1</v>
      </c>
      <c r="M1" s="30" t="str">
        <f>'Nb scènes par rôle'!I1</f>
        <v>Alice des rêves 2</v>
      </c>
      <c r="N1" s="30" t="str">
        <f>'Nb scènes par rôle'!J1</f>
        <v>Alice des rêves 3</v>
      </c>
      <c r="O1" s="30" t="str">
        <f>'Nb scènes par rôle'!K1</f>
        <v>Alice des rêves 4</v>
      </c>
      <c r="P1" s="30" t="str">
        <f>'Nb scènes par rôle'!L1</f>
        <v>Capitaine Dodo</v>
      </c>
      <c r="Q1" s="30" t="str">
        <f>'Nb scènes par rôle'!M1</f>
        <v>Chenille</v>
      </c>
      <c r="R1" s="30" t="str">
        <f>'Nb scènes par rôle'!N1</f>
        <v>Damien</v>
      </c>
      <c r="S1" s="30" t="str">
        <f>'Nb scènes par rôle'!O1</f>
        <v>Dinon</v>
      </c>
      <c r="T1" s="30" t="str">
        <f>'Nb scènes par rôle'!P1</f>
        <v>Dioui</v>
      </c>
      <c r="U1" s="30" t="str">
        <f>'Nb scènes par rôle'!Q1</f>
        <v>Diouinon</v>
      </c>
      <c r="V1" s="30" t="str">
        <f>'Nb scènes par rôle'!R1</f>
        <v>Dorian</v>
      </c>
      <c r="W1" s="30" t="str">
        <f>'Nb scènes par rôle'!S1</f>
        <v>La mère d’Alice</v>
      </c>
      <c r="X1" s="30" t="str">
        <f>'Nb scènes par rôle'!T1</f>
        <v>La Princesse Rouge</v>
      </c>
      <c r="Y1" s="30" t="str">
        <f>'Nb scènes par rôle'!U1</f>
        <v>La Reine Rouge</v>
      </c>
      <c r="Z1" s="30" t="str">
        <f>'Nb scènes par rôle'!V1</f>
        <v>Lapin</v>
      </c>
      <c r="AA1" s="30" t="str">
        <f>'Nb scènes par rôle'!W1</f>
        <v>Le Chapelier Fou</v>
      </c>
      <c r="AB1" s="30" t="str">
        <f>'Nb scènes par rôle'!X1</f>
        <v>Le Chat du Comté de Cheshire</v>
      </c>
      <c r="AC1" s="30" t="str">
        <f>'Nb scènes par rôle'!Y1</f>
        <v>Le chœur des gardiens</v>
      </c>
      <c r="AD1" s="30" t="str">
        <f>'Nb scènes par rôle'!Z1</f>
        <v>Lewis</v>
      </c>
      <c r="AE1" s="30" t="str">
        <f>'Nb scènes par rôle'!AA1</f>
        <v>médecin</v>
      </c>
      <c r="AF1" s="30" t="str">
        <f>'Nb scènes par rôle'!AB1</f>
        <v>Narrateur</v>
      </c>
      <c r="AG1" s="30" t="str">
        <f>'Nb scènes par rôle'!AC1</f>
        <v>Paul</v>
      </c>
      <c r="AH1" s="30" t="str">
        <f>'Nb scènes par rôle'!AD1</f>
        <v>Pierre</v>
      </c>
      <c r="AI1" s="30" t="str">
        <f>'Nb scènes par rôle'!AE1</f>
        <v>Prima</v>
      </c>
      <c r="AJ1" s="30" t="str">
        <f>'Nb scènes par rôle'!AF1</f>
        <v>Rose 1</v>
      </c>
      <c r="AK1" s="30" t="str">
        <f>'Nb scènes par rôle'!AG1</f>
        <v>Rose 2</v>
      </c>
      <c r="AL1" s="30" t="str">
        <f>'Nb scènes par rôle'!AH1</f>
        <v>Rose 3</v>
      </c>
      <c r="AM1" s="30" t="str">
        <f>'Nb scènes par rôle'!AI1</f>
        <v>Rose 4</v>
      </c>
      <c r="AN1" s="30" t="str">
        <f>'Nb scènes par rôle'!AJ1</f>
        <v>Violette 1</v>
      </c>
      <c r="AO1" s="30" t="str">
        <f>'Nb scènes par rôle'!AK1</f>
        <v>Violette 2</v>
      </c>
      <c r="AP1" s="30" t="str">
        <f>'Nb scènes par rôle'!AL1</f>
        <v>Violette 3</v>
      </c>
      <c r="AQ1" s="30" t="str">
        <f>'Nb scènes par rôle'!AM1</f>
        <v>Violette 4</v>
      </c>
      <c r="AR1" s="30" t="str">
        <f>'Nb scènes par rôle'!AN1</f>
        <v>prof</v>
      </c>
      <c r="AS1" s="30" t="str">
        <f>'Nb scènes par rôle'!AO1</f>
        <v>élèves partie 1</v>
      </c>
      <c r="AT1" s="30" t="str">
        <f>'Nb scènes par rôle'!AP1</f>
        <v>élèves partie 2</v>
      </c>
      <c r="AU1" s="30" t="str">
        <f>'Nb scènes par rôle'!AQ1</f>
        <v>Une amie 1</v>
      </c>
      <c r="AV1" s="30" t="str">
        <f>'Nb scènes par rôle'!AR1</f>
        <v>Une amie 2</v>
      </c>
      <c r="AW1" s="31" t="s">
        <v>93</v>
      </c>
      <c r="AX1" s="32" t="str">
        <f>'Préférences rôles'!D1</f>
        <v>Alice de la réalité 1</v>
      </c>
      <c r="AY1" s="32" t="str">
        <f>'Préférences rôles'!E1</f>
        <v>Alice de la réalité 2</v>
      </c>
      <c r="AZ1" s="32" t="str">
        <f>'Préférences rôles'!F1</f>
        <v>Alice de la réalité 3</v>
      </c>
      <c r="BA1" s="32" t="str">
        <f>'Préférences rôles'!G1</f>
        <v>Alice de la réalité 4</v>
      </c>
      <c r="BB1" s="32" t="str">
        <f>'Préférences rôles'!H1</f>
        <v>Alice des rêves 1</v>
      </c>
      <c r="BC1" s="32" t="str">
        <f>'Préférences rôles'!I1</f>
        <v>Alice des rêves 2</v>
      </c>
      <c r="BD1" s="32" t="str">
        <f>'Préférences rôles'!J1</f>
        <v>Alice des rêves 3</v>
      </c>
      <c r="BE1" s="32" t="str">
        <f>'Préférences rôles'!K1</f>
        <v>Alice des rêves 4</v>
      </c>
      <c r="BF1" s="32" t="str">
        <f>'Préférences rôles'!L1</f>
        <v>Capitaine Dodo</v>
      </c>
      <c r="BG1" s="32" t="str">
        <f>'Préférences rôles'!M1</f>
        <v>Chenille</v>
      </c>
      <c r="BH1" s="32" t="str">
        <f>'Préférences rôles'!N1</f>
        <v>Damien</v>
      </c>
      <c r="BI1" s="32" t="str">
        <f>'Préférences rôles'!O1</f>
        <v>Dinon</v>
      </c>
      <c r="BJ1" s="32" t="str">
        <f>'Préférences rôles'!P1</f>
        <v>Dioui</v>
      </c>
      <c r="BK1" s="32" t="str">
        <f>'Préférences rôles'!Q1</f>
        <v>Diouinon</v>
      </c>
      <c r="BL1" s="32" t="str">
        <f>'Préférences rôles'!R1</f>
        <v>Dorian</v>
      </c>
      <c r="BM1" s="32" t="str">
        <f>'Préférences rôles'!S1</f>
        <v>La mère d’Alice</v>
      </c>
      <c r="BN1" s="32" t="str">
        <f>'Préférences rôles'!T1</f>
        <v>La Princesse Rouge</v>
      </c>
      <c r="BO1" s="32" t="str">
        <f>'Préférences rôles'!U1</f>
        <v>La Reine Rouge</v>
      </c>
      <c r="BP1" s="32" t="str">
        <f>'Préférences rôles'!V1</f>
        <v>Lapin</v>
      </c>
      <c r="BQ1" s="32" t="str">
        <f>'Préférences rôles'!W1</f>
        <v>Le Chapelier Fou</v>
      </c>
      <c r="BR1" s="32" t="str">
        <f>'Préférences rôles'!X1</f>
        <v>Le Chat du Comté de Cheshire</v>
      </c>
      <c r="BS1" s="32" t="str">
        <f>'Préférences rôles'!Y1</f>
        <v>Le chœur des gardiens</v>
      </c>
      <c r="BT1" s="32" t="str">
        <f>'Préférences rôles'!Z1</f>
        <v>Lewis</v>
      </c>
      <c r="BU1" s="32" t="str">
        <f>'Préférences rôles'!AA1</f>
        <v>médecin</v>
      </c>
      <c r="BV1" s="32" t="str">
        <f>'Préférences rôles'!AB1</f>
        <v>Narrateur</v>
      </c>
      <c r="BW1" s="32" t="str">
        <f>'Préférences rôles'!AC1</f>
        <v>Paul</v>
      </c>
      <c r="BX1" s="32" t="str">
        <f>'Préférences rôles'!AD1</f>
        <v>Pierre</v>
      </c>
      <c r="BY1" s="32" t="str">
        <f>'Préférences rôles'!AE1</f>
        <v>Prima</v>
      </c>
      <c r="BZ1" s="32" t="str">
        <f>'Préférences rôles'!AF1</f>
        <v>Rose 1</v>
      </c>
      <c r="CA1" s="32" t="str">
        <f>'Préférences rôles'!AG1</f>
        <v>Rose 2</v>
      </c>
      <c r="CB1" s="32" t="str">
        <f>'Préférences rôles'!AH1</f>
        <v>Rose 3</v>
      </c>
      <c r="CC1" s="32" t="str">
        <f>'Préférences rôles'!AI1</f>
        <v>Rose 4</v>
      </c>
      <c r="CD1" s="32" t="str">
        <f>'Préférences rôles'!AJ1</f>
        <v>Violette 1</v>
      </c>
      <c r="CE1" s="32" t="str">
        <f>'Préférences rôles'!AK1</f>
        <v>Violette 2</v>
      </c>
      <c r="CF1" s="32" t="str">
        <f>'Préférences rôles'!AL1</f>
        <v>Violette 3</v>
      </c>
      <c r="CG1" s="32" t="str">
        <f>'Préférences rôles'!AM1</f>
        <v>Violette 4</v>
      </c>
      <c r="CH1" s="32" t="str">
        <f>'Préférences rôles'!AN1</f>
        <v>prof</v>
      </c>
      <c r="CI1" s="32" t="str">
        <f>'Préférences rôles'!AO1</f>
        <v>élèves partie 1</v>
      </c>
      <c r="CJ1" s="32" t="str">
        <f>'Préférences rôles'!AP1</f>
        <v>élèves partie 2</v>
      </c>
      <c r="CK1" s="32" t="str">
        <f>'Préférences rôles'!AQ1</f>
        <v>Une amie 1</v>
      </c>
      <c r="CL1" s="32" t="str">
        <f>'Préférences rôles'!AR1</f>
        <v>Une amie 2</v>
      </c>
    </row>
    <row r="2" spans="1:90" x14ac:dyDescent="0.35">
      <c r="A2" s="33"/>
      <c r="B2" s="12" t="s">
        <v>48</v>
      </c>
      <c r="C2" s="27" t="str">
        <f t="array" ref="C2">_xlfn.TEXTJOIN(", ",1,IF(H2:AV2=1,H$1:AV$1,""))</f>
        <v>Alice de la réalité 4, Le chœur des gardiens, élèves partie 1</v>
      </c>
      <c r="D2" s="59">
        <v>0</v>
      </c>
      <c r="E2" s="27">
        <f t="array" aca="1" ref="E2" ca="1">MMULT(MMULT(H2:AV2,'Nb scènes par rôle'!D$20:AR$60), TRANSPOSE(H2:AV2))</f>
        <v>0</v>
      </c>
      <c r="F2" s="27">
        <f t="shared" ref="F2:F18" si="0">SUMPRODUCT(H2:AV2,AX2:CL2)</f>
        <v>11</v>
      </c>
      <c r="G2" s="29">
        <f>SUMPRODUCT(H2:AV2,'Nb scènes par rôle'!D$17:AR$17)</f>
        <v>5</v>
      </c>
      <c r="H2" s="34">
        <v>0</v>
      </c>
      <c r="I2" s="34">
        <v>0</v>
      </c>
      <c r="J2" s="34">
        <v>0</v>
      </c>
      <c r="K2" s="34">
        <v>1</v>
      </c>
      <c r="L2" s="34">
        <v>0</v>
      </c>
      <c r="M2" s="34">
        <v>0</v>
      </c>
      <c r="N2" s="34">
        <v>0</v>
      </c>
      <c r="O2" s="34">
        <v>0</v>
      </c>
      <c r="P2" s="34">
        <v>0</v>
      </c>
      <c r="Q2" s="34">
        <v>0</v>
      </c>
      <c r="R2" s="34">
        <v>0</v>
      </c>
      <c r="S2" s="34">
        <v>0</v>
      </c>
      <c r="T2" s="34">
        <v>0</v>
      </c>
      <c r="U2" s="34">
        <v>0</v>
      </c>
      <c r="V2" s="34">
        <v>0</v>
      </c>
      <c r="W2" s="34">
        <v>0</v>
      </c>
      <c r="X2" s="34">
        <v>0</v>
      </c>
      <c r="Y2" s="34">
        <v>0</v>
      </c>
      <c r="Z2" s="34">
        <v>0</v>
      </c>
      <c r="AA2" s="34">
        <v>0</v>
      </c>
      <c r="AB2" s="34">
        <v>0</v>
      </c>
      <c r="AC2" s="34">
        <v>1</v>
      </c>
      <c r="AD2" s="34">
        <v>0</v>
      </c>
      <c r="AE2" s="34">
        <v>0</v>
      </c>
      <c r="AF2" s="34">
        <v>0</v>
      </c>
      <c r="AG2" s="34">
        <v>0</v>
      </c>
      <c r="AH2" s="34">
        <v>0</v>
      </c>
      <c r="AI2" s="34">
        <v>0</v>
      </c>
      <c r="AJ2" s="34">
        <v>0</v>
      </c>
      <c r="AK2" s="34">
        <v>0</v>
      </c>
      <c r="AL2" s="34">
        <v>0</v>
      </c>
      <c r="AM2" s="34">
        <v>0</v>
      </c>
      <c r="AN2" s="34">
        <v>0</v>
      </c>
      <c r="AO2" s="34">
        <v>0</v>
      </c>
      <c r="AP2" s="34">
        <v>0</v>
      </c>
      <c r="AQ2" s="34">
        <v>0</v>
      </c>
      <c r="AR2" s="34">
        <v>0</v>
      </c>
      <c r="AS2" s="34">
        <v>1</v>
      </c>
      <c r="AT2" s="34">
        <v>0</v>
      </c>
      <c r="AU2" s="34">
        <v>0</v>
      </c>
      <c r="AV2" s="34">
        <v>0</v>
      </c>
      <c r="AW2" s="35">
        <f t="shared" ref="AW2:AW18" si="1">SUM(H2:AV2)</f>
        <v>3</v>
      </c>
      <c r="AX2" s="5">
        <v>5</v>
      </c>
      <c r="AY2" s="5">
        <v>5</v>
      </c>
      <c r="AZ2" s="5">
        <v>5</v>
      </c>
      <c r="BA2" s="5">
        <v>5</v>
      </c>
      <c r="BB2" s="7">
        <v>3</v>
      </c>
      <c r="BC2" s="7">
        <v>3</v>
      </c>
      <c r="BD2" s="7">
        <v>3</v>
      </c>
      <c r="BE2" s="7">
        <v>3</v>
      </c>
      <c r="BF2" s="8">
        <v>4</v>
      </c>
      <c r="BG2" s="7">
        <v>3</v>
      </c>
      <c r="BH2" s="7">
        <v>3</v>
      </c>
      <c r="BI2" s="8">
        <v>4</v>
      </c>
      <c r="BJ2" s="8">
        <v>4</v>
      </c>
      <c r="BK2" s="8">
        <v>4</v>
      </c>
      <c r="BL2" s="6">
        <v>1</v>
      </c>
      <c r="BM2" s="9">
        <v>6</v>
      </c>
      <c r="BN2" s="9">
        <v>6</v>
      </c>
      <c r="BO2" s="8">
        <v>4</v>
      </c>
      <c r="BP2" s="6">
        <v>1</v>
      </c>
      <c r="BQ2" s="6">
        <v>1</v>
      </c>
      <c r="BR2" s="4">
        <v>2</v>
      </c>
      <c r="BS2" s="7">
        <v>3</v>
      </c>
      <c r="BT2" s="8">
        <v>4</v>
      </c>
      <c r="BU2" s="8">
        <v>4</v>
      </c>
      <c r="BV2" s="8">
        <v>4</v>
      </c>
      <c r="BW2" s="8">
        <v>4</v>
      </c>
      <c r="BX2" s="8">
        <v>4</v>
      </c>
      <c r="BY2" s="8">
        <v>4</v>
      </c>
      <c r="BZ2" s="8">
        <v>4</v>
      </c>
      <c r="CA2" s="8">
        <v>4</v>
      </c>
      <c r="CB2" s="8">
        <v>4</v>
      </c>
      <c r="CC2" s="8">
        <v>4</v>
      </c>
      <c r="CD2" s="8">
        <v>4</v>
      </c>
      <c r="CE2" s="8">
        <v>4</v>
      </c>
      <c r="CF2" s="8">
        <v>4</v>
      </c>
      <c r="CG2" s="8">
        <v>4</v>
      </c>
      <c r="CH2" s="52">
        <v>3</v>
      </c>
      <c r="CI2" s="52">
        <v>3</v>
      </c>
      <c r="CJ2" s="52">
        <v>3</v>
      </c>
      <c r="CK2">
        <v>3</v>
      </c>
      <c r="CL2">
        <v>3</v>
      </c>
    </row>
    <row r="3" spans="1:90" x14ac:dyDescent="0.35">
      <c r="A3" s="36"/>
      <c r="B3" s="1" t="s">
        <v>44</v>
      </c>
      <c r="C3" s="35" t="str">
        <f t="array" ref="C3">_xlfn.TEXTJOIN(", ",1,IF(H3:AV3=1,H$1:AV$1,""))</f>
        <v>Alice de la réalité 2, Le chœur des gardiens, élèves partie 2</v>
      </c>
      <c r="D3" s="54">
        <v>0</v>
      </c>
      <c r="E3" s="27">
        <f t="array" aca="1" ref="E3" ca="1">MMULT(MMULT(H3:AV3,'Nb scènes par rôle'!D$20:AR$60), TRANSPOSE(H3:AV3))</f>
        <v>0</v>
      </c>
      <c r="F3" s="35">
        <f t="shared" si="0"/>
        <v>10</v>
      </c>
      <c r="G3" s="29">
        <f>SUMPRODUCT(H3:AV3,'Nb scènes par rôle'!D$17:AR$17)</f>
        <v>5</v>
      </c>
      <c r="H3" s="34">
        <v>0</v>
      </c>
      <c r="I3" s="34">
        <v>1</v>
      </c>
      <c r="J3" s="34">
        <v>0</v>
      </c>
      <c r="K3" s="34">
        <v>0</v>
      </c>
      <c r="L3" s="34">
        <v>0</v>
      </c>
      <c r="M3" s="34">
        <v>0</v>
      </c>
      <c r="N3" s="34">
        <v>0</v>
      </c>
      <c r="O3" s="34">
        <v>0</v>
      </c>
      <c r="P3" s="34">
        <v>0</v>
      </c>
      <c r="Q3" s="34">
        <v>0</v>
      </c>
      <c r="R3" s="34">
        <v>0</v>
      </c>
      <c r="S3" s="34">
        <v>0</v>
      </c>
      <c r="T3" s="34">
        <v>0</v>
      </c>
      <c r="U3" s="34">
        <v>0</v>
      </c>
      <c r="V3" s="34">
        <v>0</v>
      </c>
      <c r="W3" s="34">
        <v>0</v>
      </c>
      <c r="X3" s="34">
        <v>0</v>
      </c>
      <c r="Y3" s="34">
        <v>0</v>
      </c>
      <c r="Z3" s="34">
        <v>0</v>
      </c>
      <c r="AA3" s="34">
        <v>0</v>
      </c>
      <c r="AB3" s="34">
        <v>0</v>
      </c>
      <c r="AC3" s="34">
        <v>1</v>
      </c>
      <c r="AD3" s="34">
        <v>0</v>
      </c>
      <c r="AE3" s="34">
        <v>0</v>
      </c>
      <c r="AF3" s="34">
        <v>0</v>
      </c>
      <c r="AG3" s="34">
        <v>0</v>
      </c>
      <c r="AH3" s="34">
        <v>0</v>
      </c>
      <c r="AI3" s="34">
        <v>0</v>
      </c>
      <c r="AJ3" s="34">
        <v>0</v>
      </c>
      <c r="AK3" s="34">
        <v>0</v>
      </c>
      <c r="AL3" s="34">
        <v>0</v>
      </c>
      <c r="AM3" s="34">
        <v>0</v>
      </c>
      <c r="AN3" s="34">
        <v>0</v>
      </c>
      <c r="AO3" s="34">
        <v>0</v>
      </c>
      <c r="AP3" s="34">
        <v>0</v>
      </c>
      <c r="AQ3" s="34">
        <v>0</v>
      </c>
      <c r="AR3" s="34">
        <v>0</v>
      </c>
      <c r="AS3" s="34">
        <v>0</v>
      </c>
      <c r="AT3" s="34">
        <v>1</v>
      </c>
      <c r="AU3" s="34">
        <v>0</v>
      </c>
      <c r="AV3" s="34">
        <v>0</v>
      </c>
      <c r="AW3" s="35">
        <f t="shared" si="1"/>
        <v>3</v>
      </c>
      <c r="AX3" s="4">
        <v>2</v>
      </c>
      <c r="AY3" s="4">
        <v>2</v>
      </c>
      <c r="AZ3" s="4">
        <v>2</v>
      </c>
      <c r="BA3" s="4">
        <v>2</v>
      </c>
      <c r="BB3" s="7">
        <v>3</v>
      </c>
      <c r="BC3" s="7">
        <v>3</v>
      </c>
      <c r="BD3" s="7">
        <v>3</v>
      </c>
      <c r="BE3" s="7">
        <v>3</v>
      </c>
      <c r="BF3" s="8">
        <v>4</v>
      </c>
      <c r="BG3" s="5">
        <v>5</v>
      </c>
      <c r="BH3" s="5">
        <v>5</v>
      </c>
      <c r="BI3" s="5">
        <v>5</v>
      </c>
      <c r="BJ3" s="4">
        <v>2</v>
      </c>
      <c r="BK3" s="8">
        <v>4</v>
      </c>
      <c r="BL3" s="7">
        <v>3</v>
      </c>
      <c r="BM3" s="7">
        <v>3</v>
      </c>
      <c r="BN3" s="8">
        <v>4</v>
      </c>
      <c r="BO3" s="7">
        <v>3</v>
      </c>
      <c r="BP3" s="7">
        <v>3</v>
      </c>
      <c r="BQ3" s="8">
        <v>4</v>
      </c>
      <c r="BR3" s="7">
        <v>3</v>
      </c>
      <c r="BS3" s="5">
        <v>5</v>
      </c>
      <c r="BT3" s="7">
        <v>3</v>
      </c>
      <c r="BU3" s="5">
        <v>5</v>
      </c>
      <c r="BV3" s="5">
        <v>5</v>
      </c>
      <c r="BW3" s="7">
        <v>3</v>
      </c>
      <c r="BX3" s="7">
        <v>3</v>
      </c>
      <c r="BY3" s="8">
        <v>4</v>
      </c>
      <c r="BZ3" s="4">
        <v>2</v>
      </c>
      <c r="CA3" s="4">
        <v>2</v>
      </c>
      <c r="CB3" s="4">
        <v>2</v>
      </c>
      <c r="CC3" s="4">
        <v>2</v>
      </c>
      <c r="CD3" s="4">
        <v>2</v>
      </c>
      <c r="CE3" s="4">
        <v>2</v>
      </c>
      <c r="CF3" s="4">
        <v>2</v>
      </c>
      <c r="CG3" s="4">
        <v>2</v>
      </c>
      <c r="CH3" s="52">
        <v>3</v>
      </c>
      <c r="CI3" s="52">
        <v>3</v>
      </c>
      <c r="CJ3" s="52">
        <v>3</v>
      </c>
      <c r="CK3">
        <v>3</v>
      </c>
      <c r="CL3">
        <v>3</v>
      </c>
    </row>
    <row r="4" spans="1:90" x14ac:dyDescent="0.35">
      <c r="A4" s="43"/>
      <c r="B4" s="45" t="s">
        <v>56</v>
      </c>
      <c r="C4" s="35" t="str">
        <f t="array" ref="C4">_xlfn.TEXTJOIN(", ",1,IF(H4:AV4=1,H$1:AV$1,""))</f>
        <v>Alice de la réalité 1, médecin, élèves partie 1</v>
      </c>
      <c r="D4" s="54">
        <v>0</v>
      </c>
      <c r="E4" s="27">
        <f t="array" aca="1" ref="E4" ca="1">MMULT(MMULT(H4:AV4,'Nb scènes par rôle'!D$20:AR$60), TRANSPOSE(H4:AV4))</f>
        <v>0</v>
      </c>
      <c r="F4" s="35">
        <f t="shared" si="0"/>
        <v>10</v>
      </c>
      <c r="G4" s="29">
        <f>SUMPRODUCT(H4:AV4,'Nb scènes par rôle'!D$17:AR$17)</f>
        <v>3</v>
      </c>
      <c r="H4" s="34">
        <v>1</v>
      </c>
      <c r="I4" s="34">
        <v>0</v>
      </c>
      <c r="J4" s="34">
        <v>0</v>
      </c>
      <c r="K4" s="34">
        <v>0</v>
      </c>
      <c r="L4" s="34">
        <v>0</v>
      </c>
      <c r="M4" s="34">
        <v>0</v>
      </c>
      <c r="N4" s="34">
        <v>0</v>
      </c>
      <c r="O4" s="34">
        <v>0</v>
      </c>
      <c r="P4" s="34">
        <v>0</v>
      </c>
      <c r="Q4" s="34">
        <v>0</v>
      </c>
      <c r="R4" s="34">
        <v>0</v>
      </c>
      <c r="S4" s="34">
        <v>0</v>
      </c>
      <c r="T4" s="34">
        <v>0</v>
      </c>
      <c r="U4" s="34">
        <v>0</v>
      </c>
      <c r="V4" s="34">
        <v>0</v>
      </c>
      <c r="W4" s="34">
        <v>0</v>
      </c>
      <c r="X4" s="34">
        <v>0</v>
      </c>
      <c r="Y4" s="34">
        <v>0</v>
      </c>
      <c r="Z4" s="34">
        <v>0</v>
      </c>
      <c r="AA4" s="34">
        <v>0</v>
      </c>
      <c r="AB4" s="34">
        <v>0</v>
      </c>
      <c r="AC4" s="34">
        <v>0</v>
      </c>
      <c r="AD4" s="34">
        <v>0</v>
      </c>
      <c r="AE4" s="34">
        <v>1</v>
      </c>
      <c r="AF4" s="34">
        <v>0</v>
      </c>
      <c r="AG4" s="34">
        <v>0</v>
      </c>
      <c r="AH4" s="34">
        <v>0</v>
      </c>
      <c r="AI4" s="34">
        <v>0</v>
      </c>
      <c r="AJ4" s="34">
        <v>0</v>
      </c>
      <c r="AK4" s="34">
        <v>0</v>
      </c>
      <c r="AL4" s="34">
        <v>0</v>
      </c>
      <c r="AM4" s="34">
        <v>0</v>
      </c>
      <c r="AN4" s="34">
        <v>0</v>
      </c>
      <c r="AO4" s="34">
        <v>0</v>
      </c>
      <c r="AP4" s="34">
        <v>0</v>
      </c>
      <c r="AQ4" s="34">
        <v>0</v>
      </c>
      <c r="AR4" s="34">
        <v>0</v>
      </c>
      <c r="AS4" s="34">
        <v>1</v>
      </c>
      <c r="AT4" s="34">
        <v>0</v>
      </c>
      <c r="AU4" s="34">
        <v>0</v>
      </c>
      <c r="AV4" s="34">
        <v>0</v>
      </c>
      <c r="AW4" s="35">
        <f t="shared" si="1"/>
        <v>3</v>
      </c>
      <c r="AX4" s="45">
        <v>6</v>
      </c>
      <c r="AY4" s="45">
        <v>6</v>
      </c>
      <c r="AZ4" s="45">
        <v>6</v>
      </c>
      <c r="BA4" s="45">
        <v>6</v>
      </c>
      <c r="BB4" s="45">
        <v>6</v>
      </c>
      <c r="BC4" s="45">
        <v>6</v>
      </c>
      <c r="BD4" s="45">
        <v>6</v>
      </c>
      <c r="BE4" s="45">
        <v>6</v>
      </c>
      <c r="BF4" s="45">
        <v>4</v>
      </c>
      <c r="BG4" s="45">
        <v>4</v>
      </c>
      <c r="BH4" s="45">
        <v>3</v>
      </c>
      <c r="BI4" s="45">
        <v>2</v>
      </c>
      <c r="BJ4" s="45">
        <v>2</v>
      </c>
      <c r="BK4" s="45">
        <v>2</v>
      </c>
      <c r="BL4" s="45">
        <v>1</v>
      </c>
      <c r="BM4" s="45">
        <v>3</v>
      </c>
      <c r="BN4" s="45">
        <v>3</v>
      </c>
      <c r="BO4" s="45">
        <v>3</v>
      </c>
      <c r="BP4" s="45">
        <v>3</v>
      </c>
      <c r="BQ4" s="45">
        <v>3</v>
      </c>
      <c r="BR4" s="45">
        <v>3</v>
      </c>
      <c r="BS4" s="45">
        <v>3</v>
      </c>
      <c r="BT4" s="45">
        <v>2</v>
      </c>
      <c r="BU4" s="45">
        <v>1</v>
      </c>
      <c r="BV4" s="45">
        <v>3</v>
      </c>
      <c r="BW4" s="45">
        <v>3</v>
      </c>
      <c r="BX4" s="45">
        <v>3</v>
      </c>
      <c r="BY4" s="45">
        <v>6</v>
      </c>
      <c r="BZ4" s="45">
        <v>6</v>
      </c>
      <c r="CA4" s="45">
        <v>6</v>
      </c>
      <c r="CB4" s="45">
        <v>6</v>
      </c>
      <c r="CC4" s="45">
        <v>6</v>
      </c>
      <c r="CD4" s="45">
        <v>6</v>
      </c>
      <c r="CE4" s="45">
        <v>6</v>
      </c>
      <c r="CF4" s="45">
        <v>6</v>
      </c>
      <c r="CG4" s="45">
        <v>6</v>
      </c>
      <c r="CH4" s="52">
        <v>3</v>
      </c>
      <c r="CI4" s="52">
        <v>3</v>
      </c>
      <c r="CJ4" s="52">
        <v>3</v>
      </c>
      <c r="CK4">
        <v>3</v>
      </c>
      <c r="CL4">
        <v>3</v>
      </c>
    </row>
    <row r="5" spans="1:90" x14ac:dyDescent="0.35">
      <c r="A5" s="36"/>
      <c r="B5" s="1" t="s">
        <v>54</v>
      </c>
      <c r="C5" s="35" t="str">
        <f t="array" ref="C5">_xlfn.TEXTJOIN(", ",1,IF(H5:AV5=1,H$1:AV$1,""))</f>
        <v>Le Chat du Comté de Cheshire, Le chœur des gardiens, élèves partie 1, élèves partie 2</v>
      </c>
      <c r="D5" s="54">
        <v>0</v>
      </c>
      <c r="E5" s="27">
        <f t="array" aca="1" ref="E5" ca="1">MMULT(MMULT(H5:AV5,'Nb scènes par rôle'!D$20:AR$60), TRANSPOSE(H5:AV5))</f>
        <v>0</v>
      </c>
      <c r="F5" s="35">
        <f t="shared" si="0"/>
        <v>9</v>
      </c>
      <c r="G5" s="29">
        <f>SUMPRODUCT(H5:AV5,'Nb scènes par rôle'!D$17:AR$17)</f>
        <v>7</v>
      </c>
      <c r="H5" s="34">
        <v>0</v>
      </c>
      <c r="I5" s="34">
        <v>0</v>
      </c>
      <c r="J5" s="34">
        <v>0</v>
      </c>
      <c r="K5" s="34">
        <v>0</v>
      </c>
      <c r="L5" s="34">
        <v>0</v>
      </c>
      <c r="M5" s="34">
        <v>0</v>
      </c>
      <c r="N5" s="34">
        <v>0</v>
      </c>
      <c r="O5" s="34">
        <v>0</v>
      </c>
      <c r="P5" s="34">
        <v>0</v>
      </c>
      <c r="Q5" s="34">
        <v>0</v>
      </c>
      <c r="R5" s="34">
        <v>0</v>
      </c>
      <c r="S5" s="34">
        <v>0</v>
      </c>
      <c r="T5" s="34">
        <v>0</v>
      </c>
      <c r="U5" s="34">
        <v>0</v>
      </c>
      <c r="V5" s="34">
        <v>0</v>
      </c>
      <c r="W5" s="34">
        <v>0</v>
      </c>
      <c r="X5" s="34">
        <v>0</v>
      </c>
      <c r="Y5" s="34">
        <v>0</v>
      </c>
      <c r="Z5" s="34">
        <v>0</v>
      </c>
      <c r="AA5" s="34">
        <v>0</v>
      </c>
      <c r="AB5" s="34">
        <v>1</v>
      </c>
      <c r="AC5" s="34">
        <v>1</v>
      </c>
      <c r="AD5" s="34">
        <v>0</v>
      </c>
      <c r="AE5" s="34">
        <v>0</v>
      </c>
      <c r="AF5" s="34">
        <v>0</v>
      </c>
      <c r="AG5" s="34">
        <v>0</v>
      </c>
      <c r="AH5" s="34">
        <v>0</v>
      </c>
      <c r="AI5" s="34">
        <v>0</v>
      </c>
      <c r="AJ5" s="34">
        <v>0</v>
      </c>
      <c r="AK5" s="34">
        <v>0</v>
      </c>
      <c r="AL5" s="34">
        <v>0</v>
      </c>
      <c r="AM5" s="34">
        <v>0</v>
      </c>
      <c r="AN5" s="34">
        <v>0</v>
      </c>
      <c r="AO5" s="34">
        <v>0</v>
      </c>
      <c r="AP5" s="34">
        <v>0</v>
      </c>
      <c r="AQ5" s="34">
        <v>0</v>
      </c>
      <c r="AR5" s="34">
        <v>0</v>
      </c>
      <c r="AS5" s="34">
        <v>1</v>
      </c>
      <c r="AT5" s="34">
        <v>1</v>
      </c>
      <c r="AU5" s="34">
        <v>0</v>
      </c>
      <c r="AV5" s="34">
        <v>0</v>
      </c>
      <c r="AW5" s="35">
        <f t="shared" si="1"/>
        <v>4</v>
      </c>
      <c r="AX5" s="7">
        <v>3</v>
      </c>
      <c r="AY5" s="7">
        <v>3</v>
      </c>
      <c r="AZ5" s="7">
        <v>3</v>
      </c>
      <c r="BA5" s="7">
        <v>3</v>
      </c>
      <c r="BB5" s="7">
        <v>3</v>
      </c>
      <c r="BC5" s="7">
        <v>3</v>
      </c>
      <c r="BD5" s="7">
        <v>3</v>
      </c>
      <c r="BE5" s="7">
        <v>3</v>
      </c>
      <c r="BF5" s="7">
        <v>3</v>
      </c>
      <c r="BG5" s="7">
        <v>3</v>
      </c>
      <c r="BH5" s="7">
        <v>3</v>
      </c>
      <c r="BI5" s="7">
        <v>3</v>
      </c>
      <c r="BJ5" s="7">
        <v>3</v>
      </c>
      <c r="BK5" s="7">
        <v>3</v>
      </c>
      <c r="BL5" s="7">
        <v>3</v>
      </c>
      <c r="BM5" s="7">
        <v>3</v>
      </c>
      <c r="BN5" s="7">
        <v>3</v>
      </c>
      <c r="BO5" s="7">
        <v>3</v>
      </c>
      <c r="BP5" s="7">
        <v>3</v>
      </c>
      <c r="BQ5" s="7">
        <v>3</v>
      </c>
      <c r="BR5" s="4">
        <v>2</v>
      </c>
      <c r="BS5" s="6">
        <v>1</v>
      </c>
      <c r="BT5" s="7">
        <v>3</v>
      </c>
      <c r="BU5" s="7">
        <v>3</v>
      </c>
      <c r="BV5" s="7">
        <v>3</v>
      </c>
      <c r="BW5" s="7">
        <v>3</v>
      </c>
      <c r="BX5" s="7">
        <v>3</v>
      </c>
      <c r="BY5" s="4">
        <v>2</v>
      </c>
      <c r="BZ5" s="7">
        <v>3</v>
      </c>
      <c r="CA5" s="7">
        <v>3</v>
      </c>
      <c r="CB5" s="7">
        <v>3</v>
      </c>
      <c r="CC5" s="7">
        <v>3</v>
      </c>
      <c r="CD5" s="7">
        <v>3</v>
      </c>
      <c r="CE5" s="7">
        <v>3</v>
      </c>
      <c r="CF5" s="7">
        <v>3</v>
      </c>
      <c r="CG5" s="7">
        <v>3</v>
      </c>
      <c r="CH5" s="52">
        <v>3</v>
      </c>
      <c r="CI5" s="52">
        <v>3</v>
      </c>
      <c r="CJ5" s="52">
        <v>3</v>
      </c>
      <c r="CK5">
        <v>3</v>
      </c>
      <c r="CL5">
        <v>3</v>
      </c>
    </row>
    <row r="6" spans="1:90" x14ac:dyDescent="0.35">
      <c r="A6" s="36"/>
      <c r="B6" s="1" t="s">
        <v>46</v>
      </c>
      <c r="C6" s="35" t="str">
        <f t="array" ref="C6">_xlfn.TEXTJOIN(", ",1,IF(H6:AV6=1,H$1:AV$1,""))</f>
        <v>Le Chapelier Fou, Le chœur des gardiens, Prima, élèves partie 2</v>
      </c>
      <c r="D6" s="54">
        <v>0</v>
      </c>
      <c r="E6" s="27">
        <f t="array" aca="1" ref="E6" ca="1">MMULT(MMULT(H6:AV6,'Nb scènes par rôle'!D$20:AR$60), TRANSPOSE(H6:AV6))</f>
        <v>0</v>
      </c>
      <c r="F6" s="35">
        <f t="shared" si="0"/>
        <v>14</v>
      </c>
      <c r="G6" s="29">
        <f>SUMPRODUCT(H6:AV6,'Nb scènes par rôle'!D$17:AR$17)</f>
        <v>8</v>
      </c>
      <c r="H6" s="34">
        <v>0</v>
      </c>
      <c r="I6" s="34">
        <v>0</v>
      </c>
      <c r="J6" s="34">
        <v>0</v>
      </c>
      <c r="K6" s="34">
        <v>0</v>
      </c>
      <c r="L6" s="34">
        <v>0</v>
      </c>
      <c r="M6" s="34">
        <v>0</v>
      </c>
      <c r="N6" s="34">
        <v>0</v>
      </c>
      <c r="O6" s="34">
        <v>0</v>
      </c>
      <c r="P6" s="34">
        <v>0</v>
      </c>
      <c r="Q6" s="34">
        <v>0</v>
      </c>
      <c r="R6" s="34">
        <v>0</v>
      </c>
      <c r="S6" s="34">
        <v>0</v>
      </c>
      <c r="T6" s="34">
        <v>0</v>
      </c>
      <c r="U6" s="34">
        <v>0</v>
      </c>
      <c r="V6" s="34">
        <v>0</v>
      </c>
      <c r="W6" s="34">
        <v>0</v>
      </c>
      <c r="X6" s="34">
        <v>0</v>
      </c>
      <c r="Y6" s="34">
        <v>0</v>
      </c>
      <c r="Z6" s="34">
        <v>0</v>
      </c>
      <c r="AA6" s="34">
        <v>1</v>
      </c>
      <c r="AB6" s="34">
        <v>0</v>
      </c>
      <c r="AC6" s="34">
        <v>1</v>
      </c>
      <c r="AD6" s="34">
        <v>0</v>
      </c>
      <c r="AE6" s="34">
        <v>0</v>
      </c>
      <c r="AF6" s="34">
        <v>0</v>
      </c>
      <c r="AG6" s="34">
        <v>0</v>
      </c>
      <c r="AH6" s="34">
        <v>0</v>
      </c>
      <c r="AI6" s="34">
        <v>1</v>
      </c>
      <c r="AJ6" s="34">
        <v>0</v>
      </c>
      <c r="AK6" s="34">
        <v>0</v>
      </c>
      <c r="AL6" s="34">
        <v>0</v>
      </c>
      <c r="AM6" s="34">
        <v>0</v>
      </c>
      <c r="AN6" s="34">
        <v>0</v>
      </c>
      <c r="AO6" s="34">
        <v>0</v>
      </c>
      <c r="AP6" s="34">
        <v>0</v>
      </c>
      <c r="AQ6" s="34">
        <v>0</v>
      </c>
      <c r="AR6" s="34">
        <v>0</v>
      </c>
      <c r="AS6" s="34">
        <v>0</v>
      </c>
      <c r="AT6" s="34">
        <v>1</v>
      </c>
      <c r="AU6" s="34">
        <v>0</v>
      </c>
      <c r="AV6" s="34">
        <v>0</v>
      </c>
      <c r="AW6" s="35">
        <f t="shared" si="1"/>
        <v>4</v>
      </c>
      <c r="AX6" s="9">
        <v>6</v>
      </c>
      <c r="AY6" s="9">
        <v>6</v>
      </c>
      <c r="AZ6" s="9">
        <v>6</v>
      </c>
      <c r="BA6" s="9">
        <v>6</v>
      </c>
      <c r="BB6" s="9">
        <v>6</v>
      </c>
      <c r="BC6" s="9">
        <v>6</v>
      </c>
      <c r="BD6" s="9">
        <v>6</v>
      </c>
      <c r="BE6" s="9">
        <v>6</v>
      </c>
      <c r="BF6" s="5">
        <v>5</v>
      </c>
      <c r="BG6" s="7">
        <v>3</v>
      </c>
      <c r="BH6" s="9">
        <v>6</v>
      </c>
      <c r="BI6" s="9">
        <v>6</v>
      </c>
      <c r="BJ6" s="9">
        <v>6</v>
      </c>
      <c r="BK6" s="9">
        <v>6</v>
      </c>
      <c r="BL6" s="5">
        <v>5</v>
      </c>
      <c r="BM6" s="8">
        <v>4</v>
      </c>
      <c r="BN6" s="5">
        <v>5</v>
      </c>
      <c r="BO6" s="8">
        <v>4</v>
      </c>
      <c r="BP6" s="8">
        <v>4</v>
      </c>
      <c r="BQ6" s="4">
        <v>2</v>
      </c>
      <c r="BR6" s="6">
        <v>1</v>
      </c>
      <c r="BS6" s="8">
        <v>4</v>
      </c>
      <c r="BT6" s="5">
        <v>5</v>
      </c>
      <c r="BU6" s="8">
        <v>4</v>
      </c>
      <c r="BV6" s="8">
        <v>4</v>
      </c>
      <c r="BW6" s="5">
        <v>5</v>
      </c>
      <c r="BX6" s="5">
        <v>5</v>
      </c>
      <c r="BY6" s="5">
        <v>5</v>
      </c>
      <c r="BZ6" s="5">
        <v>5</v>
      </c>
      <c r="CA6" s="5">
        <v>5</v>
      </c>
      <c r="CB6" s="5">
        <v>5</v>
      </c>
      <c r="CC6" s="5">
        <v>5</v>
      </c>
      <c r="CD6" s="5">
        <v>5</v>
      </c>
      <c r="CE6" s="5">
        <v>5</v>
      </c>
      <c r="CF6" s="5">
        <v>5</v>
      </c>
      <c r="CG6" s="5">
        <v>5</v>
      </c>
      <c r="CH6" s="52">
        <v>3</v>
      </c>
      <c r="CI6" s="52">
        <v>3</v>
      </c>
      <c r="CJ6" s="52">
        <v>3</v>
      </c>
      <c r="CK6">
        <v>3</v>
      </c>
      <c r="CL6">
        <v>3</v>
      </c>
    </row>
    <row r="7" spans="1:90" x14ac:dyDescent="0.35">
      <c r="A7" s="36"/>
      <c r="B7" s="1" t="s">
        <v>50</v>
      </c>
      <c r="C7" s="35" t="str">
        <f t="array" ref="C7">_xlfn.TEXTJOIN(", ",1,IF(H7:AV7=1,H$1:AV$1,""))</f>
        <v>Alice de la réalité 3, Le chœur des gardiens, Une amie 2</v>
      </c>
      <c r="D7" s="54">
        <v>0</v>
      </c>
      <c r="E7" s="27">
        <f t="array" aca="1" ref="E7" ca="1">MMULT(MMULT(H7:AV7,'Nb scènes par rôle'!D$20:AR$60), TRANSPOSE(H7:AV7))</f>
        <v>0</v>
      </c>
      <c r="F7" s="35">
        <f t="shared" si="0"/>
        <v>12</v>
      </c>
      <c r="G7" s="29">
        <f>SUMPRODUCT(H7:AV7,'Nb scènes par rôle'!D$17:AR$17)</f>
        <v>5</v>
      </c>
      <c r="H7" s="34">
        <v>0</v>
      </c>
      <c r="I7" s="34">
        <v>0</v>
      </c>
      <c r="J7" s="34">
        <v>1</v>
      </c>
      <c r="K7" s="34">
        <v>0</v>
      </c>
      <c r="L7" s="34">
        <v>0</v>
      </c>
      <c r="M7" s="34">
        <v>0</v>
      </c>
      <c r="N7" s="34">
        <v>0</v>
      </c>
      <c r="O7" s="34">
        <v>0</v>
      </c>
      <c r="P7" s="34">
        <v>0</v>
      </c>
      <c r="Q7" s="34">
        <v>0</v>
      </c>
      <c r="R7" s="34">
        <v>0</v>
      </c>
      <c r="S7" s="34">
        <v>0</v>
      </c>
      <c r="T7" s="34">
        <v>0</v>
      </c>
      <c r="U7" s="34">
        <v>0</v>
      </c>
      <c r="V7" s="34">
        <v>0</v>
      </c>
      <c r="W7" s="34">
        <v>0</v>
      </c>
      <c r="X7" s="34">
        <v>0</v>
      </c>
      <c r="Y7" s="34">
        <v>0</v>
      </c>
      <c r="Z7" s="34">
        <v>0</v>
      </c>
      <c r="AA7" s="34">
        <v>0</v>
      </c>
      <c r="AB7" s="34">
        <v>0</v>
      </c>
      <c r="AC7" s="34">
        <v>1</v>
      </c>
      <c r="AD7" s="34">
        <v>0</v>
      </c>
      <c r="AE7" s="34">
        <v>0</v>
      </c>
      <c r="AF7" s="34">
        <v>0</v>
      </c>
      <c r="AG7" s="34">
        <v>0</v>
      </c>
      <c r="AH7" s="34">
        <v>0</v>
      </c>
      <c r="AI7" s="34">
        <v>0</v>
      </c>
      <c r="AJ7" s="34">
        <v>0</v>
      </c>
      <c r="AK7" s="34">
        <v>0</v>
      </c>
      <c r="AL7" s="34">
        <v>0</v>
      </c>
      <c r="AM7" s="34">
        <v>0</v>
      </c>
      <c r="AN7" s="34">
        <v>0</v>
      </c>
      <c r="AO7" s="34">
        <v>0</v>
      </c>
      <c r="AP7" s="34">
        <v>0</v>
      </c>
      <c r="AQ7" s="34">
        <v>0</v>
      </c>
      <c r="AR7" s="34">
        <v>0</v>
      </c>
      <c r="AS7" s="34">
        <v>0</v>
      </c>
      <c r="AT7" s="34">
        <v>0</v>
      </c>
      <c r="AU7" s="34">
        <v>0</v>
      </c>
      <c r="AV7" s="34">
        <v>1</v>
      </c>
      <c r="AW7" s="35">
        <f t="shared" si="1"/>
        <v>3</v>
      </c>
      <c r="AX7" s="8">
        <v>4</v>
      </c>
      <c r="AY7" s="8">
        <v>4</v>
      </c>
      <c r="AZ7" s="8">
        <v>4</v>
      </c>
      <c r="BA7" s="8">
        <v>4</v>
      </c>
      <c r="BB7" s="5">
        <v>5</v>
      </c>
      <c r="BC7" s="5">
        <v>5</v>
      </c>
      <c r="BD7" s="5">
        <v>5</v>
      </c>
      <c r="BE7" s="5">
        <v>5</v>
      </c>
      <c r="BF7" s="5">
        <v>5</v>
      </c>
      <c r="BG7" s="8">
        <v>4</v>
      </c>
      <c r="BH7" s="8">
        <v>4</v>
      </c>
      <c r="BI7" s="8">
        <v>4</v>
      </c>
      <c r="BJ7" s="8">
        <v>4</v>
      </c>
      <c r="BK7" s="8">
        <v>4</v>
      </c>
      <c r="BL7" s="5">
        <v>5</v>
      </c>
      <c r="BM7" s="9">
        <v>6</v>
      </c>
      <c r="BN7" s="8">
        <v>4</v>
      </c>
      <c r="BO7" s="9">
        <v>6</v>
      </c>
      <c r="BP7" s="7">
        <v>3</v>
      </c>
      <c r="BQ7" s="4">
        <v>2</v>
      </c>
      <c r="BR7" s="8">
        <v>4</v>
      </c>
      <c r="BS7" s="5">
        <v>5</v>
      </c>
      <c r="BT7" s="6">
        <v>1</v>
      </c>
      <c r="BU7" s="3">
        <v>1000</v>
      </c>
      <c r="BV7" s="5">
        <v>5</v>
      </c>
      <c r="BW7" s="8">
        <v>4</v>
      </c>
      <c r="BX7" s="8">
        <v>4</v>
      </c>
      <c r="BY7" s="8">
        <v>4</v>
      </c>
      <c r="BZ7" s="9">
        <v>6</v>
      </c>
      <c r="CA7" s="9">
        <v>6</v>
      </c>
      <c r="CB7" s="9">
        <v>6</v>
      </c>
      <c r="CC7" s="9">
        <v>6</v>
      </c>
      <c r="CD7" s="9">
        <v>6</v>
      </c>
      <c r="CE7" s="9">
        <v>6</v>
      </c>
      <c r="CF7" s="9">
        <v>6</v>
      </c>
      <c r="CG7" s="9">
        <v>6</v>
      </c>
      <c r="CH7" s="52">
        <v>3</v>
      </c>
      <c r="CI7" s="52">
        <v>3</v>
      </c>
      <c r="CJ7" s="52">
        <v>3</v>
      </c>
      <c r="CK7">
        <v>3</v>
      </c>
      <c r="CL7">
        <v>3</v>
      </c>
    </row>
    <row r="8" spans="1:90" x14ac:dyDescent="0.35">
      <c r="A8" s="36"/>
      <c r="B8" s="53" t="s">
        <v>51</v>
      </c>
      <c r="C8" s="35" t="str">
        <f t="array" ref="C8">_xlfn.TEXTJOIN(", ",1,IF(H8:AV8=1,H$1:AV$1,""))</f>
        <v>Dinon, Le chœur des gardiens, Paul</v>
      </c>
      <c r="D8" s="35">
        <v>1</v>
      </c>
      <c r="E8" s="27">
        <f t="array" aca="1" ref="E8" ca="1">MMULT(MMULT(H8:AV8,'Nb scènes par rôle'!D$20:AR$60), TRANSPOSE(H8:AV8))</f>
        <v>0</v>
      </c>
      <c r="F8" s="35">
        <f t="shared" si="0"/>
        <v>17</v>
      </c>
      <c r="G8" s="29">
        <f>SUMPRODUCT(H8:AV8,'Nb scènes par rôle'!D$17:AR$17)</f>
        <v>4</v>
      </c>
      <c r="H8" s="34">
        <v>0</v>
      </c>
      <c r="I8" s="34">
        <v>0</v>
      </c>
      <c r="J8" s="34">
        <v>0</v>
      </c>
      <c r="K8" s="34">
        <v>0</v>
      </c>
      <c r="L8" s="34">
        <v>0</v>
      </c>
      <c r="M8" s="34">
        <v>0</v>
      </c>
      <c r="N8" s="34">
        <v>0</v>
      </c>
      <c r="O8" s="34">
        <v>0</v>
      </c>
      <c r="P8" s="34">
        <v>0</v>
      </c>
      <c r="Q8" s="34">
        <v>0</v>
      </c>
      <c r="R8" s="34">
        <v>0</v>
      </c>
      <c r="S8" s="34">
        <v>1</v>
      </c>
      <c r="T8" s="34">
        <v>0</v>
      </c>
      <c r="U8" s="34">
        <v>0</v>
      </c>
      <c r="V8" s="34">
        <v>0</v>
      </c>
      <c r="W8" s="34">
        <v>0</v>
      </c>
      <c r="X8" s="34">
        <v>0</v>
      </c>
      <c r="Y8" s="34">
        <v>0</v>
      </c>
      <c r="Z8" s="34">
        <v>0</v>
      </c>
      <c r="AA8" s="34">
        <v>0</v>
      </c>
      <c r="AB8" s="34">
        <v>0</v>
      </c>
      <c r="AC8" s="34">
        <v>1</v>
      </c>
      <c r="AD8" s="34">
        <v>0</v>
      </c>
      <c r="AE8" s="34">
        <v>0</v>
      </c>
      <c r="AF8" s="34">
        <v>0</v>
      </c>
      <c r="AG8" s="34">
        <v>1</v>
      </c>
      <c r="AH8" s="34">
        <v>0</v>
      </c>
      <c r="AI8" s="34">
        <v>0</v>
      </c>
      <c r="AJ8" s="34">
        <v>0</v>
      </c>
      <c r="AK8" s="34">
        <v>0</v>
      </c>
      <c r="AL8" s="34">
        <v>0</v>
      </c>
      <c r="AM8" s="34">
        <v>0</v>
      </c>
      <c r="AN8" s="34">
        <v>0</v>
      </c>
      <c r="AO8" s="34">
        <v>0</v>
      </c>
      <c r="AP8" s="34">
        <v>0</v>
      </c>
      <c r="AQ8" s="34">
        <v>0</v>
      </c>
      <c r="AR8" s="34">
        <v>0</v>
      </c>
      <c r="AS8" s="34">
        <v>0</v>
      </c>
      <c r="AT8" s="34">
        <v>0</v>
      </c>
      <c r="AU8" s="34">
        <v>0</v>
      </c>
      <c r="AV8" s="34">
        <v>0</v>
      </c>
      <c r="AW8" s="35">
        <f t="shared" si="1"/>
        <v>3</v>
      </c>
      <c r="AX8" s="8">
        <v>4</v>
      </c>
      <c r="AY8" s="8">
        <v>4</v>
      </c>
      <c r="AZ8" s="8">
        <v>4</v>
      </c>
      <c r="BA8" s="8">
        <v>4</v>
      </c>
      <c r="BB8" s="8">
        <v>4</v>
      </c>
      <c r="BC8" s="8">
        <v>4</v>
      </c>
      <c r="BD8" s="8">
        <v>4</v>
      </c>
      <c r="BE8" s="8">
        <v>4</v>
      </c>
      <c r="BF8" s="6">
        <v>1</v>
      </c>
      <c r="BG8" s="9">
        <v>6</v>
      </c>
      <c r="BH8" s="5">
        <v>5</v>
      </c>
      <c r="BI8" s="5">
        <v>5</v>
      </c>
      <c r="BJ8" s="5">
        <v>5</v>
      </c>
      <c r="BK8" s="4">
        <v>2</v>
      </c>
      <c r="BL8" s="7">
        <v>3</v>
      </c>
      <c r="BM8" s="5">
        <v>5</v>
      </c>
      <c r="BN8" s="8">
        <v>4</v>
      </c>
      <c r="BO8" s="3">
        <v>1000</v>
      </c>
      <c r="BP8" s="5">
        <v>5</v>
      </c>
      <c r="BQ8" s="5">
        <v>5</v>
      </c>
      <c r="BR8" s="8">
        <v>4</v>
      </c>
      <c r="BS8" s="9">
        <v>6</v>
      </c>
      <c r="BT8" s="9">
        <v>6</v>
      </c>
      <c r="BU8" s="9">
        <v>6</v>
      </c>
      <c r="BV8" s="9">
        <v>6</v>
      </c>
      <c r="BW8" s="9">
        <v>6</v>
      </c>
      <c r="BX8" s="9">
        <v>6</v>
      </c>
      <c r="BY8" s="8">
        <v>4</v>
      </c>
      <c r="BZ8" s="3">
        <v>1000</v>
      </c>
      <c r="CA8" s="3">
        <v>1000</v>
      </c>
      <c r="CB8" s="3">
        <v>1000</v>
      </c>
      <c r="CC8" s="3">
        <v>1000</v>
      </c>
      <c r="CD8" s="3">
        <v>1000</v>
      </c>
      <c r="CE8" s="3">
        <v>1000</v>
      </c>
      <c r="CF8" s="3">
        <v>1000</v>
      </c>
      <c r="CG8" s="3">
        <v>1000</v>
      </c>
      <c r="CH8" s="52">
        <v>3</v>
      </c>
      <c r="CI8" s="52">
        <v>3</v>
      </c>
      <c r="CJ8" s="52">
        <v>3</v>
      </c>
      <c r="CK8">
        <v>3</v>
      </c>
      <c r="CL8">
        <v>3</v>
      </c>
    </row>
    <row r="9" spans="1:90" x14ac:dyDescent="0.35">
      <c r="A9" s="36"/>
      <c r="B9" s="53" t="s">
        <v>47</v>
      </c>
      <c r="C9" s="35" t="str">
        <f t="array" ref="C9">_xlfn.TEXTJOIN(", ",1,IF(H9:AV9=1,H$1:AV$1,""))</f>
        <v>Dorian, Violette 1, Violette 2, Violette 3, Violette 4, prof</v>
      </c>
      <c r="D9" s="54">
        <v>1</v>
      </c>
      <c r="E9" s="27">
        <f t="array" aca="1" ref="E9" ca="1">MMULT(MMULT(H9:AV9,'Nb scènes par rôle'!D$20:AR$60), TRANSPOSE(H9:AV9))</f>
        <v>0</v>
      </c>
      <c r="F9" s="35">
        <f t="shared" si="0"/>
        <v>12</v>
      </c>
      <c r="G9" s="29">
        <f>SUMPRODUCT(H9:AV9,'Nb scènes par rôle'!D$17:AR$17)</f>
        <v>8</v>
      </c>
      <c r="H9" s="34">
        <v>0</v>
      </c>
      <c r="I9" s="34">
        <v>0</v>
      </c>
      <c r="J9" s="34">
        <v>0</v>
      </c>
      <c r="K9" s="34">
        <v>0</v>
      </c>
      <c r="L9" s="34">
        <v>0</v>
      </c>
      <c r="M9" s="34">
        <v>0</v>
      </c>
      <c r="N9" s="34">
        <v>0</v>
      </c>
      <c r="O9" s="34">
        <v>0</v>
      </c>
      <c r="P9" s="34">
        <v>0</v>
      </c>
      <c r="Q9" s="34">
        <v>0</v>
      </c>
      <c r="R9" s="34">
        <v>0</v>
      </c>
      <c r="S9" s="34">
        <v>0</v>
      </c>
      <c r="T9" s="34">
        <v>0</v>
      </c>
      <c r="U9" s="34">
        <v>0</v>
      </c>
      <c r="V9" s="34">
        <v>1</v>
      </c>
      <c r="W9" s="34">
        <v>0</v>
      </c>
      <c r="X9" s="34">
        <v>0</v>
      </c>
      <c r="Y9" s="34">
        <v>0</v>
      </c>
      <c r="Z9" s="34">
        <v>0</v>
      </c>
      <c r="AA9" s="34">
        <v>0</v>
      </c>
      <c r="AB9" s="34">
        <v>0</v>
      </c>
      <c r="AC9" s="34">
        <v>0</v>
      </c>
      <c r="AD9" s="34">
        <v>0</v>
      </c>
      <c r="AE9" s="34">
        <v>0</v>
      </c>
      <c r="AF9" s="34">
        <v>0</v>
      </c>
      <c r="AG9" s="34">
        <v>0</v>
      </c>
      <c r="AH9" s="34">
        <v>0</v>
      </c>
      <c r="AI9" s="34">
        <v>0</v>
      </c>
      <c r="AJ9" s="34">
        <v>0</v>
      </c>
      <c r="AK9" s="34">
        <v>0</v>
      </c>
      <c r="AL9" s="34">
        <v>0</v>
      </c>
      <c r="AM9" s="34">
        <v>0</v>
      </c>
      <c r="AN9" s="34">
        <v>1</v>
      </c>
      <c r="AO9" s="34">
        <v>1</v>
      </c>
      <c r="AP9" s="34">
        <v>1</v>
      </c>
      <c r="AQ9" s="34">
        <v>1</v>
      </c>
      <c r="AR9" s="34">
        <v>1</v>
      </c>
      <c r="AS9" s="34">
        <v>0</v>
      </c>
      <c r="AT9" s="34">
        <v>0</v>
      </c>
      <c r="AU9" s="34">
        <v>0</v>
      </c>
      <c r="AV9" s="34">
        <v>0</v>
      </c>
      <c r="AW9" s="35">
        <f t="shared" si="1"/>
        <v>6</v>
      </c>
      <c r="AX9" s="3">
        <v>1000</v>
      </c>
      <c r="AY9" s="3">
        <v>1000</v>
      </c>
      <c r="AZ9" s="3">
        <v>1000</v>
      </c>
      <c r="BA9" s="3">
        <v>1000</v>
      </c>
      <c r="BB9" s="3">
        <v>1000</v>
      </c>
      <c r="BC9" s="3">
        <v>1000</v>
      </c>
      <c r="BD9" s="3">
        <v>1000</v>
      </c>
      <c r="BE9" s="3">
        <v>1000</v>
      </c>
      <c r="BF9" s="8">
        <v>4</v>
      </c>
      <c r="BG9" s="9">
        <v>6</v>
      </c>
      <c r="BH9" s="3">
        <v>1000</v>
      </c>
      <c r="BI9" s="5">
        <v>5</v>
      </c>
      <c r="BJ9" s="5">
        <v>5</v>
      </c>
      <c r="BK9" s="3">
        <v>1000</v>
      </c>
      <c r="BL9" s="6">
        <v>1</v>
      </c>
      <c r="BM9" s="7">
        <v>3</v>
      </c>
      <c r="BN9" s="3">
        <v>1000</v>
      </c>
      <c r="BO9" s="5">
        <v>5</v>
      </c>
      <c r="BP9" s="8">
        <v>4</v>
      </c>
      <c r="BQ9" s="3">
        <v>1000</v>
      </c>
      <c r="BR9" s="3">
        <v>1000</v>
      </c>
      <c r="BS9" s="5">
        <v>5</v>
      </c>
      <c r="BT9" s="3">
        <v>1000</v>
      </c>
      <c r="BU9" s="5">
        <v>5</v>
      </c>
      <c r="BV9" s="5">
        <v>5</v>
      </c>
      <c r="BW9" s="3">
        <v>1000</v>
      </c>
      <c r="BX9" s="3">
        <v>1000</v>
      </c>
      <c r="BY9" s="3">
        <v>1000</v>
      </c>
      <c r="BZ9" s="8">
        <v>4</v>
      </c>
      <c r="CA9" s="8">
        <v>4</v>
      </c>
      <c r="CB9" s="8">
        <v>4</v>
      </c>
      <c r="CC9" s="8">
        <v>4</v>
      </c>
      <c r="CD9" s="4">
        <v>2</v>
      </c>
      <c r="CE9" s="4">
        <v>2</v>
      </c>
      <c r="CF9" s="4">
        <v>2</v>
      </c>
      <c r="CG9" s="4">
        <v>2</v>
      </c>
      <c r="CH9" s="52">
        <v>3</v>
      </c>
      <c r="CI9" s="52">
        <v>3</v>
      </c>
      <c r="CJ9" s="52">
        <v>3</v>
      </c>
      <c r="CK9">
        <v>3</v>
      </c>
      <c r="CL9">
        <v>3</v>
      </c>
    </row>
    <row r="10" spans="1:90" x14ac:dyDescent="0.35">
      <c r="A10" s="36"/>
      <c r="B10" s="53" t="s">
        <v>45</v>
      </c>
      <c r="C10" s="35" t="str">
        <f t="array" ref="C10">_xlfn.TEXTJOIN(", ",1,IF(H10:AV10=1,H$1:AV$1,""))</f>
        <v>Alice des rêves 1, Alice des rêves 2, Alice des rêves 3, Alice des rêves 4, élèves partie 1</v>
      </c>
      <c r="D10" s="54">
        <v>1</v>
      </c>
      <c r="E10" s="27">
        <f t="array" aca="1" ref="E10" ca="1">MMULT(MMULT(H10:AV10,'Nb scènes par rôle'!D$20:AR$60), TRANSPOSE(H10:AV10))</f>
        <v>0</v>
      </c>
      <c r="F10" s="35">
        <f t="shared" si="0"/>
        <v>7</v>
      </c>
      <c r="G10" s="29">
        <f>SUMPRODUCT(H10:AV10,'Nb scènes par rôle'!D$17:AR$17)</f>
        <v>8</v>
      </c>
      <c r="H10" s="34">
        <v>0</v>
      </c>
      <c r="I10" s="34">
        <v>0</v>
      </c>
      <c r="J10" s="34">
        <v>0</v>
      </c>
      <c r="K10" s="34">
        <v>0</v>
      </c>
      <c r="L10" s="34">
        <v>1</v>
      </c>
      <c r="M10" s="34">
        <v>1</v>
      </c>
      <c r="N10" s="34">
        <v>1</v>
      </c>
      <c r="O10" s="34">
        <v>1</v>
      </c>
      <c r="P10" s="34">
        <v>0</v>
      </c>
      <c r="Q10" s="34">
        <v>0</v>
      </c>
      <c r="R10" s="34">
        <v>0</v>
      </c>
      <c r="S10" s="34">
        <v>0</v>
      </c>
      <c r="T10" s="34">
        <v>0</v>
      </c>
      <c r="U10" s="34">
        <v>0</v>
      </c>
      <c r="V10" s="34">
        <v>0</v>
      </c>
      <c r="W10" s="34">
        <v>0</v>
      </c>
      <c r="X10" s="34">
        <v>0</v>
      </c>
      <c r="Y10" s="34">
        <v>0</v>
      </c>
      <c r="Z10" s="34">
        <v>0</v>
      </c>
      <c r="AA10" s="34">
        <v>0</v>
      </c>
      <c r="AB10" s="34">
        <v>0</v>
      </c>
      <c r="AC10" s="34">
        <v>0</v>
      </c>
      <c r="AD10" s="34">
        <v>0</v>
      </c>
      <c r="AE10" s="34">
        <v>0</v>
      </c>
      <c r="AF10" s="34">
        <v>0</v>
      </c>
      <c r="AG10" s="34">
        <v>0</v>
      </c>
      <c r="AH10" s="34">
        <v>0</v>
      </c>
      <c r="AI10" s="34">
        <v>0</v>
      </c>
      <c r="AJ10" s="34">
        <v>0</v>
      </c>
      <c r="AK10" s="34">
        <v>0</v>
      </c>
      <c r="AL10" s="34">
        <v>0</v>
      </c>
      <c r="AM10" s="34">
        <v>0</v>
      </c>
      <c r="AN10" s="34">
        <v>0</v>
      </c>
      <c r="AO10" s="34">
        <v>0</v>
      </c>
      <c r="AP10" s="34">
        <v>0</v>
      </c>
      <c r="AQ10" s="34">
        <v>0</v>
      </c>
      <c r="AR10" s="34">
        <v>0</v>
      </c>
      <c r="AS10" s="34">
        <v>1</v>
      </c>
      <c r="AT10" s="34">
        <v>0</v>
      </c>
      <c r="AU10" s="34">
        <v>0</v>
      </c>
      <c r="AV10" s="34">
        <v>0</v>
      </c>
      <c r="AW10" s="35">
        <f t="shared" si="1"/>
        <v>5</v>
      </c>
      <c r="AX10" s="4">
        <v>2</v>
      </c>
      <c r="AY10" s="4">
        <v>2</v>
      </c>
      <c r="AZ10" s="4">
        <v>2</v>
      </c>
      <c r="BA10" s="4">
        <v>2</v>
      </c>
      <c r="BB10" s="6">
        <v>1</v>
      </c>
      <c r="BC10" s="6">
        <v>1</v>
      </c>
      <c r="BD10" s="6">
        <v>1</v>
      </c>
      <c r="BE10" s="6">
        <v>1</v>
      </c>
      <c r="BF10" s="5">
        <v>5</v>
      </c>
      <c r="BG10" s="5">
        <v>5</v>
      </c>
      <c r="BH10" s="5">
        <v>5</v>
      </c>
      <c r="BI10" s="8">
        <v>4</v>
      </c>
      <c r="BJ10" s="8">
        <v>4</v>
      </c>
      <c r="BK10" s="8">
        <v>4</v>
      </c>
      <c r="BL10" s="5">
        <v>5</v>
      </c>
      <c r="BM10" s="7">
        <v>3</v>
      </c>
      <c r="BN10" s="6">
        <v>1</v>
      </c>
      <c r="BO10" s="7">
        <v>3</v>
      </c>
      <c r="BP10" s="7">
        <v>3</v>
      </c>
      <c r="BQ10" s="7">
        <v>3</v>
      </c>
      <c r="BR10" s="7">
        <v>3</v>
      </c>
      <c r="BS10" s="4">
        <v>2</v>
      </c>
      <c r="BT10" s="7">
        <v>3</v>
      </c>
      <c r="BU10" s="8">
        <v>4</v>
      </c>
      <c r="BV10" s="5">
        <v>5</v>
      </c>
      <c r="BW10" s="7">
        <v>3</v>
      </c>
      <c r="BX10" s="7">
        <v>3</v>
      </c>
      <c r="BY10" s="4">
        <v>2</v>
      </c>
      <c r="BZ10" s="7">
        <v>3</v>
      </c>
      <c r="CA10" s="7">
        <v>3</v>
      </c>
      <c r="CB10" s="7">
        <v>3</v>
      </c>
      <c r="CC10" s="7">
        <v>3</v>
      </c>
      <c r="CD10" s="7">
        <v>3</v>
      </c>
      <c r="CE10" s="7">
        <v>3</v>
      </c>
      <c r="CF10" s="7">
        <v>3</v>
      </c>
      <c r="CG10" s="7">
        <v>3</v>
      </c>
      <c r="CH10" s="52">
        <v>3</v>
      </c>
      <c r="CI10" s="52">
        <v>3</v>
      </c>
      <c r="CJ10" s="52">
        <v>3</v>
      </c>
      <c r="CK10">
        <v>3</v>
      </c>
      <c r="CL10">
        <v>3</v>
      </c>
    </row>
    <row r="11" spans="1:90" x14ac:dyDescent="0.35">
      <c r="A11" s="36"/>
      <c r="B11" s="53" t="s">
        <v>55</v>
      </c>
      <c r="C11" s="35" t="str">
        <f t="array" ref="C11">_xlfn.TEXTJOIN(", ",1,IF(H11:AV11=1,H$1:AV$1,""))</f>
        <v>La mère d’Alice, La Reine Rouge, élèves partie 1</v>
      </c>
      <c r="D11" s="54">
        <v>1</v>
      </c>
      <c r="E11" s="27">
        <f t="array" aca="1" ref="E11" ca="1">MMULT(MMULT(H11:AV11,'Nb scènes par rôle'!D$20:AR$60), TRANSPOSE(H11:AV11))</f>
        <v>2</v>
      </c>
      <c r="F11" s="35">
        <f t="shared" si="0"/>
        <v>7</v>
      </c>
      <c r="G11" s="29">
        <f>SUMPRODUCT(H11:AV11,'Nb scènes par rôle'!D$17:AR$17)</f>
        <v>11</v>
      </c>
      <c r="H11" s="34">
        <v>0</v>
      </c>
      <c r="I11" s="34">
        <v>0</v>
      </c>
      <c r="J11" s="34">
        <v>0</v>
      </c>
      <c r="K11" s="34">
        <v>0</v>
      </c>
      <c r="L11" s="34">
        <v>0</v>
      </c>
      <c r="M11" s="34">
        <v>0</v>
      </c>
      <c r="N11" s="34">
        <v>0</v>
      </c>
      <c r="O11" s="34">
        <v>0</v>
      </c>
      <c r="P11" s="34">
        <v>0</v>
      </c>
      <c r="Q11" s="34">
        <v>0</v>
      </c>
      <c r="R11" s="34">
        <v>0</v>
      </c>
      <c r="S11" s="34">
        <v>0</v>
      </c>
      <c r="T11" s="34">
        <v>0</v>
      </c>
      <c r="U11" s="34">
        <v>0</v>
      </c>
      <c r="V11" s="34">
        <v>0</v>
      </c>
      <c r="W11" s="34">
        <v>1</v>
      </c>
      <c r="X11" s="34">
        <v>0</v>
      </c>
      <c r="Y11" s="34">
        <v>1</v>
      </c>
      <c r="Z11" s="34">
        <v>0</v>
      </c>
      <c r="AA11" s="34">
        <v>0</v>
      </c>
      <c r="AB11" s="34">
        <v>0</v>
      </c>
      <c r="AC11" s="34">
        <v>0</v>
      </c>
      <c r="AD11" s="34">
        <v>0</v>
      </c>
      <c r="AE11" s="34">
        <v>0</v>
      </c>
      <c r="AF11" s="34">
        <v>0</v>
      </c>
      <c r="AG11" s="34">
        <v>0</v>
      </c>
      <c r="AH11" s="34">
        <v>0</v>
      </c>
      <c r="AI11" s="34">
        <v>0</v>
      </c>
      <c r="AJ11" s="34">
        <v>0</v>
      </c>
      <c r="AK11" s="34">
        <v>0</v>
      </c>
      <c r="AL11" s="34">
        <v>0</v>
      </c>
      <c r="AM11" s="34">
        <v>0</v>
      </c>
      <c r="AN11" s="34">
        <v>0</v>
      </c>
      <c r="AO11" s="34">
        <v>0</v>
      </c>
      <c r="AP11" s="34">
        <v>0</v>
      </c>
      <c r="AQ11" s="34">
        <v>0</v>
      </c>
      <c r="AR11" s="34">
        <v>0</v>
      </c>
      <c r="AS11" s="34">
        <v>1</v>
      </c>
      <c r="AT11" s="34">
        <v>0</v>
      </c>
      <c r="AU11" s="34">
        <v>0</v>
      </c>
      <c r="AV11" s="34">
        <v>0</v>
      </c>
      <c r="AW11" s="35">
        <f t="shared" si="1"/>
        <v>3</v>
      </c>
      <c r="AX11" s="5">
        <v>5</v>
      </c>
      <c r="AY11" s="5">
        <v>5</v>
      </c>
      <c r="AZ11" s="5">
        <v>5</v>
      </c>
      <c r="BA11" s="5">
        <v>5</v>
      </c>
      <c r="BB11" s="5">
        <v>5</v>
      </c>
      <c r="BC11" s="5">
        <v>5</v>
      </c>
      <c r="BD11" s="5">
        <v>5</v>
      </c>
      <c r="BE11" s="5">
        <v>5</v>
      </c>
      <c r="BF11" s="5">
        <v>5</v>
      </c>
      <c r="BG11" s="9">
        <v>6</v>
      </c>
      <c r="BH11" s="5">
        <v>5</v>
      </c>
      <c r="BI11" s="9">
        <v>6</v>
      </c>
      <c r="BJ11" s="9">
        <v>6</v>
      </c>
      <c r="BK11" s="9">
        <v>6</v>
      </c>
      <c r="BL11" s="9">
        <v>6</v>
      </c>
      <c r="BM11" s="6">
        <v>1</v>
      </c>
      <c r="BN11" s="4">
        <v>2</v>
      </c>
      <c r="BO11" s="7">
        <v>3</v>
      </c>
      <c r="BP11" s="5">
        <v>5</v>
      </c>
      <c r="BQ11" s="5">
        <v>5</v>
      </c>
      <c r="BR11" s="5">
        <v>5</v>
      </c>
      <c r="BS11" s="5">
        <v>5</v>
      </c>
      <c r="BT11" s="9">
        <v>6</v>
      </c>
      <c r="BU11" s="5">
        <v>5</v>
      </c>
      <c r="BV11" s="5">
        <v>5</v>
      </c>
      <c r="BW11" s="5">
        <v>5</v>
      </c>
      <c r="BX11" s="5">
        <v>5</v>
      </c>
      <c r="BY11" s="5">
        <v>5</v>
      </c>
      <c r="BZ11" s="5">
        <v>5</v>
      </c>
      <c r="CA11" s="5">
        <v>5</v>
      </c>
      <c r="CB11" s="5">
        <v>5</v>
      </c>
      <c r="CC11" s="5">
        <v>5</v>
      </c>
      <c r="CD11" s="5">
        <v>5</v>
      </c>
      <c r="CE11" s="5">
        <v>5</v>
      </c>
      <c r="CF11" s="5">
        <v>5</v>
      </c>
      <c r="CG11" s="5">
        <v>5</v>
      </c>
      <c r="CH11" s="52">
        <v>3</v>
      </c>
      <c r="CI11" s="52">
        <v>3</v>
      </c>
      <c r="CJ11" s="52">
        <v>3</v>
      </c>
      <c r="CK11">
        <v>3</v>
      </c>
      <c r="CL11">
        <v>3</v>
      </c>
    </row>
    <row r="12" spans="1:90" x14ac:dyDescent="0.35">
      <c r="A12" s="36"/>
      <c r="B12" s="53" t="s">
        <v>13</v>
      </c>
      <c r="C12" s="35" t="str">
        <f t="array" ref="C12">_xlfn.TEXTJOIN(", ",1,IF(H12:AV12=1,H$1:AV$1,""))</f>
        <v>Chenille, élèves partie 1</v>
      </c>
      <c r="D12" s="54">
        <v>1</v>
      </c>
      <c r="E12" s="27">
        <f t="array" aca="1" ref="E12" ca="1">MMULT(MMULT(H12:AV12,'Nb scènes par rôle'!D$20:AR$60), TRANSPOSE(H12:AV12))</f>
        <v>0</v>
      </c>
      <c r="F12" s="35">
        <f t="shared" si="0"/>
        <v>4</v>
      </c>
      <c r="G12" s="29">
        <f>SUMPRODUCT(H12:AV12,'Nb scènes par rôle'!D$17:AR$17)</f>
        <v>3</v>
      </c>
      <c r="H12" s="34">
        <v>0</v>
      </c>
      <c r="I12" s="34">
        <v>0</v>
      </c>
      <c r="J12" s="34">
        <v>0</v>
      </c>
      <c r="K12" s="34">
        <v>0</v>
      </c>
      <c r="L12" s="34">
        <v>0</v>
      </c>
      <c r="M12" s="34">
        <v>0</v>
      </c>
      <c r="N12" s="34">
        <v>0</v>
      </c>
      <c r="O12" s="34">
        <v>0</v>
      </c>
      <c r="P12" s="34">
        <v>0</v>
      </c>
      <c r="Q12" s="34">
        <v>1</v>
      </c>
      <c r="R12" s="34">
        <v>0</v>
      </c>
      <c r="S12" s="34">
        <v>0</v>
      </c>
      <c r="T12" s="34">
        <v>0</v>
      </c>
      <c r="U12" s="34">
        <v>0</v>
      </c>
      <c r="V12" s="34">
        <v>0</v>
      </c>
      <c r="W12" s="34">
        <v>0</v>
      </c>
      <c r="X12" s="34">
        <v>0</v>
      </c>
      <c r="Y12" s="34">
        <v>0</v>
      </c>
      <c r="Z12" s="34">
        <v>0</v>
      </c>
      <c r="AA12" s="34">
        <v>0</v>
      </c>
      <c r="AB12" s="34">
        <v>0</v>
      </c>
      <c r="AC12" s="34">
        <v>0</v>
      </c>
      <c r="AD12" s="34">
        <v>0</v>
      </c>
      <c r="AE12" s="34">
        <v>0</v>
      </c>
      <c r="AF12" s="34">
        <v>0</v>
      </c>
      <c r="AG12" s="34">
        <v>0</v>
      </c>
      <c r="AH12" s="34">
        <v>0</v>
      </c>
      <c r="AI12" s="34">
        <v>0</v>
      </c>
      <c r="AJ12" s="34">
        <v>0</v>
      </c>
      <c r="AK12" s="34">
        <v>0</v>
      </c>
      <c r="AL12" s="34">
        <v>0</v>
      </c>
      <c r="AM12" s="34">
        <v>0</v>
      </c>
      <c r="AN12" s="34">
        <v>0</v>
      </c>
      <c r="AO12" s="34">
        <v>0</v>
      </c>
      <c r="AP12" s="34">
        <v>0</v>
      </c>
      <c r="AQ12" s="34">
        <v>0</v>
      </c>
      <c r="AR12" s="34">
        <v>0</v>
      </c>
      <c r="AS12" s="34">
        <v>1</v>
      </c>
      <c r="AT12" s="34">
        <v>0</v>
      </c>
      <c r="AU12" s="34">
        <v>0</v>
      </c>
      <c r="AV12" s="34">
        <v>0</v>
      </c>
      <c r="AW12" s="35">
        <f t="shared" si="1"/>
        <v>2</v>
      </c>
      <c r="AX12" s="8">
        <v>4</v>
      </c>
      <c r="AY12" s="8">
        <v>4</v>
      </c>
      <c r="AZ12" s="8">
        <v>4</v>
      </c>
      <c r="BA12" s="8">
        <v>4</v>
      </c>
      <c r="BB12" s="8">
        <v>4</v>
      </c>
      <c r="BC12" s="8">
        <v>4</v>
      </c>
      <c r="BD12" s="8">
        <v>4</v>
      </c>
      <c r="BE12" s="8">
        <v>4</v>
      </c>
      <c r="BF12" s="7">
        <v>3</v>
      </c>
      <c r="BG12" s="6">
        <v>1</v>
      </c>
      <c r="BH12" s="7">
        <v>3</v>
      </c>
      <c r="BI12" s="3">
        <v>1000</v>
      </c>
      <c r="BJ12" s="3">
        <v>1000</v>
      </c>
      <c r="BK12" s="3">
        <v>1000</v>
      </c>
      <c r="BL12" s="7">
        <v>3</v>
      </c>
      <c r="BM12" s="3">
        <v>1000</v>
      </c>
      <c r="BN12" s="3">
        <v>1000</v>
      </c>
      <c r="BO12" s="3">
        <v>1000</v>
      </c>
      <c r="BP12" s="7">
        <v>3</v>
      </c>
      <c r="BQ12" s="7">
        <v>3</v>
      </c>
      <c r="BR12" s="6">
        <v>1</v>
      </c>
      <c r="BS12" s="3">
        <v>1000</v>
      </c>
      <c r="BT12" s="3">
        <v>1000</v>
      </c>
      <c r="BU12" s="3">
        <v>1000</v>
      </c>
      <c r="BV12" s="3">
        <v>1000</v>
      </c>
      <c r="BW12" s="3">
        <v>1000</v>
      </c>
      <c r="BX12" s="3">
        <v>1000</v>
      </c>
      <c r="BY12" s="3">
        <v>1000</v>
      </c>
      <c r="BZ12" s="3">
        <v>1000</v>
      </c>
      <c r="CA12" s="3">
        <v>1000</v>
      </c>
      <c r="CB12" s="3">
        <v>1000</v>
      </c>
      <c r="CC12" s="3">
        <v>1000</v>
      </c>
      <c r="CD12" s="3">
        <v>1000</v>
      </c>
      <c r="CE12" s="3">
        <v>1000</v>
      </c>
      <c r="CF12" s="3">
        <v>1000</v>
      </c>
      <c r="CG12" s="3">
        <v>1000</v>
      </c>
      <c r="CH12" s="52">
        <v>3</v>
      </c>
      <c r="CI12" s="52">
        <v>3</v>
      </c>
      <c r="CJ12" s="52">
        <v>3</v>
      </c>
      <c r="CK12">
        <v>3</v>
      </c>
      <c r="CL12">
        <v>3</v>
      </c>
    </row>
    <row r="13" spans="1:90" x14ac:dyDescent="0.35">
      <c r="A13" s="36"/>
      <c r="B13" s="53" t="s">
        <v>52</v>
      </c>
      <c r="C13" s="35" t="str">
        <f t="array" ref="C13">_xlfn.TEXTJOIN(", ",1,IF(H13:AV13=1,H$1:AV$1,""))</f>
        <v>Dioui, Diouinon, Lewis, Pierre</v>
      </c>
      <c r="D13" s="35">
        <v>1</v>
      </c>
      <c r="E13" s="27">
        <f t="array" aca="1" ref="E13" ca="1">MMULT(MMULT(H13:AV13,'Nb scènes par rôle'!D$20:AR$60), TRANSPOSE(H13:AV13))</f>
        <v>0</v>
      </c>
      <c r="F13" s="35">
        <f t="shared" si="0"/>
        <v>14</v>
      </c>
      <c r="G13" s="29">
        <f>SUMPRODUCT(H13:AV13,'Nb scènes par rôle'!D$17:AR$17)</f>
        <v>10</v>
      </c>
      <c r="H13" s="34">
        <v>0</v>
      </c>
      <c r="I13" s="34">
        <v>0</v>
      </c>
      <c r="J13" s="34">
        <v>0</v>
      </c>
      <c r="K13" s="34">
        <v>0</v>
      </c>
      <c r="L13" s="34">
        <v>0</v>
      </c>
      <c r="M13" s="34">
        <v>0</v>
      </c>
      <c r="N13" s="34">
        <v>0</v>
      </c>
      <c r="O13" s="34">
        <v>0</v>
      </c>
      <c r="P13" s="34">
        <v>0</v>
      </c>
      <c r="Q13" s="34">
        <v>0</v>
      </c>
      <c r="R13" s="34">
        <v>0</v>
      </c>
      <c r="S13" s="34">
        <v>0</v>
      </c>
      <c r="T13" s="34">
        <v>1</v>
      </c>
      <c r="U13" s="34">
        <v>1</v>
      </c>
      <c r="V13" s="34">
        <v>0</v>
      </c>
      <c r="W13" s="34">
        <v>0</v>
      </c>
      <c r="X13" s="34">
        <v>0</v>
      </c>
      <c r="Y13" s="34">
        <v>0</v>
      </c>
      <c r="Z13" s="34">
        <v>0</v>
      </c>
      <c r="AA13" s="34">
        <v>0</v>
      </c>
      <c r="AB13" s="34">
        <v>0</v>
      </c>
      <c r="AC13" s="34">
        <v>0</v>
      </c>
      <c r="AD13" s="34">
        <v>1</v>
      </c>
      <c r="AE13" s="34">
        <v>0</v>
      </c>
      <c r="AF13" s="34">
        <v>0</v>
      </c>
      <c r="AG13" s="34">
        <v>0</v>
      </c>
      <c r="AH13" s="34">
        <v>1</v>
      </c>
      <c r="AI13" s="34">
        <v>0</v>
      </c>
      <c r="AJ13" s="34">
        <v>0</v>
      </c>
      <c r="AK13" s="34">
        <v>0</v>
      </c>
      <c r="AL13" s="34">
        <v>0</v>
      </c>
      <c r="AM13" s="34">
        <v>0</v>
      </c>
      <c r="AN13" s="34">
        <v>0</v>
      </c>
      <c r="AO13" s="34">
        <v>0</v>
      </c>
      <c r="AP13" s="34">
        <v>0</v>
      </c>
      <c r="AQ13" s="34">
        <v>0</v>
      </c>
      <c r="AR13" s="34">
        <v>0</v>
      </c>
      <c r="AS13" s="34">
        <v>0</v>
      </c>
      <c r="AT13" s="34">
        <v>0</v>
      </c>
      <c r="AU13" s="34">
        <v>0</v>
      </c>
      <c r="AV13" s="34">
        <v>0</v>
      </c>
      <c r="AW13" s="35">
        <f t="shared" si="1"/>
        <v>4</v>
      </c>
      <c r="AX13" s="9">
        <v>6</v>
      </c>
      <c r="AY13" s="9">
        <v>6</v>
      </c>
      <c r="AZ13" s="9">
        <v>6</v>
      </c>
      <c r="BA13" s="9">
        <v>6</v>
      </c>
      <c r="BB13" s="9">
        <v>6</v>
      </c>
      <c r="BC13" s="9">
        <v>6</v>
      </c>
      <c r="BD13" s="9">
        <v>6</v>
      </c>
      <c r="BE13" s="9">
        <v>6</v>
      </c>
      <c r="BF13" s="8">
        <v>4</v>
      </c>
      <c r="BG13" s="8">
        <v>4</v>
      </c>
      <c r="BH13" s="5">
        <v>5</v>
      </c>
      <c r="BI13" s="8">
        <v>4</v>
      </c>
      <c r="BJ13" s="7">
        <v>3</v>
      </c>
      <c r="BK13" s="8">
        <v>4</v>
      </c>
      <c r="BL13" s="7">
        <v>3</v>
      </c>
      <c r="BM13" s="9">
        <v>6</v>
      </c>
      <c r="BN13" s="9">
        <v>6</v>
      </c>
      <c r="BO13" s="9">
        <v>6</v>
      </c>
      <c r="BP13" s="4">
        <v>2</v>
      </c>
      <c r="BQ13" s="7">
        <v>3</v>
      </c>
      <c r="BR13" s="8">
        <v>4</v>
      </c>
      <c r="BS13" s="9">
        <v>6</v>
      </c>
      <c r="BT13" s="6">
        <v>1</v>
      </c>
      <c r="BU13" s="9">
        <v>6</v>
      </c>
      <c r="BV13" s="6">
        <v>1</v>
      </c>
      <c r="BW13" s="5">
        <v>5</v>
      </c>
      <c r="BX13" s="9">
        <v>6</v>
      </c>
      <c r="BY13" s="5">
        <v>5</v>
      </c>
      <c r="BZ13" s="8">
        <v>4</v>
      </c>
      <c r="CA13" s="8">
        <v>4</v>
      </c>
      <c r="CB13" s="8">
        <v>4</v>
      </c>
      <c r="CC13" s="8">
        <v>4</v>
      </c>
      <c r="CD13" s="8">
        <v>4</v>
      </c>
      <c r="CE13" s="8">
        <v>4</v>
      </c>
      <c r="CF13" s="8">
        <v>4</v>
      </c>
      <c r="CG13" s="8">
        <v>4</v>
      </c>
      <c r="CH13" s="52">
        <v>3</v>
      </c>
      <c r="CI13" s="52">
        <v>3</v>
      </c>
      <c r="CJ13" s="52">
        <v>3</v>
      </c>
      <c r="CK13">
        <v>3</v>
      </c>
      <c r="CL13">
        <v>3</v>
      </c>
    </row>
    <row r="14" spans="1:90" x14ac:dyDescent="0.35">
      <c r="A14" s="36"/>
      <c r="B14" s="53" t="s">
        <v>41</v>
      </c>
      <c r="C14" s="35" t="str">
        <f t="array" ref="C14">_xlfn.TEXTJOIN(", ",1,IF(H14:AV14=1,H$1:AV$1,""))</f>
        <v>Damien, Lapin</v>
      </c>
      <c r="D14" s="54">
        <v>1</v>
      </c>
      <c r="E14" s="27">
        <f t="array" aca="1" ref="E14" ca="1">MMULT(MMULT(H14:AV14,'Nb scènes par rôle'!D$20:AR$60), TRANSPOSE(H14:AV14))</f>
        <v>0</v>
      </c>
      <c r="F14" s="35">
        <f t="shared" si="0"/>
        <v>6</v>
      </c>
      <c r="G14" s="29">
        <f>SUMPRODUCT(H14:AV14,'Nb scènes par rôle'!D$17:AR$17)</f>
        <v>8</v>
      </c>
      <c r="H14" s="34">
        <v>0</v>
      </c>
      <c r="I14" s="34">
        <v>0</v>
      </c>
      <c r="J14" s="34">
        <v>0</v>
      </c>
      <c r="K14" s="34">
        <v>0</v>
      </c>
      <c r="L14" s="34">
        <v>0</v>
      </c>
      <c r="M14" s="34">
        <v>0</v>
      </c>
      <c r="N14" s="34">
        <v>0</v>
      </c>
      <c r="O14" s="34">
        <v>0</v>
      </c>
      <c r="P14" s="34">
        <v>0</v>
      </c>
      <c r="Q14" s="34">
        <v>0</v>
      </c>
      <c r="R14" s="34">
        <v>1</v>
      </c>
      <c r="S14" s="34">
        <v>0</v>
      </c>
      <c r="T14" s="34">
        <v>0</v>
      </c>
      <c r="U14" s="34">
        <v>0</v>
      </c>
      <c r="V14" s="34">
        <v>0</v>
      </c>
      <c r="W14" s="34">
        <v>0</v>
      </c>
      <c r="X14" s="34">
        <v>0</v>
      </c>
      <c r="Y14" s="34">
        <v>0</v>
      </c>
      <c r="Z14" s="34">
        <v>1</v>
      </c>
      <c r="AA14" s="34">
        <v>0</v>
      </c>
      <c r="AB14" s="34">
        <v>0</v>
      </c>
      <c r="AC14" s="34">
        <v>0</v>
      </c>
      <c r="AD14" s="34">
        <v>0</v>
      </c>
      <c r="AE14" s="34">
        <v>0</v>
      </c>
      <c r="AF14" s="34">
        <v>0</v>
      </c>
      <c r="AG14" s="34">
        <v>0</v>
      </c>
      <c r="AH14" s="34">
        <v>0</v>
      </c>
      <c r="AI14" s="34">
        <v>0</v>
      </c>
      <c r="AJ14" s="34">
        <v>0</v>
      </c>
      <c r="AK14" s="34">
        <v>0</v>
      </c>
      <c r="AL14" s="34">
        <v>0</v>
      </c>
      <c r="AM14" s="34">
        <v>0</v>
      </c>
      <c r="AN14" s="34">
        <v>0</v>
      </c>
      <c r="AO14" s="34">
        <v>0</v>
      </c>
      <c r="AP14" s="34">
        <v>0</v>
      </c>
      <c r="AQ14" s="34">
        <v>0</v>
      </c>
      <c r="AR14" s="34">
        <v>0</v>
      </c>
      <c r="AS14" s="34">
        <v>0</v>
      </c>
      <c r="AT14" s="34">
        <v>0</v>
      </c>
      <c r="AU14" s="34">
        <v>0</v>
      </c>
      <c r="AV14" s="34">
        <v>0</v>
      </c>
      <c r="AW14" s="35">
        <f t="shared" si="1"/>
        <v>2</v>
      </c>
      <c r="AX14" s="3">
        <v>1000</v>
      </c>
      <c r="AY14" s="3">
        <v>1000</v>
      </c>
      <c r="AZ14" s="3">
        <v>1000</v>
      </c>
      <c r="BA14" s="3">
        <v>1000</v>
      </c>
      <c r="BB14" s="3">
        <v>1000</v>
      </c>
      <c r="BC14" s="3">
        <v>1000</v>
      </c>
      <c r="BD14" s="3">
        <v>1000</v>
      </c>
      <c r="BE14" s="3">
        <v>1000</v>
      </c>
      <c r="BF14" s="4">
        <v>2</v>
      </c>
      <c r="BG14" s="3">
        <v>1000</v>
      </c>
      <c r="BH14" s="5">
        <v>5</v>
      </c>
      <c r="BI14" s="5">
        <v>5</v>
      </c>
      <c r="BJ14" s="5">
        <v>5</v>
      </c>
      <c r="BK14" s="5">
        <v>5</v>
      </c>
      <c r="BL14" s="3">
        <v>1000</v>
      </c>
      <c r="BM14" s="3">
        <v>1000</v>
      </c>
      <c r="BN14" s="3">
        <v>1000</v>
      </c>
      <c r="BO14" s="3">
        <v>1000</v>
      </c>
      <c r="BP14" s="6">
        <v>1</v>
      </c>
      <c r="BQ14" s="7">
        <v>3</v>
      </c>
      <c r="BR14" s="8">
        <v>4</v>
      </c>
      <c r="BS14" s="3">
        <v>1000</v>
      </c>
      <c r="BT14" s="9">
        <v>6</v>
      </c>
      <c r="BU14" s="3">
        <v>1000</v>
      </c>
      <c r="BV14" s="3">
        <v>1000</v>
      </c>
      <c r="BW14" s="3">
        <v>1000</v>
      </c>
      <c r="BX14" s="3">
        <v>1000</v>
      </c>
      <c r="BY14" s="3">
        <v>1000</v>
      </c>
      <c r="BZ14" s="3">
        <v>1000</v>
      </c>
      <c r="CA14" s="3">
        <v>1000</v>
      </c>
      <c r="CB14" s="3">
        <v>1000</v>
      </c>
      <c r="CC14" s="3">
        <v>1000</v>
      </c>
      <c r="CD14" s="3">
        <v>1000</v>
      </c>
      <c r="CE14" s="3">
        <v>1000</v>
      </c>
      <c r="CF14" s="3">
        <v>1000</v>
      </c>
      <c r="CG14" s="3">
        <v>1000</v>
      </c>
      <c r="CH14" s="52">
        <v>3</v>
      </c>
      <c r="CI14" s="52">
        <v>3</v>
      </c>
      <c r="CJ14" s="52">
        <v>3</v>
      </c>
      <c r="CK14">
        <v>3</v>
      </c>
      <c r="CL14">
        <v>3</v>
      </c>
    </row>
    <row r="15" spans="1:90" x14ac:dyDescent="0.35">
      <c r="A15" s="36"/>
      <c r="B15" s="53" t="s">
        <v>42</v>
      </c>
      <c r="C15" s="35" t="str">
        <f t="array" ref="C15">_xlfn.TEXTJOIN(", ",1,IF(H15:AV15=1,H$1:AV$1,""))</f>
        <v>Capitaine Dodo, Le chœur des gardiens, élèves partie 1</v>
      </c>
      <c r="D15" s="54">
        <v>1</v>
      </c>
      <c r="E15" s="27">
        <f t="array" aca="1" ref="E15" ca="1">MMULT(MMULT(H15:AV15,'Nb scènes par rôle'!D$20:AR$60), TRANSPOSE(H15:AV15))</f>
        <v>0</v>
      </c>
      <c r="F15" s="35">
        <f t="shared" si="0"/>
        <v>5</v>
      </c>
      <c r="G15" s="29">
        <f>SUMPRODUCT(H15:AV15,'Nb scènes par rôle'!D$17:AR$17)</f>
        <v>7</v>
      </c>
      <c r="H15" s="34">
        <v>0</v>
      </c>
      <c r="I15" s="34">
        <v>0</v>
      </c>
      <c r="J15" s="34">
        <v>0</v>
      </c>
      <c r="K15" s="34">
        <v>0</v>
      </c>
      <c r="L15" s="34">
        <v>0</v>
      </c>
      <c r="M15" s="34">
        <v>0</v>
      </c>
      <c r="N15" s="34">
        <v>0</v>
      </c>
      <c r="O15" s="34">
        <v>0</v>
      </c>
      <c r="P15" s="34">
        <v>1</v>
      </c>
      <c r="Q15" s="34">
        <v>0</v>
      </c>
      <c r="R15" s="34">
        <v>0</v>
      </c>
      <c r="S15" s="34">
        <v>0</v>
      </c>
      <c r="T15" s="34">
        <v>0</v>
      </c>
      <c r="U15" s="34">
        <v>0</v>
      </c>
      <c r="V15" s="34">
        <v>0</v>
      </c>
      <c r="W15" s="34">
        <v>0</v>
      </c>
      <c r="X15" s="34">
        <v>0</v>
      </c>
      <c r="Y15" s="34">
        <v>0</v>
      </c>
      <c r="Z15" s="34">
        <v>0</v>
      </c>
      <c r="AA15" s="34">
        <v>0</v>
      </c>
      <c r="AB15" s="34">
        <v>0</v>
      </c>
      <c r="AC15" s="34">
        <v>1</v>
      </c>
      <c r="AD15" s="34">
        <v>0</v>
      </c>
      <c r="AE15" s="34">
        <v>0</v>
      </c>
      <c r="AF15" s="34">
        <v>0</v>
      </c>
      <c r="AG15" s="34">
        <v>0</v>
      </c>
      <c r="AH15" s="34">
        <v>0</v>
      </c>
      <c r="AI15" s="34">
        <v>0</v>
      </c>
      <c r="AJ15" s="34">
        <v>0</v>
      </c>
      <c r="AK15" s="34">
        <v>0</v>
      </c>
      <c r="AL15" s="34">
        <v>0</v>
      </c>
      <c r="AM15" s="34">
        <v>0</v>
      </c>
      <c r="AN15" s="34">
        <v>0</v>
      </c>
      <c r="AO15" s="34">
        <v>0</v>
      </c>
      <c r="AP15" s="34">
        <v>0</v>
      </c>
      <c r="AQ15" s="34">
        <v>0</v>
      </c>
      <c r="AR15" s="34">
        <v>0</v>
      </c>
      <c r="AS15" s="34">
        <v>1</v>
      </c>
      <c r="AT15" s="34">
        <v>0</v>
      </c>
      <c r="AU15" s="34">
        <v>0</v>
      </c>
      <c r="AV15" s="34">
        <v>0</v>
      </c>
      <c r="AW15" s="35">
        <f t="shared" si="1"/>
        <v>3</v>
      </c>
      <c r="AX15" s="7">
        <v>3</v>
      </c>
      <c r="AY15" s="7">
        <v>3</v>
      </c>
      <c r="AZ15" s="7">
        <v>3</v>
      </c>
      <c r="BA15" s="7">
        <v>3</v>
      </c>
      <c r="BB15" s="7">
        <v>3</v>
      </c>
      <c r="BC15" s="7">
        <v>3</v>
      </c>
      <c r="BD15" s="7">
        <v>3</v>
      </c>
      <c r="BE15" s="7">
        <v>3</v>
      </c>
      <c r="BF15" s="6">
        <v>1</v>
      </c>
      <c r="BG15" s="7">
        <v>3</v>
      </c>
      <c r="BH15" s="4">
        <v>2</v>
      </c>
      <c r="BI15" s="7">
        <v>3</v>
      </c>
      <c r="BJ15" s="7">
        <v>3</v>
      </c>
      <c r="BK15" s="7">
        <v>3</v>
      </c>
      <c r="BL15" s="6">
        <v>1</v>
      </c>
      <c r="BM15" s="7">
        <v>3</v>
      </c>
      <c r="BN15" s="7">
        <v>3</v>
      </c>
      <c r="BO15" s="7">
        <v>3</v>
      </c>
      <c r="BP15" s="7">
        <v>3</v>
      </c>
      <c r="BQ15" s="7">
        <v>3</v>
      </c>
      <c r="BR15" s="7">
        <v>3</v>
      </c>
      <c r="BS15" s="6">
        <v>1</v>
      </c>
      <c r="BT15" s="7">
        <v>3</v>
      </c>
      <c r="BU15" s="4">
        <v>2</v>
      </c>
      <c r="BV15" s="4">
        <v>2</v>
      </c>
      <c r="BW15" s="7">
        <v>3</v>
      </c>
      <c r="BX15" s="7">
        <v>3</v>
      </c>
      <c r="BY15" s="7">
        <v>3</v>
      </c>
      <c r="BZ15" s="7">
        <v>3</v>
      </c>
      <c r="CA15" s="7">
        <v>3</v>
      </c>
      <c r="CB15" s="7">
        <v>3</v>
      </c>
      <c r="CC15" s="7">
        <v>3</v>
      </c>
      <c r="CD15" s="7">
        <v>3</v>
      </c>
      <c r="CE15" s="7">
        <v>3</v>
      </c>
      <c r="CF15" s="7">
        <v>3</v>
      </c>
      <c r="CG15" s="7">
        <v>3</v>
      </c>
      <c r="CH15" s="52">
        <v>3</v>
      </c>
      <c r="CI15" s="52">
        <v>3</v>
      </c>
      <c r="CJ15" s="52">
        <v>3</v>
      </c>
      <c r="CK15">
        <v>3</v>
      </c>
      <c r="CL15">
        <v>3</v>
      </c>
    </row>
    <row r="16" spans="1:90" x14ac:dyDescent="0.35">
      <c r="A16" s="36"/>
      <c r="B16" s="53" t="s">
        <v>53</v>
      </c>
      <c r="C16" s="35" t="str">
        <f t="array" ref="C16">_xlfn.TEXTJOIN(", ",1,IF(H16:AV16=1,H$1:AV$1,""))</f>
        <v>Le chœur des gardiens, Narrateur, élèves partie 2</v>
      </c>
      <c r="D16" s="54">
        <v>1</v>
      </c>
      <c r="E16" s="27">
        <f t="array" aca="1" ref="E16" ca="1">MMULT(MMULT(H16:AV16,'Nb scènes par rôle'!D$20:AR$60), TRANSPOSE(H16:AV16))</f>
        <v>0</v>
      </c>
      <c r="F16" s="35">
        <f t="shared" si="0"/>
        <v>11</v>
      </c>
      <c r="G16" s="29">
        <f>SUMPRODUCT(H16:AV16,'Nb scènes par rôle'!D$17:AR$17)</f>
        <v>3</v>
      </c>
      <c r="H16" s="34">
        <v>0</v>
      </c>
      <c r="I16" s="34">
        <v>0</v>
      </c>
      <c r="J16" s="34">
        <v>0</v>
      </c>
      <c r="K16" s="34">
        <v>0</v>
      </c>
      <c r="L16" s="34">
        <v>0</v>
      </c>
      <c r="M16" s="34">
        <v>0</v>
      </c>
      <c r="N16" s="34">
        <v>0</v>
      </c>
      <c r="O16" s="34">
        <v>0</v>
      </c>
      <c r="P16" s="34">
        <v>0</v>
      </c>
      <c r="Q16" s="34">
        <v>0</v>
      </c>
      <c r="R16" s="34">
        <v>0</v>
      </c>
      <c r="S16" s="34">
        <v>0</v>
      </c>
      <c r="T16" s="34">
        <v>0</v>
      </c>
      <c r="U16" s="34">
        <v>0</v>
      </c>
      <c r="V16" s="34">
        <v>0</v>
      </c>
      <c r="W16" s="34">
        <v>0</v>
      </c>
      <c r="X16" s="34">
        <v>0</v>
      </c>
      <c r="Y16" s="34">
        <v>0</v>
      </c>
      <c r="Z16" s="34">
        <v>0</v>
      </c>
      <c r="AA16" s="34">
        <v>0</v>
      </c>
      <c r="AB16" s="34">
        <v>0</v>
      </c>
      <c r="AC16" s="34">
        <v>1</v>
      </c>
      <c r="AD16" s="34">
        <v>0</v>
      </c>
      <c r="AE16" s="34">
        <v>0</v>
      </c>
      <c r="AF16" s="34">
        <v>1</v>
      </c>
      <c r="AG16" s="34">
        <v>0</v>
      </c>
      <c r="AH16" s="34">
        <v>0</v>
      </c>
      <c r="AI16" s="34">
        <v>0</v>
      </c>
      <c r="AJ16" s="34">
        <v>0</v>
      </c>
      <c r="AK16" s="34">
        <v>0</v>
      </c>
      <c r="AL16" s="34">
        <v>0</v>
      </c>
      <c r="AM16" s="34">
        <v>0</v>
      </c>
      <c r="AN16" s="34">
        <v>0</v>
      </c>
      <c r="AO16" s="34">
        <v>0</v>
      </c>
      <c r="AP16" s="34">
        <v>0</v>
      </c>
      <c r="AQ16" s="34">
        <v>0</v>
      </c>
      <c r="AR16" s="34">
        <v>0</v>
      </c>
      <c r="AS16" s="34">
        <v>0</v>
      </c>
      <c r="AT16" s="34">
        <v>1</v>
      </c>
      <c r="AU16" s="34">
        <v>0</v>
      </c>
      <c r="AV16" s="34">
        <v>0</v>
      </c>
      <c r="AW16" s="35">
        <f t="shared" si="1"/>
        <v>3</v>
      </c>
      <c r="AX16" s="8">
        <v>4</v>
      </c>
      <c r="AY16" s="8">
        <v>4</v>
      </c>
      <c r="AZ16" s="8">
        <v>4</v>
      </c>
      <c r="BA16" s="8">
        <v>4</v>
      </c>
      <c r="BB16" s="4">
        <v>2</v>
      </c>
      <c r="BC16" s="4">
        <v>2</v>
      </c>
      <c r="BD16" s="4">
        <v>2</v>
      </c>
      <c r="BE16" s="4">
        <v>2</v>
      </c>
      <c r="BF16" s="8">
        <v>4</v>
      </c>
      <c r="BG16" s="8">
        <v>4</v>
      </c>
      <c r="BH16" s="8">
        <v>4</v>
      </c>
      <c r="BI16" s="8">
        <v>4</v>
      </c>
      <c r="BJ16" s="8">
        <v>4</v>
      </c>
      <c r="BK16" s="8">
        <v>4</v>
      </c>
      <c r="BL16" s="8">
        <v>4</v>
      </c>
      <c r="BM16" s="6">
        <v>1</v>
      </c>
      <c r="BN16" s="7">
        <v>3</v>
      </c>
      <c r="BO16" s="8">
        <v>4</v>
      </c>
      <c r="BP16" s="8">
        <v>4</v>
      </c>
      <c r="BQ16" s="8">
        <v>4</v>
      </c>
      <c r="BR16" s="8">
        <v>4</v>
      </c>
      <c r="BS16" s="8">
        <v>4</v>
      </c>
      <c r="BT16" s="8">
        <v>4</v>
      </c>
      <c r="BU16" s="8">
        <v>4</v>
      </c>
      <c r="BV16" s="8">
        <v>4</v>
      </c>
      <c r="BW16" s="8">
        <v>4</v>
      </c>
      <c r="BX16" s="8">
        <v>4</v>
      </c>
      <c r="BY16" s="8">
        <v>4</v>
      </c>
      <c r="BZ16" s="8">
        <v>4</v>
      </c>
      <c r="CA16" s="8">
        <v>4</v>
      </c>
      <c r="CB16" s="8">
        <v>4</v>
      </c>
      <c r="CC16" s="8">
        <v>4</v>
      </c>
      <c r="CD16" s="8">
        <v>4</v>
      </c>
      <c r="CE16" s="8">
        <v>4</v>
      </c>
      <c r="CF16" s="8">
        <v>4</v>
      </c>
      <c r="CG16" s="8">
        <v>4</v>
      </c>
      <c r="CH16" s="52">
        <v>3</v>
      </c>
      <c r="CI16" s="52">
        <v>3</v>
      </c>
      <c r="CJ16" s="52">
        <v>3</v>
      </c>
      <c r="CK16">
        <v>3</v>
      </c>
      <c r="CL16">
        <v>3</v>
      </c>
    </row>
    <row r="17" spans="1:90" x14ac:dyDescent="0.35">
      <c r="A17" s="36"/>
      <c r="B17" s="53" t="s">
        <v>49</v>
      </c>
      <c r="C17" s="35" t="str">
        <f t="array" ref="C17">_xlfn.TEXTJOIN(", ",1,IF(H17:AV17=1,H$1:AV$1,""))</f>
        <v>La Princesse Rouge, élèves partie 1, élèves partie 2</v>
      </c>
      <c r="D17" s="35">
        <v>1</v>
      </c>
      <c r="E17" s="27">
        <f t="array" aca="1" ref="E17" ca="1">MMULT(MMULT(H17:AV17,'Nb scènes par rôle'!D$20:AR$60), TRANSPOSE(H17:AV17))</f>
        <v>0</v>
      </c>
      <c r="F17" s="35">
        <f t="shared" si="0"/>
        <v>10</v>
      </c>
      <c r="G17" s="29">
        <f>SUMPRODUCT(H17:AV17,'Nb scènes par rôle'!D$17:AR$17)</f>
        <v>5</v>
      </c>
      <c r="H17" s="34">
        <v>0</v>
      </c>
      <c r="I17" s="34">
        <v>0</v>
      </c>
      <c r="J17" s="34">
        <v>0</v>
      </c>
      <c r="K17" s="34">
        <v>0</v>
      </c>
      <c r="L17" s="34">
        <v>0</v>
      </c>
      <c r="M17" s="34">
        <v>0</v>
      </c>
      <c r="N17" s="34">
        <v>0</v>
      </c>
      <c r="O17" s="34">
        <v>0</v>
      </c>
      <c r="P17" s="34">
        <v>0</v>
      </c>
      <c r="Q17" s="34">
        <v>0</v>
      </c>
      <c r="R17" s="34">
        <v>0</v>
      </c>
      <c r="S17" s="34">
        <v>0</v>
      </c>
      <c r="T17" s="34">
        <v>0</v>
      </c>
      <c r="U17" s="34">
        <v>0</v>
      </c>
      <c r="V17" s="34">
        <v>0</v>
      </c>
      <c r="W17" s="34">
        <v>0</v>
      </c>
      <c r="X17" s="34">
        <v>1</v>
      </c>
      <c r="Y17" s="34">
        <v>0</v>
      </c>
      <c r="Z17" s="34">
        <v>0</v>
      </c>
      <c r="AA17" s="34">
        <v>0</v>
      </c>
      <c r="AB17" s="34">
        <v>0</v>
      </c>
      <c r="AC17" s="34">
        <v>0</v>
      </c>
      <c r="AD17" s="34">
        <v>0</v>
      </c>
      <c r="AE17" s="34">
        <v>0</v>
      </c>
      <c r="AF17" s="34">
        <v>0</v>
      </c>
      <c r="AG17" s="34">
        <v>0</v>
      </c>
      <c r="AH17" s="34">
        <v>0</v>
      </c>
      <c r="AI17" s="34">
        <v>0</v>
      </c>
      <c r="AJ17" s="34">
        <v>0</v>
      </c>
      <c r="AK17" s="34">
        <v>0</v>
      </c>
      <c r="AL17" s="34">
        <v>0</v>
      </c>
      <c r="AM17" s="34">
        <v>0</v>
      </c>
      <c r="AN17" s="34">
        <v>0</v>
      </c>
      <c r="AO17" s="34">
        <v>0</v>
      </c>
      <c r="AP17" s="34">
        <v>0</v>
      </c>
      <c r="AQ17" s="34">
        <v>0</v>
      </c>
      <c r="AR17" s="34">
        <v>0</v>
      </c>
      <c r="AS17" s="34">
        <v>1</v>
      </c>
      <c r="AT17" s="34">
        <v>1</v>
      </c>
      <c r="AU17" s="34">
        <v>0</v>
      </c>
      <c r="AV17" s="34">
        <v>0</v>
      </c>
      <c r="AW17" s="35">
        <f t="shared" si="1"/>
        <v>3</v>
      </c>
      <c r="AX17" s="9">
        <v>6</v>
      </c>
      <c r="AY17" s="9">
        <v>6</v>
      </c>
      <c r="AZ17" s="9">
        <v>6</v>
      </c>
      <c r="BA17" s="9">
        <v>6</v>
      </c>
      <c r="BB17" s="9">
        <v>6</v>
      </c>
      <c r="BC17" s="9">
        <v>6</v>
      </c>
      <c r="BD17" s="9">
        <v>6</v>
      </c>
      <c r="BE17" s="9">
        <v>6</v>
      </c>
      <c r="BF17" s="3">
        <v>1000</v>
      </c>
      <c r="BG17" s="8">
        <v>4</v>
      </c>
      <c r="BH17" s="8">
        <v>4</v>
      </c>
      <c r="BI17" s="5">
        <v>5</v>
      </c>
      <c r="BJ17" s="5">
        <v>5</v>
      </c>
      <c r="BK17" s="5">
        <v>5</v>
      </c>
      <c r="BL17" s="8">
        <v>4</v>
      </c>
      <c r="BM17" s="6">
        <v>1</v>
      </c>
      <c r="BN17" s="8">
        <v>4</v>
      </c>
      <c r="BO17" s="6">
        <v>1</v>
      </c>
      <c r="BP17" s="8">
        <v>4</v>
      </c>
      <c r="BQ17" s="7">
        <v>3</v>
      </c>
      <c r="BR17" s="8">
        <v>4</v>
      </c>
      <c r="BS17" s="4">
        <v>2</v>
      </c>
      <c r="BT17" s="9">
        <v>6</v>
      </c>
      <c r="BU17" s="8">
        <v>4</v>
      </c>
      <c r="BV17" s="8">
        <v>4</v>
      </c>
      <c r="BW17" s="5">
        <v>5</v>
      </c>
      <c r="BX17" s="5">
        <v>5</v>
      </c>
      <c r="BY17" s="8">
        <v>4</v>
      </c>
      <c r="BZ17" s="5">
        <v>5</v>
      </c>
      <c r="CA17" s="5">
        <v>5</v>
      </c>
      <c r="CB17" s="5">
        <v>5</v>
      </c>
      <c r="CC17" s="5">
        <v>5</v>
      </c>
      <c r="CD17" s="5">
        <v>5</v>
      </c>
      <c r="CE17" s="5">
        <v>5</v>
      </c>
      <c r="CF17" s="5">
        <v>5</v>
      </c>
      <c r="CG17" s="5">
        <v>5</v>
      </c>
      <c r="CH17" s="52">
        <v>3</v>
      </c>
      <c r="CI17" s="52">
        <v>3</v>
      </c>
      <c r="CJ17" s="52">
        <v>3</v>
      </c>
      <c r="CK17">
        <v>3</v>
      </c>
      <c r="CL17">
        <v>3</v>
      </c>
    </row>
    <row r="18" spans="1:90" x14ac:dyDescent="0.35">
      <c r="A18" s="44"/>
      <c r="B18" s="58" t="s">
        <v>43</v>
      </c>
      <c r="C18" s="37" t="str">
        <f t="array" ref="C18">_xlfn.TEXTJOIN(", ",1,IF(H18:AV18=1,H$1:AV$1,""))</f>
        <v>Rose 1, Rose 2, Rose 3, Rose 4, élèves partie 2, Une amie 1</v>
      </c>
      <c r="D18" s="54">
        <v>1</v>
      </c>
      <c r="E18" s="27">
        <f t="array" aca="1" ref="E18" ca="1">MMULT(MMULT(H18:AV18,'Nb scènes par rôle'!D$20:AR$60), TRANSPOSE(H18:AV18))</f>
        <v>0</v>
      </c>
      <c r="F18" s="37">
        <f t="shared" si="0"/>
        <v>10</v>
      </c>
      <c r="G18" s="29">
        <f>SUMPRODUCT(H18:AV18,'Nb scènes par rôle'!D$17:AR$17)</f>
        <v>8</v>
      </c>
      <c r="H18" s="34">
        <v>0</v>
      </c>
      <c r="I18" s="34">
        <v>0</v>
      </c>
      <c r="J18" s="34">
        <v>0</v>
      </c>
      <c r="K18" s="34">
        <v>0</v>
      </c>
      <c r="L18" s="34">
        <v>0</v>
      </c>
      <c r="M18" s="34">
        <v>0</v>
      </c>
      <c r="N18" s="34">
        <v>0</v>
      </c>
      <c r="O18" s="34">
        <v>0</v>
      </c>
      <c r="P18" s="34">
        <v>0</v>
      </c>
      <c r="Q18" s="34">
        <v>0</v>
      </c>
      <c r="R18" s="34">
        <v>0</v>
      </c>
      <c r="S18" s="34">
        <v>0</v>
      </c>
      <c r="T18" s="34">
        <v>0</v>
      </c>
      <c r="U18" s="34">
        <v>0</v>
      </c>
      <c r="V18" s="34">
        <v>0</v>
      </c>
      <c r="W18" s="34">
        <v>0</v>
      </c>
      <c r="X18" s="34">
        <v>0</v>
      </c>
      <c r="Y18" s="34">
        <v>0</v>
      </c>
      <c r="Z18" s="34">
        <v>0</v>
      </c>
      <c r="AA18" s="34">
        <v>0</v>
      </c>
      <c r="AB18" s="34">
        <v>0</v>
      </c>
      <c r="AC18" s="34">
        <v>0</v>
      </c>
      <c r="AD18" s="34">
        <v>0</v>
      </c>
      <c r="AE18" s="34">
        <v>0</v>
      </c>
      <c r="AF18" s="34">
        <v>0</v>
      </c>
      <c r="AG18" s="34">
        <v>0</v>
      </c>
      <c r="AH18" s="34">
        <v>0</v>
      </c>
      <c r="AI18" s="34">
        <v>0</v>
      </c>
      <c r="AJ18" s="34">
        <v>1</v>
      </c>
      <c r="AK18" s="34">
        <v>1</v>
      </c>
      <c r="AL18" s="34">
        <v>1</v>
      </c>
      <c r="AM18" s="34">
        <v>1</v>
      </c>
      <c r="AN18" s="34">
        <v>0</v>
      </c>
      <c r="AO18" s="34">
        <v>0</v>
      </c>
      <c r="AP18" s="34">
        <v>0</v>
      </c>
      <c r="AQ18" s="34">
        <v>0</v>
      </c>
      <c r="AR18" s="34">
        <v>0</v>
      </c>
      <c r="AS18" s="34">
        <v>0</v>
      </c>
      <c r="AT18" s="34">
        <v>1</v>
      </c>
      <c r="AU18" s="34">
        <v>1</v>
      </c>
      <c r="AV18" s="34">
        <v>0</v>
      </c>
      <c r="AW18" s="35">
        <f t="shared" si="1"/>
        <v>6</v>
      </c>
      <c r="AX18" s="47">
        <v>4</v>
      </c>
      <c r="AY18" s="47">
        <v>4</v>
      </c>
      <c r="AZ18" s="47">
        <v>4</v>
      </c>
      <c r="BA18" s="47">
        <v>4</v>
      </c>
      <c r="BB18" s="47">
        <v>4</v>
      </c>
      <c r="BC18" s="47">
        <v>4</v>
      </c>
      <c r="BD18" s="47">
        <v>4</v>
      </c>
      <c r="BE18" s="47">
        <v>4</v>
      </c>
      <c r="BF18" s="47">
        <v>4</v>
      </c>
      <c r="BG18" s="47">
        <v>4</v>
      </c>
      <c r="BH18" s="47">
        <v>4</v>
      </c>
      <c r="BI18" s="47">
        <v>4</v>
      </c>
      <c r="BJ18" s="47">
        <v>4</v>
      </c>
      <c r="BK18" s="47">
        <v>4</v>
      </c>
      <c r="BL18" s="47">
        <v>4</v>
      </c>
      <c r="BM18" s="47">
        <v>4</v>
      </c>
      <c r="BN18" s="47">
        <v>4</v>
      </c>
      <c r="BO18" s="47">
        <v>4</v>
      </c>
      <c r="BP18" s="52">
        <v>2</v>
      </c>
      <c r="BQ18" s="47">
        <v>4</v>
      </c>
      <c r="BR18" s="51">
        <v>3</v>
      </c>
      <c r="BS18" s="47">
        <v>4</v>
      </c>
      <c r="BT18" s="47">
        <v>4</v>
      </c>
      <c r="BU18" s="47">
        <v>4</v>
      </c>
      <c r="BV18" s="47">
        <v>4</v>
      </c>
      <c r="BW18" s="47">
        <v>4</v>
      </c>
      <c r="BX18" s="47">
        <v>4</v>
      </c>
      <c r="BY18" s="47">
        <v>4</v>
      </c>
      <c r="BZ18" s="50">
        <v>1</v>
      </c>
      <c r="CA18" s="50">
        <v>1</v>
      </c>
      <c r="CB18" s="50">
        <v>1</v>
      </c>
      <c r="CC18" s="50">
        <v>1</v>
      </c>
      <c r="CD18" s="47">
        <v>4</v>
      </c>
      <c r="CE18" s="47">
        <v>4</v>
      </c>
      <c r="CF18" s="47">
        <v>4</v>
      </c>
      <c r="CG18" s="47">
        <v>4</v>
      </c>
      <c r="CH18" s="52">
        <v>3</v>
      </c>
      <c r="CI18" s="52">
        <v>3</v>
      </c>
      <c r="CJ18" s="52">
        <v>3</v>
      </c>
      <c r="CK18">
        <v>3</v>
      </c>
      <c r="CL18">
        <v>3</v>
      </c>
    </row>
    <row r="19" spans="1:90" ht="26" x14ac:dyDescent="0.35">
      <c r="A19" s="38" t="s">
        <v>94</v>
      </c>
      <c r="B19" s="35"/>
      <c r="C19" s="35"/>
      <c r="D19" s="35"/>
      <c r="E19" s="35">
        <f ca="1">SUM(E2:E18)</f>
        <v>2</v>
      </c>
      <c r="F19" s="39">
        <f>SUM(F1:F18)</f>
        <v>169</v>
      </c>
      <c r="G19" s="40"/>
      <c r="H19" s="35"/>
      <c r="I19" s="35"/>
      <c r="J19" s="35"/>
      <c r="K19" s="35"/>
      <c r="L19" s="35"/>
      <c r="M19" s="35"/>
      <c r="N19" s="35"/>
      <c r="O19" s="35"/>
      <c r="P19" s="35"/>
      <c r="Q19" s="35"/>
      <c r="R19" s="35"/>
      <c r="S19" s="35"/>
      <c r="T19" s="35"/>
      <c r="U19" s="35"/>
      <c r="V19" s="35"/>
      <c r="W19" s="35"/>
      <c r="X19" s="35"/>
      <c r="Y19" s="35"/>
      <c r="Z19" s="35"/>
      <c r="AA19" s="35"/>
      <c r="AB19" s="35"/>
      <c r="AC19" s="35"/>
      <c r="AD19" s="35"/>
      <c r="AE19" s="35"/>
      <c r="AF19" s="35"/>
      <c r="AG19" s="35"/>
      <c r="AH19" s="35"/>
      <c r="AI19" s="35"/>
      <c r="AJ19" s="35"/>
      <c r="AK19" s="35"/>
      <c r="AL19" s="35"/>
      <c r="AM19" s="35"/>
      <c r="AN19" s="35"/>
      <c r="AO19" s="35"/>
      <c r="AP19" s="35"/>
      <c r="AQ19" s="35"/>
      <c r="AR19" s="35"/>
      <c r="AS19" s="35"/>
      <c r="AT19" s="35"/>
      <c r="AU19" s="35"/>
      <c r="AV19" s="35"/>
      <c r="AX19" s="35"/>
      <c r="AY19" s="35"/>
      <c r="AZ19" s="35"/>
      <c r="BA19" s="35"/>
      <c r="BB19" s="35"/>
      <c r="BC19" s="35"/>
      <c r="BD19" s="35"/>
      <c r="BE19" s="35"/>
      <c r="BF19" s="35"/>
      <c r="BG19" s="35"/>
      <c r="BH19" s="35"/>
      <c r="BI19" s="35"/>
      <c r="BJ19" s="35"/>
      <c r="BK19" s="35"/>
      <c r="BL19" s="35"/>
      <c r="BM19" s="35"/>
      <c r="BN19" s="35"/>
      <c r="BO19" s="35"/>
      <c r="BP19" s="35"/>
      <c r="BQ19" s="35"/>
      <c r="BR19" s="35"/>
      <c r="BS19" s="35"/>
      <c r="BT19" s="35"/>
      <c r="BU19" s="35"/>
      <c r="BV19" s="35"/>
      <c r="BW19" s="35"/>
      <c r="BX19" s="35"/>
      <c r="BY19" s="35"/>
      <c r="BZ19" s="35"/>
      <c r="CA19" s="35"/>
      <c r="CB19" s="35"/>
      <c r="CC19" s="35"/>
      <c r="CD19" s="35"/>
      <c r="CE19" s="35"/>
      <c r="CF19" s="35"/>
      <c r="CG19" s="35"/>
      <c r="CH19" s="35"/>
      <c r="CI19" s="35"/>
      <c r="CJ19" s="35"/>
    </row>
    <row r="20" spans="1:90" x14ac:dyDescent="0.35">
      <c r="A20" s="28"/>
      <c r="B20" s="35"/>
      <c r="C20" s="35"/>
      <c r="D20" s="35"/>
      <c r="E20" s="35"/>
      <c r="F20" s="35">
        <f ca="1">F19+10000*E19</f>
        <v>20169</v>
      </c>
      <c r="G20" s="40"/>
      <c r="H20" s="35"/>
      <c r="I20" s="35"/>
      <c r="J20" s="35"/>
      <c r="K20" s="35"/>
      <c r="L20" s="35"/>
      <c r="M20" s="35"/>
      <c r="N20" s="35"/>
      <c r="O20" s="35"/>
      <c r="P20" s="35"/>
      <c r="Q20" s="35"/>
      <c r="R20" s="35"/>
      <c r="S20" s="35"/>
      <c r="T20" s="35"/>
      <c r="U20" s="35"/>
      <c r="V20" s="35"/>
      <c r="W20" s="35"/>
      <c r="X20" s="35"/>
      <c r="Y20" s="35"/>
      <c r="Z20" s="35"/>
      <c r="AA20" s="35"/>
      <c r="AB20" s="35"/>
      <c r="AC20" s="35"/>
      <c r="AD20" s="35"/>
      <c r="AE20" s="35"/>
      <c r="AF20" s="35"/>
      <c r="AG20" s="35"/>
      <c r="AH20" s="35"/>
      <c r="AI20" s="35"/>
      <c r="AJ20" s="35"/>
      <c r="AK20" s="35"/>
      <c r="AL20" s="35"/>
      <c r="AM20" s="35"/>
      <c r="AN20" s="35"/>
      <c r="AO20" s="35"/>
      <c r="AP20" s="35"/>
      <c r="AQ20" s="35"/>
      <c r="AR20" s="35"/>
      <c r="AS20" s="35"/>
      <c r="AT20" s="35"/>
      <c r="AU20" s="35"/>
      <c r="AV20" s="35"/>
      <c r="AX20" s="35"/>
      <c r="AY20" s="35"/>
      <c r="AZ20" s="35"/>
      <c r="BA20" s="35"/>
      <c r="BB20" s="35"/>
      <c r="BC20" s="35"/>
      <c r="BD20" s="35"/>
      <c r="BE20" s="35"/>
      <c r="BF20" s="35"/>
      <c r="BG20" s="35"/>
      <c r="BH20" s="35"/>
      <c r="BI20" s="35"/>
      <c r="BJ20" s="35"/>
      <c r="BK20" s="35"/>
      <c r="BL20" s="35"/>
      <c r="BM20" s="35"/>
      <c r="BN20" s="35"/>
      <c r="BO20" s="35"/>
      <c r="BP20" s="35"/>
      <c r="BQ20" s="35"/>
      <c r="BR20" s="35"/>
      <c r="BS20" s="35"/>
      <c r="BT20" s="35"/>
      <c r="BU20" s="35"/>
      <c r="BV20" s="35"/>
      <c r="BW20" s="35"/>
      <c r="BX20" s="35"/>
      <c r="BY20" s="35"/>
      <c r="BZ20" s="35"/>
      <c r="CA20" s="35"/>
      <c r="CB20" s="35"/>
      <c r="CC20" s="35"/>
      <c r="CD20" s="35"/>
      <c r="CE20" s="35"/>
      <c r="CF20" s="35"/>
      <c r="CG20" s="35"/>
      <c r="CH20" s="35"/>
      <c r="CI20" s="35"/>
      <c r="CJ20" s="35"/>
    </row>
    <row r="21" spans="1:90" ht="38.5" x14ac:dyDescent="0.35">
      <c r="A21" s="41" t="s">
        <v>95</v>
      </c>
      <c r="B21" s="37"/>
      <c r="C21" s="37" t="str">
        <f t="array" ref="C21">_xlfn.TEXTJOIN(", ",1,IF(H21:AQ21=0,H$1:AQ$1,""))</f>
        <v/>
      </c>
      <c r="D21" s="37"/>
      <c r="E21" s="37"/>
      <c r="F21" s="37"/>
      <c r="G21" s="42"/>
      <c r="H21" s="35">
        <f t="shared" ref="H21:AV21" si="2">SUM(H2:H19)</f>
        <v>1</v>
      </c>
      <c r="I21" s="35">
        <f t="shared" si="2"/>
        <v>1</v>
      </c>
      <c r="J21" s="35">
        <f t="shared" si="2"/>
        <v>1</v>
      </c>
      <c r="K21" s="35">
        <f t="shared" si="2"/>
        <v>1</v>
      </c>
      <c r="L21" s="35">
        <f t="shared" si="2"/>
        <v>1</v>
      </c>
      <c r="M21" s="35">
        <f t="shared" si="2"/>
        <v>1</v>
      </c>
      <c r="N21" s="35">
        <f t="shared" si="2"/>
        <v>1</v>
      </c>
      <c r="O21" s="35">
        <f t="shared" si="2"/>
        <v>1</v>
      </c>
      <c r="P21" s="35">
        <f t="shared" si="2"/>
        <v>1</v>
      </c>
      <c r="Q21" s="35">
        <f t="shared" si="2"/>
        <v>1</v>
      </c>
      <c r="R21" s="35">
        <f t="shared" si="2"/>
        <v>1</v>
      </c>
      <c r="S21" s="35">
        <f t="shared" si="2"/>
        <v>1</v>
      </c>
      <c r="T21" s="35">
        <f t="shared" si="2"/>
        <v>1</v>
      </c>
      <c r="U21" s="35">
        <f t="shared" si="2"/>
        <v>1</v>
      </c>
      <c r="V21" s="35">
        <f t="shared" si="2"/>
        <v>1</v>
      </c>
      <c r="W21" s="35">
        <f t="shared" si="2"/>
        <v>1</v>
      </c>
      <c r="X21" s="35">
        <f t="shared" si="2"/>
        <v>1</v>
      </c>
      <c r="Y21" s="35">
        <f t="shared" si="2"/>
        <v>1</v>
      </c>
      <c r="Z21" s="35">
        <f t="shared" si="2"/>
        <v>1</v>
      </c>
      <c r="AA21" s="35">
        <f t="shared" si="2"/>
        <v>1</v>
      </c>
      <c r="AB21" s="35">
        <f t="shared" si="2"/>
        <v>1</v>
      </c>
      <c r="AC21" s="35">
        <f t="shared" si="2"/>
        <v>8</v>
      </c>
      <c r="AD21" s="35">
        <f t="shared" si="2"/>
        <v>1</v>
      </c>
      <c r="AE21" s="35">
        <f t="shared" si="2"/>
        <v>1</v>
      </c>
      <c r="AF21" s="35">
        <f t="shared" si="2"/>
        <v>1</v>
      </c>
      <c r="AG21" s="35">
        <f t="shared" si="2"/>
        <v>1</v>
      </c>
      <c r="AH21" s="35">
        <f t="shared" si="2"/>
        <v>1</v>
      </c>
      <c r="AI21" s="35">
        <f t="shared" si="2"/>
        <v>1</v>
      </c>
      <c r="AJ21" s="35">
        <f t="shared" si="2"/>
        <v>1</v>
      </c>
      <c r="AK21" s="35">
        <f t="shared" si="2"/>
        <v>1</v>
      </c>
      <c r="AL21" s="35">
        <f t="shared" si="2"/>
        <v>1</v>
      </c>
      <c r="AM21" s="35">
        <f t="shared" si="2"/>
        <v>1</v>
      </c>
      <c r="AN21" s="35">
        <f t="shared" si="2"/>
        <v>1</v>
      </c>
      <c r="AO21" s="35">
        <f t="shared" si="2"/>
        <v>1</v>
      </c>
      <c r="AP21" s="35">
        <f t="shared" si="2"/>
        <v>1</v>
      </c>
      <c r="AQ21" s="35">
        <f t="shared" si="2"/>
        <v>1</v>
      </c>
      <c r="AR21" s="35">
        <f t="shared" si="2"/>
        <v>1</v>
      </c>
      <c r="AS21" s="35">
        <f t="shared" si="2"/>
        <v>8</v>
      </c>
      <c r="AT21" s="35">
        <f t="shared" si="2"/>
        <v>6</v>
      </c>
      <c r="AU21" s="35">
        <f t="shared" si="2"/>
        <v>1</v>
      </c>
      <c r="AV21" s="35">
        <f t="shared" si="2"/>
        <v>1</v>
      </c>
      <c r="AX21" s="35"/>
      <c r="AY21" s="35"/>
      <c r="AZ21" s="35"/>
      <c r="BA21" s="35"/>
      <c r="BB21" s="35"/>
      <c r="BC21" s="35"/>
      <c r="BD21" s="35"/>
      <c r="BE21" s="35"/>
      <c r="BF21" s="35"/>
      <c r="BG21" s="35"/>
      <c r="BH21" s="35"/>
      <c r="BI21" s="35"/>
      <c r="BJ21" s="35"/>
      <c r="BK21" s="35"/>
      <c r="BL21" s="35"/>
      <c r="BM21" s="35"/>
      <c r="BN21" s="35"/>
      <c r="BO21" s="35"/>
      <c r="BP21" s="35"/>
      <c r="BQ21" s="35"/>
      <c r="BR21" s="35"/>
      <c r="BS21" s="35"/>
      <c r="BT21" s="35"/>
      <c r="BU21" s="35"/>
      <c r="BV21" s="35"/>
      <c r="BW21" s="35"/>
      <c r="BX21" s="35"/>
      <c r="BY21" s="35"/>
      <c r="BZ21" s="35"/>
      <c r="CA21" s="35"/>
      <c r="CB21" s="35"/>
      <c r="CC21" s="35"/>
      <c r="CD21" s="35"/>
      <c r="CE21" s="35"/>
      <c r="CF21" s="35"/>
      <c r="CG21" s="35"/>
      <c r="CH21" s="35"/>
      <c r="CI21" s="35"/>
      <c r="CJ21" s="35"/>
    </row>
    <row r="22" spans="1:90" x14ac:dyDescent="0.35">
      <c r="A22" s="28" t="s">
        <v>105</v>
      </c>
      <c r="G22" s="35"/>
      <c r="H22">
        <v>1</v>
      </c>
      <c r="I22">
        <v>1</v>
      </c>
      <c r="J22">
        <v>1</v>
      </c>
      <c r="K22">
        <v>1</v>
      </c>
      <c r="L22">
        <v>1</v>
      </c>
      <c r="M22">
        <v>1</v>
      </c>
      <c r="N22">
        <v>1</v>
      </c>
      <c r="O22">
        <v>1</v>
      </c>
      <c r="P22">
        <v>1</v>
      </c>
      <c r="Q22">
        <v>1</v>
      </c>
      <c r="R22">
        <v>1</v>
      </c>
      <c r="S22">
        <v>1</v>
      </c>
      <c r="T22">
        <v>1</v>
      </c>
      <c r="U22">
        <v>1</v>
      </c>
      <c r="V22">
        <v>1</v>
      </c>
      <c r="W22">
        <v>1</v>
      </c>
      <c r="X22">
        <v>1</v>
      </c>
      <c r="Y22">
        <v>1</v>
      </c>
      <c r="Z22">
        <v>1</v>
      </c>
      <c r="AA22">
        <v>1</v>
      </c>
      <c r="AB22">
        <v>1</v>
      </c>
      <c r="AC22">
        <v>8</v>
      </c>
      <c r="AD22">
        <v>1</v>
      </c>
      <c r="AE22">
        <v>1</v>
      </c>
      <c r="AF22">
        <v>1</v>
      </c>
      <c r="AG22">
        <v>1</v>
      </c>
      <c r="AH22">
        <v>1</v>
      </c>
      <c r="AI22">
        <v>1</v>
      </c>
      <c r="AJ22">
        <v>1</v>
      </c>
      <c r="AK22">
        <v>1</v>
      </c>
      <c r="AL22">
        <v>1</v>
      </c>
      <c r="AM22">
        <v>1</v>
      </c>
      <c r="AN22">
        <v>1</v>
      </c>
      <c r="AO22">
        <v>1</v>
      </c>
      <c r="AP22">
        <v>1</v>
      </c>
      <c r="AQ22">
        <v>1</v>
      </c>
      <c r="AR22">
        <v>1</v>
      </c>
      <c r="AS22">
        <v>8</v>
      </c>
      <c r="AT22">
        <v>6</v>
      </c>
      <c r="AU22">
        <v>1</v>
      </c>
      <c r="AV22">
        <v>1</v>
      </c>
    </row>
    <row r="27" spans="1:90" x14ac:dyDescent="0.35">
      <c r="A27" t="s">
        <v>96</v>
      </c>
      <c r="B27">
        <f>MIN($A$24)</f>
        <v>0</v>
      </c>
      <c r="C27">
        <f ca="1">MIN($F$20)</f>
        <v>20169</v>
      </c>
    </row>
    <row r="28" spans="1:90" x14ac:dyDescent="0.35">
      <c r="B28">
        <f>COUNT($H$2:$K$11,$S$2:$U$11,$X$2:$X$11,$AA$2:$AI$11,$AU$2:$AV$11)</f>
        <v>190</v>
      </c>
      <c r="C28">
        <f>COUNT($H$2:$K$11,$S$2:$U$11,$X$2:$X$11,$AA$2:$AI$11,$AU$2:$AV$11)</f>
        <v>190</v>
      </c>
    </row>
    <row r="29" spans="1:90" x14ac:dyDescent="0.35">
      <c r="B29" t="b">
        <f t="array" ref="B29">($AU$2:$AV$11=0)+($AU$2:$AV$11=1)=1</f>
        <v>1</v>
      </c>
      <c r="C29" t="b">
        <f t="array" ref="C29">($AA$2:$AI$11=0)+($AA$2:$AI$11=1)=1</f>
        <v>1</v>
      </c>
    </row>
    <row r="30" spans="1:90" x14ac:dyDescent="0.35">
      <c r="B30" t="b">
        <f t="array" ref="B30">$AW$2:$AW$18&gt;=1</f>
        <v>1</v>
      </c>
      <c r="C30" t="b">
        <f t="array" ref="C30">$AW$2:$AW$18&gt;=1</f>
        <v>1</v>
      </c>
    </row>
    <row r="31" spans="1:90" x14ac:dyDescent="0.35">
      <c r="B31" t="b">
        <f t="array" ref="B31">$H$21:$AV$21=1</f>
        <v>1</v>
      </c>
      <c r="C31" t="b">
        <f t="array" ref="C31">($AU$2:$AV$11=0)+($AU$2:$AV$11=1)=1</f>
        <v>1</v>
      </c>
    </row>
    <row r="32" spans="1:90" x14ac:dyDescent="0.35">
      <c r="B32" t="b">
        <f t="array" ref="B32">($H$2:$K$11=0)+($H$2:$K$11=1)=1</f>
        <v>1</v>
      </c>
      <c r="C32" t="b">
        <f t="array" ref="C32">$H$21:$AV$21=1</f>
        <v>1</v>
      </c>
    </row>
    <row r="33" spans="2:3" x14ac:dyDescent="0.35">
      <c r="B33" t="b">
        <f t="array" ref="B33">($S$2:$U$11=0)+($S$2:$U$11=1)=1</f>
        <v>1</v>
      </c>
      <c r="C33" t="b">
        <f t="array" ref="C33">($H$2:$K$11=0)+($H$2:$K$11=1)=1</f>
        <v>1</v>
      </c>
    </row>
    <row r="34" spans="2:3" x14ac:dyDescent="0.35">
      <c r="B34" t="b">
        <f t="array" ref="B34">($X$2:$X$11=0)+($X$2:$X$11=1)=1</f>
        <v>1</v>
      </c>
      <c r="C34" t="b">
        <f t="array" ref="C34">($S$2:$U$11=0)+($S$2:$U$11=1)=1</f>
        <v>1</v>
      </c>
    </row>
    <row r="35" spans="2:3" x14ac:dyDescent="0.35">
      <c r="B35" t="b">
        <f t="array" ref="B35">($AA$2:$AI$11=0)+($AA$2:$AI$11=1)=1</f>
        <v>1</v>
      </c>
      <c r="C35" t="b">
        <f t="array" ref="C35">($X$2:$X$11=0)+($X$2:$X$11=1)=1</f>
        <v>1</v>
      </c>
    </row>
    <row r="36" spans="2:3" x14ac:dyDescent="0.35">
      <c r="B36">
        <f>{32767;32767;0.000001;0.01;FALSE;FALSE;FALSE;1;2;1;0.0001;TRUE}</f>
        <v>32767</v>
      </c>
      <c r="C36">
        <f>{32767;32767;0.000001;0.01;FALSE;FALSE;FALSE;1;2;1;0.0001;TRUE}</f>
        <v>32767</v>
      </c>
    </row>
    <row r="37" spans="2:3" x14ac:dyDescent="0.35">
      <c r="B37">
        <f>{0;0;1;100;0;FALSE;FALSE;0.075;0;0;FALSE;30}</f>
        <v>0</v>
      </c>
      <c r="C37">
        <f>{0;0;1;100;0;FALSE;FALSE;0.075;0;0;FALSE;30}</f>
        <v>0</v>
      </c>
    </row>
  </sheetData>
  <sortState xmlns:xlrd2="http://schemas.microsoft.com/office/spreadsheetml/2017/richdata2" ref="A2:CL22">
    <sortCondition ref="D2"/>
  </sortState>
  <conditionalFormatting sqref="E2:E19">
    <cfRule type="colorScale" priority="4">
      <colorScale>
        <cfvo type="min"/>
        <cfvo type="percentile" val="50"/>
        <cfvo type="max"/>
        <color rgb="FF63BE7B"/>
        <color rgb="FFFFEB84"/>
        <color rgb="FFF8696B"/>
      </colorScale>
    </cfRule>
  </conditionalFormatting>
  <conditionalFormatting sqref="F2:F19">
    <cfRule type="colorScale" priority="3">
      <colorScale>
        <cfvo type="min"/>
        <cfvo type="percentile" val="50"/>
        <cfvo type="max"/>
        <color rgb="FF63BE7B"/>
        <color rgb="FFFFEB84"/>
        <color rgb="FFF8696B"/>
      </colorScale>
    </cfRule>
  </conditionalFormatting>
  <conditionalFormatting sqref="H2:AV18">
    <cfRule type="colorScale" priority="1">
      <colorScale>
        <cfvo type="min"/>
        <cfvo type="max"/>
        <color theme="0" tint="-0.249977111117893"/>
        <color rgb="FF00B050"/>
      </colorScale>
    </cfRule>
    <cfRule type="colorScale" priority="2">
      <colorScale>
        <cfvo type="min"/>
        <cfvo type="max"/>
        <color rgb="FFFCFCFF"/>
        <color rgb="FF63BE7B"/>
      </colorScale>
    </cfRule>
  </conditionalFormatting>
  <pageMargins left="0.70000000000000007" right="0.70000000000000007" top="1.1437007874015745" bottom="1.1437007874015745" header="0.74999999999999989" footer="0.74999999999999989"/>
  <pageSetup paperSize="0" fitToWidth="0" fitToHeight="0" orientation="portrait" horizontalDpi="0" verticalDpi="0" copies="0"/>
  <headerFooter alignWithMargins="0"/>
  <legacyDrawing r:id="rId1"/>
</worksheet>
</file>

<file path=docProps/app.xml><?xml version="1.0" encoding="utf-8"?>
<Properties xmlns="http://schemas.openxmlformats.org/officeDocument/2006/extended-properties" xmlns:vt="http://schemas.openxmlformats.org/officeDocument/2006/docPropsVTypes">
  <TotalTime>85</TotalTime>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Préférences rôles</vt:lpstr>
      <vt:lpstr>Nb scènes par rôle</vt:lpstr>
      <vt:lpstr>Distribution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Forlen</dc:creator>
  <cp:lastModifiedBy>David Forlen</cp:lastModifiedBy>
  <cp:revision>18</cp:revision>
  <dcterms:created xsi:type="dcterms:W3CDTF">2019-12-30T23:19:44Z</dcterms:created>
  <dcterms:modified xsi:type="dcterms:W3CDTF">2020-01-26T23:11:20Z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r8>0</vt:r8>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