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david\Desktop\ESTUDOS\2-DSA\Microsoft Power BI Para Business Intelligence e Data Science\Parte 1 - BI e analise de dados\Cap6-10\10-BI Mercado acoes\"/>
    </mc:Choice>
  </mc:AlternateContent>
  <xr:revisionPtr revIDLastSave="0" documentId="13_ncr:1_{FCF360A3-158E-4E6D-B91C-884D8E63D26C}" xr6:coauthVersionLast="47" xr6:coauthVersionMax="47" xr10:uidLastSave="{00000000-0000-0000-0000-000000000000}"/>
  <bookViews>
    <workbookView xWindow="-108" yWindow="-108" windowWidth="23256" windowHeight="12576" xr2:uid="{3E002C4A-48F7-4B03-A8B8-AE4AF0C47994}"/>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a="1"/>
  <c r="B3" i="1" s="1"/>
  <c r="B4" i="1" a="1"/>
  <c r="B4" i="1" s="1"/>
  <c r="B5" i="1" a="1"/>
  <c r="B5" i="1"/>
  <c r="B6" i="1" a="1"/>
  <c r="B6" i="1"/>
  <c r="B7" i="1" a="1"/>
  <c r="B7" i="1" s="1"/>
  <c r="B8" i="1" a="1"/>
  <c r="B8" i="1" s="1"/>
  <c r="B9" i="1" a="1"/>
  <c r="B9" i="1"/>
  <c r="B10" i="1" a="1"/>
  <c r="B10" i="1" s="1"/>
  <c r="B11" i="1" a="1"/>
  <c r="B11" i="1" s="1"/>
  <c r="B12" i="1" a="1"/>
  <c r="B12" i="1" s="1"/>
  <c r="B13" i="1" a="1"/>
  <c r="B13" i="1" s="1"/>
  <c r="B2" i="1" a="1"/>
  <c r="B2" i="1" s="1"/>
  <c r="C9" i="1" a="1"/>
  <c r="C9" i="1" s="1"/>
  <c r="D9" i="1" a="1"/>
  <c r="D9" i="1" s="1"/>
  <c r="E9" i="1" a="1"/>
  <c r="E9" i="1" s="1"/>
  <c r="F9" i="1" a="1"/>
  <c r="F9" i="1" s="1"/>
  <c r="G9" i="1" a="1"/>
  <c r="G9" i="1" s="1"/>
  <c r="H9" i="1" a="1"/>
  <c r="H9" i="1" s="1"/>
  <c r="C10" i="1" a="1"/>
  <c r="C10" i="1" s="1"/>
  <c r="D10" i="1" a="1"/>
  <c r="D10" i="1" s="1"/>
  <c r="E10" i="1" a="1"/>
  <c r="E10" i="1" s="1"/>
  <c r="F10" i="1" a="1"/>
  <c r="F10" i="1" s="1"/>
  <c r="G10" i="1" a="1"/>
  <c r="G10" i="1" s="1"/>
  <c r="H10" i="1" a="1"/>
  <c r="H10" i="1" s="1"/>
  <c r="C11" i="1" a="1"/>
  <c r="C11" i="1" s="1"/>
  <c r="D11" i="1" a="1"/>
  <c r="D11" i="1" s="1"/>
  <c r="E11" i="1" a="1"/>
  <c r="E11" i="1" s="1"/>
  <c r="F11" i="1" a="1"/>
  <c r="F11" i="1" s="1"/>
  <c r="G11" i="1" a="1"/>
  <c r="G11" i="1" s="1"/>
  <c r="H11" i="1" a="1"/>
  <c r="H11" i="1" s="1"/>
  <c r="C12" i="1" a="1"/>
  <c r="C12" i="1" s="1"/>
  <c r="D12" i="1" a="1"/>
  <c r="D12" i="1" s="1"/>
  <c r="E12" i="1" a="1"/>
  <c r="E12" i="1" s="1"/>
  <c r="F12" i="1" a="1"/>
  <c r="F12" i="1" s="1"/>
  <c r="G12" i="1" a="1"/>
  <c r="G12" i="1" s="1"/>
  <c r="H12" i="1" a="1"/>
  <c r="H12" i="1" s="1"/>
  <c r="C13" i="1" a="1"/>
  <c r="C13" i="1" s="1"/>
  <c r="D13" i="1" a="1"/>
  <c r="D13" i="1" s="1"/>
  <c r="E13" i="1" a="1"/>
  <c r="E13" i="1" s="1"/>
  <c r="F13" i="1" a="1"/>
  <c r="F13" i="1" s="1"/>
  <c r="G13" i="1" a="1"/>
  <c r="G13" i="1" s="1"/>
  <c r="H13" i="1" a="1"/>
  <c r="H13" i="1" s="1"/>
  <c r="C3" i="1" l="1" a="1"/>
  <c r="C3" i="1" s="1"/>
  <c r="D3" i="1" a="1"/>
  <c r="D3" i="1" s="1"/>
  <c r="E3" i="1" a="1"/>
  <c r="E3" i="1" s="1"/>
  <c r="F3" i="1" a="1"/>
  <c r="F3" i="1" s="1"/>
  <c r="G3" i="1" a="1"/>
  <c r="G3" i="1" s="1"/>
  <c r="H3" i="1" a="1"/>
  <c r="H3" i="1" s="1"/>
  <c r="C4" i="1" a="1"/>
  <c r="C4" i="1" s="1"/>
  <c r="D4" i="1" a="1"/>
  <c r="D4" i="1" s="1"/>
  <c r="E4" i="1" a="1"/>
  <c r="E4" i="1" s="1"/>
  <c r="F4" i="1" a="1"/>
  <c r="F4" i="1" s="1"/>
  <c r="G4" i="1" a="1"/>
  <c r="G4" i="1" s="1"/>
  <c r="H4" i="1" a="1"/>
  <c r="H4" i="1"/>
  <c r="C5" i="1" a="1"/>
  <c r="C5" i="1" s="1"/>
  <c r="D5" i="1" a="1"/>
  <c r="D5" i="1" s="1"/>
  <c r="E5" i="1" a="1"/>
  <c r="E5" i="1" s="1"/>
  <c r="F5" i="1" a="1"/>
  <c r="F5" i="1" s="1"/>
  <c r="G5" i="1" a="1"/>
  <c r="G5" i="1" s="1"/>
  <c r="H5" i="1" a="1"/>
  <c r="H5" i="1" s="1"/>
  <c r="C6" i="1" a="1"/>
  <c r="C6" i="1" s="1"/>
  <c r="D6" i="1" a="1"/>
  <c r="D6" i="1" s="1"/>
  <c r="E6" i="1" a="1"/>
  <c r="E6" i="1" s="1"/>
  <c r="F6" i="1" a="1"/>
  <c r="F6" i="1" s="1"/>
  <c r="G6" i="1" a="1"/>
  <c r="G6" i="1" s="1"/>
  <c r="H6" i="1" a="1"/>
  <c r="H6" i="1" s="1"/>
  <c r="C7" i="1" a="1"/>
  <c r="C7" i="1" s="1"/>
  <c r="D7" i="1" a="1"/>
  <c r="D7" i="1" s="1"/>
  <c r="E7" i="1" a="1"/>
  <c r="E7" i="1" s="1"/>
  <c r="F7" i="1" a="1"/>
  <c r="F7" i="1" s="1"/>
  <c r="G7" i="1" a="1"/>
  <c r="G7" i="1" s="1"/>
  <c r="H7" i="1" a="1"/>
  <c r="H7" i="1" s="1"/>
  <c r="C8" i="1" a="1"/>
  <c r="C8" i="1" s="1"/>
  <c r="D8" i="1" a="1"/>
  <c r="D8" i="1" s="1"/>
  <c r="E8" i="1" a="1"/>
  <c r="E8" i="1" s="1"/>
  <c r="F8" i="1" a="1"/>
  <c r="F8" i="1" s="1"/>
  <c r="G8" i="1" a="1"/>
  <c r="G8" i="1" s="1"/>
  <c r="H8" i="1" a="1"/>
  <c r="H8" i="1" s="1"/>
  <c r="H2" i="1" a="1"/>
  <c r="H2" i="1" s="1"/>
  <c r="G2" i="1" a="1"/>
  <c r="G2" i="1" s="1"/>
  <c r="F2" i="1" a="1"/>
  <c r="F2" i="1" s="1"/>
  <c r="E2" i="1" a="1"/>
  <c r="E2" i="1" s="1"/>
  <c r="D2" i="1" a="1"/>
  <c r="D2" i="1" s="1"/>
  <c r="C2" i="1" a="1"/>
  <c r="C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6"/>
        </ext>
      </extLst>
    </bk>
    <bk>
      <extLst>
        <ext uri="{3e2802c4-a4d2-4d8b-9148-e3be6c30e623}">
          <xlrd:rvb i="39"/>
        </ext>
      </extLst>
    </bk>
  </futureMetadata>
  <cellMetadata count="1">
    <bk>
      <rc t="1" v="0"/>
    </bk>
  </cellMetadata>
  <valueMetadata count="16">
    <bk>
      <rc t="2" v="0"/>
    </bk>
    <bk>
      <rc t="2" v="1"/>
    </bk>
    <bk>
      <rc t="2" v="2"/>
    </bk>
    <bk>
      <rc t="2" v="3"/>
    </bk>
    <bk>
      <rc t="2" v="4"/>
    </bk>
    <bk>
      <rc t="2" v="5"/>
    </bk>
    <bk>
      <rc t="2" v="6"/>
    </bk>
    <bk>
      <rc t="2" v="7"/>
    </bk>
    <bk>
      <rc t="2" v="8"/>
    </bk>
    <bk>
      <rc t="2" v="9"/>
    </bk>
    <bk>
      <rc t="2" v="10"/>
    </bk>
    <bk>
      <rc t="2" v="11"/>
    </bk>
    <bk>
      <rc t="2" v="12"/>
    </bk>
    <bk>
      <rc t="2" v="13"/>
    </bk>
    <bk>
      <rc t="2" v="14"/>
    </bk>
    <bk>
      <rc t="2" v="15"/>
    </bk>
  </valueMetadata>
</metadata>
</file>

<file path=xl/sharedStrings.xml><?xml version="1.0" encoding="utf-8"?>
<sst xmlns="http://schemas.openxmlformats.org/spreadsheetml/2006/main" count="8" uniqueCount="8">
  <si>
    <t>Preço</t>
  </si>
  <si>
    <t>Volume</t>
  </si>
  <si>
    <t>Funcionarios</t>
  </si>
  <si>
    <t>Circulação</t>
  </si>
  <si>
    <t>Capitalização</t>
  </si>
  <si>
    <t>Setor</t>
  </si>
  <si>
    <t>Açoes</t>
  </si>
  <si>
    <t>Tickers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</si>
</sst>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3"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0">
  <rv s="0">
    <v>https://www.bing.com/financeapi/forcetrigger?t=apn4gh&amp;q=BVMF%3aPETR4&amp;form=skydnc</v>
    <v>Learn more on Bing</v>
  </rv>
  <rv s="1">
    <v>pt-BR</v>
    <v>apn4gh</v>
    <v>268435456</v>
    <v>1</v>
    <v>Da plataforma Refinitiv</v>
    <v>0</v>
    <v>1</v>
    <v>Petróleo Brasileiro S.A. (Petrobras) (BVMF:PETR4)</v>
    <v>3</v>
    <v>4</v>
    <v>Finance</v>
    <v>5</v>
    <v>40.69</v>
    <v>19.48</v>
    <v>BVMF</v>
    <v>13044500000</v>
    <v>40.36</v>
    <v>1953</v>
    <v>39.72</v>
    <v>1.2908999999999999</v>
    <v>B3 - Brazil Stock Exchange</v>
    <v>536123000000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39.89</v>
    <v>46730</v>
    <v>45418.947928240741</v>
    <v>0</v>
    <v>45251790</v>
    <v>BRL</v>
    <v>Petróleo Brasileiro S.A. (Petrobras)</v>
    <v>Petróleo Brasileiro S.A. (Petrobras)</v>
    <v>39.869999999999997</v>
    <v>40.159999999999997</v>
    <v>Av. Republica do Chile, n 65, 24 andar, Centro, RIO DE JANEIRO, RIO DE JANEIRO, 20.031-912 BR</v>
    <v>Oil &amp; Gas</v>
    <v>PETR4</v>
    <v>Ações</v>
    <v>Petróleo Brasileiro S.A. (Petrobras) (BVMF:PETR4)</v>
    <v>0.27</v>
    <v>6.7689999999999998E-3</v>
    <v>22867400</v>
  </rv>
  <rv s="2">
    <v>1</v>
  </rv>
  <rv s="0">
    <v>https://www.bing.com/financeapi/forcetrigger?t=apms4c&amp;q=BVMF%3aITSA3&amp;form=skydnc</v>
    <v>Learn more on Bing</v>
  </rv>
  <rv s="1">
    <v>pt-BR</v>
    <v>apms4c</v>
    <v>268435456</v>
    <v>1</v>
    <v>Da plataforma Refinitiv</v>
    <v>0</v>
    <v>1</v>
    <v>ITAUSA S.A. (BVMF:ITSA3)</v>
    <v>3</v>
    <v>4</v>
    <v>Finance</v>
    <v>5</v>
    <v>10.73</v>
    <v>7.68</v>
    <v>BVMF</v>
    <v>10328150000</v>
    <v>9.9</v>
    <v>1966</v>
    <v>9.81</v>
    <v>1.0048999999999999</v>
    <v>B3 - Brazil Stock Exchange</v>
    <v>101457900000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9.83</v>
    <v>127000</v>
    <v>45418.947928240741</v>
    <v>3</v>
    <v>18172420</v>
    <v>BRL</v>
    <v>ITAUSA S.A.</v>
    <v>ITAUSA S.A.</v>
    <v>9.8699999999999992</v>
    <v>9.8800000000000008</v>
    <v>Avenida Paulista, 1938, 5Th Floor, Bela Vista, SAO PAULO, SAO PAULO, 01.310-200 BR</v>
    <v>Banking Services</v>
    <v>ITSA3</v>
    <v>Ações</v>
    <v>ITAUSA S.A. (BVMF:ITSA3)</v>
    <v>0.05</v>
    <v>5.0860000000000002E-3</v>
    <v>146700</v>
  </rv>
  <rv s="2">
    <v>4</v>
  </rv>
  <rv s="0">
    <v>https://www.bing.com/financeapi/forcetrigger?t=apmscw&amp;q=BVMF%3aITUB4&amp;form=skydnc</v>
    <v>Learn more on Bing</v>
  </rv>
  <rv s="1">
    <v>pt-BR</v>
    <v>apmscw</v>
    <v>268435456</v>
    <v>1</v>
    <v>Da plataforma Refinitiv</v>
    <v>0</v>
    <v>1</v>
    <v>Itaú Unibanco Holding S.A. (BVMF:ITUB4)</v>
    <v>3</v>
    <v>4</v>
    <v>Finance</v>
    <v>5</v>
    <v>34.770000000000003</v>
    <v>23.99</v>
    <v>BVMF</v>
    <v>9804136000</v>
    <v>32.67</v>
    <v>1943</v>
    <v>32.1</v>
    <v>1.0201</v>
    <v>B3 - Brazil Stock Exchange</v>
    <v>294818800000</v>
    <v>O Itaú Unibanco Holding S.A. é uma holding. A Companhia oferece uma gama de produtos e serviços financeiros a clientes pessoas físicas e jurídicas, no Brasil e no exterior. A Companhia opera por meio de três segmentos: Banco de Varejo, Banco de Atacado e Atividades com o Mercado + Corporação. O segmento de Banco de Varejo oferece produtos e serviços bancários a uma base diversificada de clientes correntistas e não correntistas, pessoas físicas e jurídicas. O segmento de Banco de Atacado oferece produtos e serviços para empresas de médio porte, clientes de alto patrimônio líquido (Private Banking) e clientes institucionais. As atividades da Companhia com o segmento Mercado + Corporação administram principalmente os resultados financeiros associados ao excedente de capital, dívida subordinada e dívida líquida de créditos e débitos tributários. A Companhia oferece atividades bancárias, por meio de suas carteiras comercial, de investimento, crédito imobiliário, crédito financeiro e de investimento e arrendamento mercantil, incluindo operações de câmbio.</v>
    <v>BVMF</v>
    <v>32.200000000000003</v>
    <v>100600</v>
    <v>45418.947916666664</v>
    <v>6</v>
    <v>29171120</v>
    <v>BRL</v>
    <v>Itaú Unibanco Holding S.A.</v>
    <v>Itaú Unibanco Holding S.A.</v>
    <v>32.18</v>
    <v>32.4</v>
    <v>Praca Alfredo Egydio de Souza Aranha, 100, T. Olavo Setubal, Piso Itau Unibanco, Parque Jabaquara, SAO PAULO, SAO PAULO, 04.344-902 BR</v>
    <v>Banking Services</v>
    <v>ITUB4</v>
    <v>Ações</v>
    <v>Itaú Unibanco Holding S.A. (BVMF:ITUB4)</v>
    <v>0.2</v>
    <v>6.2109999999999995E-3</v>
    <v>18581700</v>
  </rv>
  <rv s="2">
    <v>7</v>
  </rv>
  <rv s="0">
    <v>https://www.bing.com/financeapi/forcetrigger?t=bgqzw7&amp;q=BVMF%3aPINE3&amp;form=skydnc</v>
    <v>Learn more on Bing</v>
  </rv>
  <rv s="1">
    <v>pt-BR</v>
    <v>bgqzw7</v>
    <v>268435456</v>
    <v>1</v>
    <v>Da plataforma Refinitiv</v>
    <v>0</v>
    <v>1</v>
    <v>Banco Pine S.A. (BVMF:PINE3)</v>
    <v>3</v>
    <v>4</v>
    <v>Finance</v>
    <v>5</v>
    <v>13.35</v>
    <v>1.33</v>
    <v>BVMF</v>
    <v>210259900</v>
    <v>6.29</v>
    <v>1997</v>
    <v>5.8</v>
    <v>1.4384999999999999</v>
    <v>B3 - Brazil Stock Exchange</v>
    <v>1108902000</v>
    <v>O BANCO PINE S.A. é um banco sediado no Brasil, que atua no fornecimento de produtos bancários comerciais. Especializa-se no fornecimento de serviços financeiros para empresas, como vários tipos de crédito, cartões de crédito, financiamento do comércio, garantias, banco de investimento, ativos e gestão de patrimônio, serviços de consultoria financeira, produtos de tesouraria e fundos de pensão, dentre outros. Em 31 de dezembro de 2011, a empresa tinha várias subsidiárias, inclusive a Pine Investimentos Distribuidora de Títulos e Valores Mobiliários Ltda. (Pine Investimentos), a BP Empreendimentos e Participações S.A. (BP Empreendimentos), a BP Promotora de Serviços Bancários Ltda. (BP Promotora), a Pine Corretora de Seguros Ltda. (Pine Corretora) e a Pine Assessoria e Consultoria Ltda. (Pine Assessoria).</v>
    <v>BVMF</v>
    <v>5.86</v>
    <v>393</v>
    <v>45418.947916666664</v>
    <v>9</v>
    <v>248480</v>
    <v>BRL</v>
    <v>Banco Pine S.A.</v>
    <v>Banco Pine S.A.</v>
    <v>6.28</v>
    <v>5.8</v>
    <v>Av. Presidente Juscelino Kubitschek, 1830- Salas 44, 54 e 64 4, 5 e 6 andares, Vila Nova Conceicao, SAO PAULO, SAO PAULO, 04.543-000 BR</v>
    <v>Banking Services</v>
    <v>PINE3</v>
    <v>Ações</v>
    <v>Banco Pine S.A. (BVMF:PINE3)</v>
    <v>-0.06</v>
    <v>-1.0239E-2</v>
    <v>900</v>
  </rv>
  <rv s="2">
    <v>10</v>
  </rv>
  <rv s="0">
    <v>https://www.bing.com/financeapi/forcetrigger?t=aplzoc&amp;q=BVMF%3aBEEF3&amp;form=skydnc</v>
    <v>Learn more on Bing</v>
  </rv>
  <rv s="1">
    <v>pt-BR</v>
    <v>aplzoc</v>
    <v>268435456</v>
    <v>1</v>
    <v>Da plataforma Refinitiv</v>
    <v>0</v>
    <v>1</v>
    <v>MINERVA S.A. (BVMF:BEEF3)</v>
    <v>3</v>
    <v>4</v>
    <v>Finance</v>
    <v>5</v>
    <v>11.34</v>
    <v>5.9</v>
    <v>BVMF</v>
    <v>607283400</v>
    <v>6.21</v>
    <v>1992</v>
    <v>5.9</v>
    <v>0.85360000000000003</v>
    <v>B3 - Brazil Stock Exchange</v>
    <v>3649773234</v>
    <v>A Minerva SA é uma empresa sediada no Brasil que tem por objetivo principal a produção e comercialização de carne bovina. As atividades da Empresa estão divididas em dois segmentos de negócio: Carne e Pecuária. A divisão Carnes atua na produção e comercialização de carne bovina in natura. Este segmento inclui o processamento de carne bovina, suína e de aves, bem como a produção e comercialização de subprodutos do gado, como peles ou miúdos. A divisão Pecuária tem como foco a exportação de gado vivo. A Companhia opera frigoríficos no Brasil, Paraguai Uruguai, Colômbia e Argentina, planta de processamento de carnes no Brasil e duas plantas de processamento de proteínas na Argentina. A Firma possui diversas subsidiárias, como Minerva Dawn Farms Industria e Comercio de Proteinas SA, CSAP Companhia Sul Americana de Pecuaria SA e Athena Foods SA, entre outras.</v>
    <v>BVMF</v>
    <v>6.24</v>
    <v>22000</v>
    <v>45418.947928240741</v>
    <v>12</v>
    <v>7047710</v>
    <v>BRL</v>
    <v>MINERVA S.A.</v>
    <v>MINERVA S.A.</v>
    <v>6.18</v>
    <v>6.01</v>
    <v>Av. Antonio Manco Bernardes,s/n, Chacara Minerva, BARRETOS, SAO PAULO, 14.781-545 BR</v>
    <v>Food &amp; Tobacco</v>
    <v>BEEF3</v>
    <v>Ações</v>
    <v>MINERVA S.A. (BVMF:BEEF3)</v>
    <v>-0.23</v>
    <v>-3.6859000000000003E-2</v>
    <v>24255700</v>
  </rv>
  <rv s="2">
    <v>13</v>
  </rv>
  <rv s="0">
    <v>https://www.bing.com/financeapi/forcetrigger?t=apma2w&amp;q=BVMF%3aCMIG3&amp;form=skydnc</v>
    <v>Learn more on Bing</v>
  </rv>
  <rv s="1">
    <v>pt-BR</v>
    <v>apma2w</v>
    <v>268435456</v>
    <v>1</v>
    <v>Da plataforma Refinitiv</v>
    <v>0</v>
    <v>1</v>
    <v>Companhia Energética de Minas Gerais - CEMIG (BVMF:CMIG3)</v>
    <v>3</v>
    <v>4</v>
    <v>Finance</v>
    <v>5</v>
    <v>14.93</v>
    <v>9.74</v>
    <v>BVMF</v>
    <v>2422125000</v>
    <v>12.34</v>
    <v>1952</v>
    <v>12</v>
    <v>0.95169999999999999</v>
    <v>B3 - Brazil Stock Exchange</v>
    <v>26906090000</v>
    <v>A Companhia Energética de Minas Gerais-CEMIG é uma holding que atua na geração, transmissão e distribuição de energia elétrica. Os segmentos da empresa incluem Geração, Transmissão, Distribuição, Telecom, Gás e Outros. A Companhia, por meio de suas participações em controladas ou controladas em conjunto, tem por objeto a atividade de construção e operação de sistemas de comercialização de energia elétrica, bem como diversos ramos da energia e telecomunicações, para fins de exploração comercial. Seu negócio de transmissão de energia elétrica consiste no transporte de energia das instalações onde é gerada até os pontos de consumo, redes de distribuição e Consumidores Livres. Sua operação de distribuição consiste na transferência de energia elétrica das subestações de distribuição aos consumidores finais. Atua também em negócios como telecomunicações, consultoria em soluções energéticas e aquisição, transporte e distribuição de gás e seus subprodutos e derivados.</v>
    <v>BVMF</v>
    <v>12.01</v>
    <v>4918</v>
    <v>45418.947951388887</v>
    <v>15</v>
    <v>16791890</v>
    <v>BRL</v>
    <v>Companhia Energética de Minas Gerais - CEMIG</v>
    <v>Companhia Energética de Minas Gerais - CEMIG</v>
    <v>12.03</v>
    <v>12.1</v>
    <v>Avenida Barbacena, 1200, 16 / B1, Santo Agostinho, BELO HORIZONTE, MINAS GERAIS, 30.190-131 BR</v>
    <v>Electrical Utilities &amp; IPPs</v>
    <v>CMIG3</v>
    <v>Ações</v>
    <v>Companhia Energética de Minas Gerais - CEMIG (BVMF:CMIG3)</v>
    <v>0.09</v>
    <v>7.4939999999999998E-3</v>
    <v>523600</v>
  </rv>
  <rv s="2">
    <v>16</v>
  </rv>
  <rv s="0">
    <v>https://www.bing.com/financeapi/forcetrigger?t=bxiakr&amp;q=BVMF%3aCMIN3&amp;form=skydnc</v>
    <v>Learn more on Bing</v>
  </rv>
  <rv s="1">
    <v>pt-BR</v>
    <v>bxiakr</v>
    <v>268435456</v>
    <v>1</v>
    <v>Da plataforma Refinitiv</v>
    <v>0</v>
    <v>1</v>
    <v>CSN Mineração S.A. (BVMF:CMIN3)</v>
    <v>3</v>
    <v>4</v>
    <v>Finance</v>
    <v>5</v>
    <v>8.0500000000000007</v>
    <v>3.84</v>
    <v>BVMF</v>
    <v>5485339000</v>
    <v>5.29</v>
    <v>2007</v>
    <v>5.1100000000000003</v>
    <v>1.256</v>
    <v>B3 - Brazil Stock Exchange</v>
    <v>28030082290</v>
    <v>A CSN Mineração SA, anteriormente conhecida como Congonhas Minerios SA, é uma mineradora de minério de ferro sediada no Brasil, envolvida na produção, compra e venda de minério de ferro. A Companhia opera as minas Casa de Pedra e Engenho localizadas no estado de Minas Gerais, bem como o Terminal de Carvão (TECAR), um terminal de granéis sólidos localizado no Porto de Itaguai no estado do Rio de Janeiro, por meio do qual a Empresa exporta minério de ferro e importa carvão e coque. A Companhia é controlada pela Companhia Siderurgica Nacional.</v>
    <v>BVMF</v>
    <v>5.18</v>
    <v>7366</v>
    <v>45418.947939814818</v>
    <v>18</v>
    <v>8474640</v>
    <v>BRL</v>
    <v>CSN Mineração S.A.</v>
    <v>CSN Mineração S.A.</v>
    <v>5.19</v>
    <v>5.1100000000000003</v>
    <v>Estrada Casa de Pedra s/n, parte, Zona Rural, CONGONHAS, MINAS GERAIS, 36.415-000 BR</v>
    <v>Metals &amp; Mining</v>
    <v>CMIN3</v>
    <v>Ações</v>
    <v>CSN Mineração S.A. (BVMF:CMIN3)</v>
    <v>-7.0000000000000007E-2</v>
    <v>-1.3514E-2</v>
    <v>7251400</v>
  </rv>
  <rv s="2">
    <v>19</v>
  </rv>
  <rv s="0">
    <v>https://www.bing.com/financeapi/forcetrigger?t=apngm7&amp;q=BVMF%3aAESB3&amp;form=skydnc</v>
    <v>Learn more on Bing</v>
  </rv>
  <rv s="3">
    <v>pt-BR</v>
    <v>apngm7</v>
    <v>268435456</v>
    <v>1</v>
    <v>Da plataforma Refinitiv</v>
    <v>6</v>
    <v>7</v>
    <v>AES BRASIL ENERGIA S.A. (BVMF:AESB3)</v>
    <v>3</v>
    <v>8</v>
    <v>Finance</v>
    <v>5</v>
    <v>12.8</v>
    <v>9.02</v>
    <v>BVMF</v>
    <v>601927300</v>
    <v>9.7799999999999994</v>
    <v>2020</v>
    <v>9.4600000000000009</v>
    <v>0.63229999999999997</v>
    <v>B3 - Brazil Stock Exchange</v>
    <v>5724329000</v>
    <v>A AES Brasil Energia SA é uma holding brasileira do Grupo AES no Brasil. A Companhia atua com foco em investir e desenvolver soluções na área de energias renováveis para atender às necessidades de seus clientes. A AES Brasil Energia opera uma plataforma de energia flexível de acordo com as demandas dos clientes, oferecendo uma ampla variedade de produtos, desde opções prontas até soluções customizadas. O portfólio de ativos em operação e em construção da Companhia era composto por um total de vinte ativos de geração hidrelétrica, eólica e solar, compreendendo nove usinas hidrelétricas (UHEs), três pequenas centrais hidrelétricas (PCHs), seis complexos eólicos, quatro dos quais estão em operação e dois em construção, e dois complexos solares, fazendo com que a capacidade instalada total do portfólio seja de 4.691 megawatts (MW).</v>
    <v>BVMF</v>
    <v>9.51</v>
    <v>45418.94798611111</v>
    <v>21</v>
    <v>2222830</v>
    <v>BRL</v>
    <v>AES BRASIL ENERGIA S.A.</v>
    <v>AES BRASIL ENERGIA S.A.</v>
    <v>9.5299999999999994</v>
    <v>9.6</v>
    <v>Av. Luiz Carlos Berrini, 1.376 12 Andar Torre A, Brooklin Paulista, SAO PAULO, SAO PAULO, 04.571-936 BR</v>
    <v>Electrical Utilities &amp; IPPs</v>
    <v>AESB3</v>
    <v>Ações</v>
    <v>AES BRASIL ENERGIA S.A. (BVMF:AESB3)</v>
    <v>0.09</v>
    <v>9.4640000000000002E-3</v>
    <v>2403500</v>
  </rv>
  <rv s="2">
    <v>22</v>
  </rv>
  <rv s="4">
    <v>12</v>
    <v>Funcionários</v>
    <v>0</v>
  </rv>
  <rv s="0">
    <v>https://www.bing.com/financeapi/forcetrigger?t=bskymw&amp;q=BVMF%3aBMGB4&amp;form=skydnc</v>
    <v>Learn more on Bing</v>
  </rv>
  <rv s="5">
    <v>pt-BR</v>
    <v>bskymw</v>
    <v>268435456</v>
    <v>1</v>
    <v>Da plataforma Refinitiv</v>
    <v>9</v>
    <v>10</v>
    <v>BANCO BMG S.A. (BVMF:BMGB4)</v>
    <v>3</v>
    <v>11</v>
    <v>Finance</v>
    <v>5</v>
    <v>4.18</v>
    <v>1.81</v>
    <v>BVMF</v>
    <v>210536200</v>
    <v>3.45</v>
    <v>3.35</v>
    <v>1.4677</v>
    <v>B3 - Brazil Stock Exchange</v>
    <v>705296270</v>
    <v>O Banco BMG SA é uma instituição financeira sediada no Brasil. Ele fornece aos clientes uma variedade de produtos e serviços. Sua oferta de varejo inclui cartão de crédito consignado, empréstimo direto por dívida, exclusivo para aposentados e pensionistas da previdência social e pensionistas e servidores públicos, crédito digital pessoal e seguro de varejo por meio de uma parceria. Para clientes corporativos, o Banco oferece serviços financeiros estruturados, instrumentos derivativos e seguros de garantia para empresas de médio e grande porte. Também fornece produtos de investimento de renda fixa para todos os clientes. Opera através de um número diversificado de canais de vendas, tanto físicos quanto digitais, como banco digital, agências bancárias, correspondentes bancários, entre outros.</v>
    <v>BVMF</v>
    <v>3.35</v>
    <v>45418.94798611111</v>
    <v>25</v>
    <v>468420</v>
    <v>BRL</v>
    <v>BANCO BMG S.A.</v>
    <v>BANCO BMG S.A.</v>
    <v>3.35</v>
    <v>3.35</v>
    <v>Avenida Presidente Juscelino Kubitschek, N 1830, 10, 11, 13 E 14 Andares - Parte Cond Ed S Luiz, Vila Nova Conceicao, SAO PAULO, SAO PAULO, 04.543-000 BR</v>
    <v>Banking Services</v>
    <v>BMGB4</v>
    <v>Ações</v>
    <v>BANCO BMG S.A. (BVMF:BMGB4)</v>
    <v>0</v>
    <v>0</v>
    <v>558400</v>
  </rv>
  <rv s="2">
    <v>26</v>
  </rv>
  <rv s="0">
    <v>https://www.bing.com/financeapi/forcetrigger?t=apneqh&amp;q=BVMF%3aTAEE11&amp;form=skydnc</v>
    <v>Learn more on Bing</v>
  </rv>
  <rv s="6">
    <v>pt-BR</v>
    <v>apneqh</v>
    <v>268435456</v>
    <v>1</v>
    <v>Da plataforma Refinitiv</v>
    <v>12</v>
    <v>13</v>
    <v>TRANSMISSORA ALIANCA UNT (BVMF:TAEE11)</v>
    <v>14</v>
    <v>15</v>
    <v>Finance</v>
    <v>5</v>
    <v>37.950000000000003</v>
    <v>32.130000000000003</v>
    <v>BVMF</v>
    <v>35.78</v>
    <v>34.520000000000003</v>
    <v>B3 - Brazil Stock Exchange</v>
    <v>35.42</v>
    <v>45418.947928240741</v>
    <v>28</v>
    <v>BRL</v>
    <v>TRANSMISSORA ALIANCA UNT</v>
    <v>34.96</v>
    <v>35.56</v>
    <v>TAEE11</v>
    <v>Fundos mais negociados</v>
    <v>TRANSMISSORA ALIANCA UNT (BVMF:TAEE11)</v>
    <v>0.14000000000000001</v>
    <v>3.9529999999999999E-3</v>
    <v>5013900</v>
  </rv>
  <rv s="2">
    <v>29</v>
  </rv>
  <rv s="4">
    <v>12</v>
    <v>Ações em circulação</v>
    <v>0</v>
  </rv>
  <rv s="4">
    <v>12</v>
    <v>Capitalização de mercado</v>
    <v>0</v>
  </rv>
  <rv s="4">
    <v>12</v>
    <v>Setor</v>
    <v>0</v>
  </rv>
  <rv s="0">
    <v>https://www.bing.com/financeapi/forcetrigger?t=apngxm&amp;q=BVMF%3aTIMS3&amp;form=skydnc</v>
    <v>Learn more on Bing</v>
  </rv>
  <rv s="1">
    <v>pt-BR</v>
    <v>apngxm</v>
    <v>268435456</v>
    <v>1</v>
    <v>Da plataforma Refinitiv</v>
    <v>0</v>
    <v>1</v>
    <v>TIM S.A. (BVMF:TIMS3)</v>
    <v>3</v>
    <v>4</v>
    <v>Finance</v>
    <v>5</v>
    <v>18.72</v>
    <v>12.35</v>
    <v>BVMF</v>
    <v>2420804000</v>
    <v>18.72</v>
    <v>1998</v>
    <v>18.420000000000002</v>
    <v>0.66169999999999995</v>
    <v>B3 - Brazil Stock Exchange</v>
    <v>44905914200</v>
    <v>A Tim SA é uma empresa de telecomunicações sediada no Brasil que oferece serviços móveis de voz e dados, acesso à Internet de banda larga, serviços de valor agregado e outros serviços e produtos de telecomunicações. A Companhia oferece um portfólio completo para pessoas físicas e soluções corporativas para pequenas, médias e grandes empresas. Além dos serviços tradicionais de voz e dados, a Companhia oferece um serviço de banda larga de linha fixa, TIM Live, tecnologia WTTx pelo serviço Ultrafibra e soluções de IoT. A Companhia também oferece uma variedade de conteúdos e serviços digitais em seu portfólio de pacotes.</v>
    <v>BVMF</v>
    <v>18.61</v>
    <v>9275</v>
    <v>45418.947939814818</v>
    <v>34</v>
    <v>5722590</v>
    <v>BRL</v>
    <v>TIM S.A.</v>
    <v>TIM S.A.</v>
    <v>18.72</v>
    <v>18.55</v>
    <v>Av Joao Cabral De Mello Neto 00850 Blc 001 Salas 0501 A 1208, Barra Da Tijuca, RIO DE JANEIRO, RIO DE JANEIRO, 22.775-057 BR</v>
    <v>Telecommunications Services</v>
    <v>TIMS3</v>
    <v>Ações</v>
    <v>TIM S.A. (BVMF:TIMS3)</v>
    <v>-0.06</v>
    <v>-3.2240000000000003E-3</v>
    <v>4946100</v>
  </rv>
  <rv s="2">
    <v>35</v>
  </rv>
  <rv s="0">
    <v>https://www.bing.com/financeapi/forcetrigger?t=apnb8m&amp;q=BVMF%3aSAPR4&amp;form=skydnc</v>
    <v>Learn more on Bing</v>
  </rv>
  <rv s="1">
    <v>pt-BR</v>
    <v>apnb8m</v>
    <v>268435456</v>
    <v>1</v>
    <v>Da plataforma Refinitiv</v>
    <v>0</v>
    <v>1</v>
    <v>Companhia de Saneamento do Paraná - Sanepar (BVMF:SAPR4)</v>
    <v>3</v>
    <v>4</v>
    <v>Finance</v>
    <v>5</v>
    <v>5.92</v>
    <v>3.61</v>
    <v>BVMF</v>
    <v>1511206000</v>
    <v>5.65</v>
    <v>1963</v>
    <v>5.4</v>
    <v>0.76439999999999997</v>
    <v>B3 - Brazil Stock Exchange</v>
    <v>8225995000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5.63</v>
    <v>6121</v>
    <v>45418.947951388887</v>
    <v>37</v>
    <v>1794080</v>
    <v>BRL</v>
    <v>Companhia de Saneamento do Paraná - Sanepar</v>
    <v>Companhia de Saneamento do Paraná - Sanepar</v>
    <v>5.56</v>
    <v>5.51</v>
    <v>Rua Engenheiros Reboucas, 1376, Reboucas, CURITIBA, PARANA, 80.215-900 BR</v>
    <v>Water Utilities</v>
    <v>SAPR4</v>
    <v>Ações</v>
    <v>Companhia de Saneamento do Paraná - Sanepar (BVMF:SAPR4)</v>
    <v>-0.12</v>
    <v>-2.1314000000000003E-2</v>
    <v>4196700</v>
  </rv>
  <rv s="2">
    <v>38</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error">
    <k n="errorType" t="i"/>
    <k n="field" t="s"/>
    <k n="subType" t="i"/>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4">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spbArrays>
  <spbData count="16">
    <spb s="0">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4</v>
      <v>5</v>
      <v>4</v>
      <v>6</v>
      <v>1</v>
      <v>1</v>
      <v>7</v>
      <v>4</v>
      <v>1</v>
      <v>8</v>
      <v>9</v>
    </spb>
    <spb s="5">
      <v>Atraso de 30 minutos</v>
      <v xml:space="preserve">do fechamento anterior </v>
      <v xml:space="preserve">do fechamento anterior </v>
      <v>GMT</v>
    </spb>
    <spb s="6">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1</v>
      <v>2</v>
      <v>3</v>
      <v>1</v>
      <v>1</v>
      <v>4</v>
      <v>1</v>
      <v>1</v>
      <v>5</v>
      <v>4</v>
      <v>6</v>
      <v>1</v>
      <v>1</v>
      <v>7</v>
      <v>4</v>
      <v>1</v>
      <v>8</v>
      <v>9</v>
    </spb>
    <spb s="8">
      <v>High</v>
      <v>Beta</v>
      <v>Name</v>
      <v>Headquarters</v>
      <v>Low</v>
      <v>Exchange</v>
      <v>Currency</v>
      <v>Price</v>
      <v>Industry</v>
      <v>Volume</v>
      <v>Change</v>
      <v>Description</v>
      <v>Open</v>
      <v>ExchangeID</v>
      <v>UniqueName</v>
      <v>Official name</v>
      <v>Change (%)</v>
      <v>%ProviderInfo</v>
      <v>LearnMoreOnLink</v>
      <v>Volume average</v>
      <v>Ticker symbol</v>
      <v>52 week high</v>
      <v>52 week low</v>
      <v>Shares outstanding</v>
      <v>Previous close</v>
      <v>Instrument type</v>
      <v>Exchange abbreviation</v>
      <v>Market cap</v>
      <v>Last trade time</v>
    </spb>
    <spb s="1">
      <v>2</v>
      <v>Name</v>
      <v>LearnMoreOnLink</v>
    </spb>
    <spb s="9">
      <v>1</v>
      <v>2</v>
      <v>3</v>
      <v>1</v>
      <v>1</v>
      <v>4</v>
      <v>1</v>
      <v>1</v>
      <v>5</v>
      <v>4</v>
      <v>6</v>
      <v>1</v>
      <v>1</v>
      <v>4</v>
      <v>1</v>
      <v>8</v>
      <v>9</v>
    </spb>
    <spb s="10">
      <v>High</v>
      <v>Name</v>
      <v>Low</v>
      <v>Exchange</v>
      <v>Currency</v>
      <v>Price</v>
      <v>Volume</v>
      <v>Change</v>
      <v>Open</v>
      <v>UniqueName</v>
      <v>Change (%)</v>
      <v>%ProviderInfo</v>
      <v>LearnMoreOnLink</v>
      <v>Ticker symbol</v>
      <v>52 week high</v>
      <v>52 week low</v>
      <v>Previous close</v>
      <v>Instrument type</v>
      <v>Exchange abbreviation</v>
      <v>Last trade time</v>
    </spb>
    <spb s="1">
      <v>3</v>
      <v>Name</v>
      <v>LearnMoreOnLink</v>
    </spb>
    <spb s="11">
      <v>2</v>
      <v>2</v>
      <v>2</v>
    </spb>
    <spb s="12">
      <v>1</v>
      <v>3</v>
      <v>1</v>
      <v>1</v>
      <v>4</v>
      <v>1</v>
      <v>1</v>
      <v>5</v>
      <v>6</v>
      <v>1</v>
      <v>1</v>
      <v>1</v>
      <v>9</v>
    </spb>
  </spbData>
</supportingPropertyBags>
</file>

<file path=xl/richData/rdsupportingpropertybagstructure.xml><?xml version="1.0" encoding="utf-8"?>
<spbStructures xmlns="http://schemas.microsoft.com/office/spreadsheetml/2017/richdata2" count="13">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0">
      <rpv i="0">0.00</rpv>
    </rSty>
    <rSty dxfid="6">
      <rpv i="0">0</rpv>
    </rSty>
    <rSty dxfid="1">
      <rpv i="0">_-[$R$-pt-BR] * #,##0_-;-[$R$-pt-BR] * #,##0_-;_-[$R$-pt-BR] * "-"_-;_-@_-</rpv>
    </rSty>
    <rSty dxfid="2"/>
  </richStyles>
</richStyleSheet>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15FB5-F83B-4090-BDDF-16B8E72F9F37}">
  <dimension ref="A1:I13"/>
  <sheetViews>
    <sheetView tabSelected="1" workbookViewId="0">
      <selection activeCell="B2" sqref="B2:B13"/>
    </sheetView>
  </sheetViews>
  <sheetFormatPr defaultRowHeight="14.4" x14ac:dyDescent="0.3"/>
  <cols>
    <col min="1" max="1" width="54.44140625" customWidth="1"/>
    <col min="2" max="2" width="9.6640625" customWidth="1"/>
    <col min="3" max="3" width="13.5546875" customWidth="1"/>
    <col min="4" max="4" width="13.33203125" customWidth="1"/>
    <col min="5" max="5" width="15.6640625" customWidth="1"/>
    <col min="6" max="6" width="17.88671875" customWidth="1"/>
    <col min="7" max="7" width="24.21875" customWidth="1"/>
    <col min="8" max="8" width="20" customWidth="1"/>
  </cols>
  <sheetData>
    <row r="1" spans="1:9" x14ac:dyDescent="0.3">
      <c r="A1" t="s">
        <v>6</v>
      </c>
      <c r="B1" t="s">
        <v>7</v>
      </c>
      <c r="C1" t="s">
        <v>0</v>
      </c>
      <c r="D1" t="s">
        <v>1</v>
      </c>
      <c r="E1" t="s">
        <v>2</v>
      </c>
      <c r="F1" t="s">
        <v>3</v>
      </c>
      <c r="G1" t="s">
        <v>4</v>
      </c>
      <c r="H1" t="s">
        <v>5</v>
      </c>
    </row>
    <row r="2" spans="1:9" x14ac:dyDescent="0.3">
      <c r="A2" t="e" vm="1">
        <v>#VALUE!</v>
      </c>
      <c r="B2" t="str" cm="1">
        <f t="array" ref="B2">_FV(A2,"Símbolo do ticker",TRUE)</f>
        <v>PETR4</v>
      </c>
      <c r="C2" s="1" cm="1">
        <f t="array" ref="C2">_FV(A2,"Preço")</f>
        <v>40.159999999999997</v>
      </c>
      <c r="D2" s="2" cm="1">
        <f t="array" ref="D2">_FV(A2,"Volume")</f>
        <v>22867400</v>
      </c>
      <c r="E2" s="2" cm="1">
        <f t="array" ref="E2">_FV(A2,"Funcionários")</f>
        <v>46730</v>
      </c>
      <c r="F2" s="2" cm="1">
        <f t="array" ref="F2">_FV(A2,"Ações em circulação",TRUE)</f>
        <v>13044500000</v>
      </c>
      <c r="G2" s="1" cm="1">
        <f t="array" ref="G2">_FV(A2,"Capitalização de mercado",TRUE)</f>
        <v>536123000000</v>
      </c>
      <c r="H2" t="str" cm="1">
        <f t="array" ref="H2">_FV(A2,"Setor")</f>
        <v>Oil &amp; Gas</v>
      </c>
      <c r="I2" s="3"/>
    </row>
    <row r="3" spans="1:9" x14ac:dyDescent="0.3">
      <c r="A3" t="e" vm="2">
        <v>#VALUE!</v>
      </c>
      <c r="B3" t="str" cm="1">
        <f t="array" ref="B3">_FV(A3,"Símbolo do ticker",TRUE)</f>
        <v>ITSA3</v>
      </c>
      <c r="C3" s="1" cm="1">
        <f t="array" ref="C3">_FV(A3,"Preço")</f>
        <v>9.8800000000000008</v>
      </c>
      <c r="D3" s="2" cm="1">
        <f t="array" ref="D3">_FV(A3,"Volume")</f>
        <v>146700</v>
      </c>
      <c r="E3" s="2" cm="1">
        <f t="array" ref="E3">_FV(A3,"Funcionários")</f>
        <v>127000</v>
      </c>
      <c r="F3" s="2" cm="1">
        <f t="array" ref="F3">_FV(A3,"Ações em circulação",TRUE)</f>
        <v>10328150000</v>
      </c>
      <c r="G3" s="1" cm="1">
        <f t="array" ref="G3">_FV(A3,"Capitalização de mercado",TRUE)</f>
        <v>101457900000</v>
      </c>
      <c r="H3" t="str" cm="1">
        <f t="array" ref="H3">_FV(A3,"Setor")</f>
        <v>Banking Services</v>
      </c>
    </row>
    <row r="4" spans="1:9" x14ac:dyDescent="0.3">
      <c r="A4" t="e" vm="3">
        <v>#VALUE!</v>
      </c>
      <c r="B4" t="str" cm="1">
        <f t="array" ref="B4">_FV(A4,"Símbolo do ticker",TRUE)</f>
        <v>ITUB4</v>
      </c>
      <c r="C4" s="1" cm="1">
        <f t="array" ref="C4">_FV(A4,"Preço")</f>
        <v>32.4</v>
      </c>
      <c r="D4" s="2" cm="1">
        <f t="array" ref="D4">_FV(A4,"Volume")</f>
        <v>18581700</v>
      </c>
      <c r="E4" s="2" cm="1">
        <f t="array" ref="E4">_FV(A4,"Funcionários")</f>
        <v>100600</v>
      </c>
      <c r="F4" s="2" cm="1">
        <f t="array" ref="F4">_FV(A4,"Ações em circulação",TRUE)</f>
        <v>9804136000</v>
      </c>
      <c r="G4" s="1" cm="1">
        <f t="array" ref="G4">_FV(A4,"Capitalização de mercado",TRUE)</f>
        <v>294818800000</v>
      </c>
      <c r="H4" t="str" cm="1">
        <f t="array" ref="H4">_FV(A4,"Setor")</f>
        <v>Banking Services</v>
      </c>
    </row>
    <row r="5" spans="1:9" x14ac:dyDescent="0.3">
      <c r="A5" t="e" vm="4">
        <v>#VALUE!</v>
      </c>
      <c r="B5" t="str" cm="1">
        <f t="array" ref="B5">_FV(A5,"Símbolo do ticker",TRUE)</f>
        <v>PINE3</v>
      </c>
      <c r="C5" s="1" cm="1">
        <f t="array" ref="C5">_FV(A5,"Preço")</f>
        <v>5.8</v>
      </c>
      <c r="D5" s="2" cm="1">
        <f t="array" ref="D5">_FV(A5,"Volume")</f>
        <v>900</v>
      </c>
      <c r="E5" s="2" cm="1">
        <f t="array" ref="E5">_FV(A5,"Funcionários")</f>
        <v>393</v>
      </c>
      <c r="F5" s="2" cm="1">
        <f t="array" ref="F5">_FV(A5,"Ações em circulação",TRUE)</f>
        <v>210259900</v>
      </c>
      <c r="G5" s="1" cm="1">
        <f t="array" ref="G5">_FV(A5,"Capitalização de mercado",TRUE)</f>
        <v>1108902000</v>
      </c>
      <c r="H5" t="str" cm="1">
        <f t="array" ref="H5">_FV(A5,"Setor")</f>
        <v>Banking Services</v>
      </c>
    </row>
    <row r="6" spans="1:9" x14ac:dyDescent="0.3">
      <c r="A6" t="e" vm="5">
        <v>#VALUE!</v>
      </c>
      <c r="B6" t="str" cm="1">
        <f t="array" ref="B6">_FV(A6,"Símbolo do ticker",TRUE)</f>
        <v>BEEF3</v>
      </c>
      <c r="C6" s="1" cm="1">
        <f t="array" ref="C6">_FV(A6,"Preço")</f>
        <v>6.01</v>
      </c>
      <c r="D6" s="2" cm="1">
        <f t="array" ref="D6">_FV(A6,"Volume")</f>
        <v>24255700</v>
      </c>
      <c r="E6" s="2" cm="1">
        <f t="array" ref="E6">_FV(A6,"Funcionários")</f>
        <v>22000</v>
      </c>
      <c r="F6" s="2" cm="1">
        <f t="array" ref="F6">_FV(A6,"Ações em circulação",TRUE)</f>
        <v>607283400</v>
      </c>
      <c r="G6" s="1" cm="1">
        <f t="array" ref="G6">_FV(A6,"Capitalização de mercado",TRUE)</f>
        <v>3649773234</v>
      </c>
      <c r="H6" t="str" cm="1">
        <f t="array" ref="H6">_FV(A6,"Setor")</f>
        <v>Food &amp; Tobacco</v>
      </c>
    </row>
    <row r="7" spans="1:9" x14ac:dyDescent="0.3">
      <c r="A7" t="e" vm="6">
        <v>#VALUE!</v>
      </c>
      <c r="B7" t="str" cm="1">
        <f t="array" ref="B7">_FV(A7,"Símbolo do ticker",TRUE)</f>
        <v>CMIG3</v>
      </c>
      <c r="C7" s="1" cm="1">
        <f t="array" ref="C7">_FV(A7,"Preço")</f>
        <v>12.1</v>
      </c>
      <c r="D7" s="2" cm="1">
        <f t="array" ref="D7">_FV(A7,"Volume")</f>
        <v>523600</v>
      </c>
      <c r="E7" s="2" cm="1">
        <f t="array" ref="E7">_FV(A7,"Funcionários")</f>
        <v>4918</v>
      </c>
      <c r="F7" s="2" cm="1">
        <f t="array" ref="F7">_FV(A7,"Ações em circulação",TRUE)</f>
        <v>2422125000</v>
      </c>
      <c r="G7" s="1" cm="1">
        <f t="array" ref="G7">_FV(A7,"Capitalização de mercado",TRUE)</f>
        <v>26906090000</v>
      </c>
      <c r="H7" t="str" cm="1">
        <f t="array" ref="H7">_FV(A7,"Setor")</f>
        <v>Electrical Utilities &amp; IPPs</v>
      </c>
    </row>
    <row r="8" spans="1:9" x14ac:dyDescent="0.3">
      <c r="A8" t="e" vm="7">
        <v>#VALUE!</v>
      </c>
      <c r="B8" t="str" cm="1">
        <f t="array" ref="B8">_FV(A8,"Símbolo do ticker",TRUE)</f>
        <v>CMIN3</v>
      </c>
      <c r="C8" s="1" cm="1">
        <f t="array" ref="C8">_FV(A8,"Preço")</f>
        <v>5.1100000000000003</v>
      </c>
      <c r="D8" s="2" cm="1">
        <f t="array" ref="D8">_FV(A8,"Volume")</f>
        <v>7251400</v>
      </c>
      <c r="E8" s="2" cm="1">
        <f t="array" ref="E8">_FV(A8,"Funcionários")</f>
        <v>7366</v>
      </c>
      <c r="F8" s="2" cm="1">
        <f t="array" ref="F8">_FV(A8,"Ações em circulação",TRUE)</f>
        <v>5485339000</v>
      </c>
      <c r="G8" s="1" cm="1">
        <f t="array" ref="G8">_FV(A8,"Capitalização de mercado",TRUE)</f>
        <v>28030082290</v>
      </c>
      <c r="H8" t="str" cm="1">
        <f t="array" ref="H8">_FV(A8,"Setor")</f>
        <v>Metals &amp; Mining</v>
      </c>
    </row>
    <row r="9" spans="1:9" x14ac:dyDescent="0.3">
      <c r="A9" t="e" vm="8">
        <v>#VALUE!</v>
      </c>
      <c r="B9" t="str" cm="1">
        <f t="array" ref="B9">_FV(A9,"Símbolo do ticker",TRUE)</f>
        <v>AESB3</v>
      </c>
      <c r="C9" s="1" cm="1">
        <f t="array" ref="C9">_FV(A9,"Preço")</f>
        <v>9.6</v>
      </c>
      <c r="D9" s="2" cm="1">
        <f t="array" ref="D9">_FV(A9,"Volume")</f>
        <v>2403500</v>
      </c>
      <c r="E9" s="2" t="e" cm="1" vm="9">
        <f t="array" ref="E9">_FV(A9,"Funcionários")</f>
        <v>#VALUE!</v>
      </c>
      <c r="F9" s="2" cm="1">
        <f t="array" ref="F9">_FV(A9,"Ações em circulação",TRUE)</f>
        <v>601927300</v>
      </c>
      <c r="G9" s="1" cm="1">
        <f t="array" ref="G9">_FV(A9,"Capitalização de mercado",TRUE)</f>
        <v>5724329000</v>
      </c>
      <c r="H9" t="str" cm="1">
        <f t="array" ref="H9">_FV(A9,"Setor")</f>
        <v>Electrical Utilities &amp; IPPs</v>
      </c>
    </row>
    <row r="10" spans="1:9" x14ac:dyDescent="0.3">
      <c r="A10" t="e" vm="10">
        <v>#VALUE!</v>
      </c>
      <c r="B10" t="str" cm="1">
        <f t="array" ref="B10">_FV(A10,"Símbolo do ticker",TRUE)</f>
        <v>BMGB4</v>
      </c>
      <c r="C10" s="1" cm="1">
        <f t="array" ref="C10">_FV(A10,"Preço")</f>
        <v>3.35</v>
      </c>
      <c r="D10" s="2" cm="1">
        <f t="array" ref="D10">_FV(A10,"Volume")</f>
        <v>558400</v>
      </c>
      <c r="E10" s="2" t="e" cm="1" vm="9">
        <f t="array" ref="E10">_FV(A10,"Funcionários")</f>
        <v>#VALUE!</v>
      </c>
      <c r="F10" s="2" cm="1">
        <f t="array" ref="F10">_FV(A10,"Ações em circulação",TRUE)</f>
        <v>210536200</v>
      </c>
      <c r="G10" s="1" cm="1">
        <f t="array" ref="G10">_FV(A10,"Capitalização de mercado",TRUE)</f>
        <v>705296270</v>
      </c>
      <c r="H10" t="str" cm="1">
        <f t="array" ref="H10">_FV(A10,"Setor")</f>
        <v>Banking Services</v>
      </c>
    </row>
    <row r="11" spans="1:9" x14ac:dyDescent="0.3">
      <c r="A11" t="e" vm="11">
        <v>#VALUE!</v>
      </c>
      <c r="B11" t="str" cm="1">
        <f t="array" ref="B11">_FV(A11,"Símbolo do ticker",TRUE)</f>
        <v>TAEE11</v>
      </c>
      <c r="C11" s="1" cm="1">
        <f t="array" ref="C11">_FV(A11,"Preço")</f>
        <v>35.56</v>
      </c>
      <c r="D11" s="2" cm="1">
        <f t="array" ref="D11">_FV(A11,"Volume")</f>
        <v>5013900</v>
      </c>
      <c r="E11" s="2" t="e" cm="1" vm="9">
        <f t="array" ref="E11">_FV(A11,"Funcionários")</f>
        <v>#VALUE!</v>
      </c>
      <c r="F11" s="2" t="e" cm="1" vm="12">
        <f t="array" ref="F11">_FV(A11,"Ações em circulação",TRUE)</f>
        <v>#VALUE!</v>
      </c>
      <c r="G11" s="1" t="e" cm="1" vm="13">
        <f t="array" ref="G11">_FV(A11,"Capitalização de mercado",TRUE)</f>
        <v>#VALUE!</v>
      </c>
      <c r="H11" t="e" cm="1" vm="14">
        <f t="array" ref="H11">_FV(A11,"Setor")</f>
        <v>#VALUE!</v>
      </c>
    </row>
    <row r="12" spans="1:9" x14ac:dyDescent="0.3">
      <c r="A12" t="e" vm="15">
        <v>#VALUE!</v>
      </c>
      <c r="B12" t="str" cm="1">
        <f t="array" ref="B12">_FV(A12,"Símbolo do ticker",TRUE)</f>
        <v>TIMS3</v>
      </c>
      <c r="C12" s="1" cm="1">
        <f t="array" ref="C12">_FV(A12,"Preço")</f>
        <v>18.55</v>
      </c>
      <c r="D12" s="2" cm="1">
        <f t="array" ref="D12">_FV(A12,"Volume")</f>
        <v>4946100</v>
      </c>
      <c r="E12" s="2" cm="1">
        <f t="array" ref="E12">_FV(A12,"Funcionários")</f>
        <v>9275</v>
      </c>
      <c r="F12" s="2" cm="1">
        <f t="array" ref="F12">_FV(A12,"Ações em circulação",TRUE)</f>
        <v>2420804000</v>
      </c>
      <c r="G12" s="1" cm="1">
        <f t="array" ref="G12">_FV(A12,"Capitalização de mercado",TRUE)</f>
        <v>44905914200</v>
      </c>
      <c r="H12" t="str" cm="1">
        <f t="array" ref="H12">_FV(A12,"Setor")</f>
        <v>Telecommunications Services</v>
      </c>
    </row>
    <row r="13" spans="1:9" x14ac:dyDescent="0.3">
      <c r="A13" t="e" vm="16">
        <v>#VALUE!</v>
      </c>
      <c r="B13" t="str" cm="1">
        <f t="array" ref="B13">_FV(A13,"Símbolo do ticker",TRUE)</f>
        <v>SAPR4</v>
      </c>
      <c r="C13" s="1" cm="1">
        <f t="array" ref="C13">_FV(A13,"Preço")</f>
        <v>5.51</v>
      </c>
      <c r="D13" s="2" cm="1">
        <f t="array" ref="D13">_FV(A13,"Volume")</f>
        <v>4196700</v>
      </c>
      <c r="E13" s="2" cm="1">
        <f t="array" ref="E13">_FV(A13,"Funcionários")</f>
        <v>6121</v>
      </c>
      <c r="F13" s="2" cm="1">
        <f t="array" ref="F13">_FV(A13,"Ações em circulação",TRUE)</f>
        <v>1511206000</v>
      </c>
      <c r="G13" s="1" cm="1">
        <f t="array" ref="G13">_FV(A13,"Capitalização de mercado",TRUE)</f>
        <v>8225995000</v>
      </c>
      <c r="H13" t="str" cm="1">
        <f t="array" ref="H13">_FV(A13,"Setor")</f>
        <v>Water Utilities</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Francisco</dc:creator>
  <cp:lastModifiedBy>David Francisco</cp:lastModifiedBy>
  <dcterms:created xsi:type="dcterms:W3CDTF">2024-05-07T01:38:31Z</dcterms:created>
  <dcterms:modified xsi:type="dcterms:W3CDTF">2024-05-07T01:58:27Z</dcterms:modified>
</cp:coreProperties>
</file>