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sults" sheetId="1" r:id="rId3"/>
    <sheet state="visible" name="Sheet1" sheetId="2" r:id="rId4"/>
  </sheets>
  <definedNames/>
  <calcPr/>
</workbook>
</file>

<file path=xl/sharedStrings.xml><?xml version="1.0" encoding="utf-8"?>
<sst xmlns="http://schemas.openxmlformats.org/spreadsheetml/2006/main" count="273" uniqueCount="14">
  <si>
    <t>algo</t>
  </si>
  <si>
    <t>serie</t>
  </si>
  <si>
    <t>taille</t>
  </si>
  <si>
    <t>temps</t>
  </si>
  <si>
    <t>merge</t>
  </si>
  <si>
    <t>testset1</t>
  </si>
  <si>
    <t>y</t>
  </si>
  <si>
    <t>temps*temps</t>
  </si>
  <si>
    <t>insertion</t>
  </si>
  <si>
    <t>algo1</t>
  </si>
  <si>
    <t>algo2</t>
  </si>
  <si>
    <t>stdsort</t>
  </si>
  <si>
    <t>testset2</t>
  </si>
  <si>
    <t>mergeSeuil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</si>
</sst>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">
    <xf borderId="0" fillId="0" fontId="0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trendline>
            <c:name/>
            <c:spPr>
              <a:ln w="19050">
                <a:solidFill>
                  <a:srgbClr val="4472C4"/>
                </a:solidFill>
              </a:ln>
            </c:spPr>
            <c:trendlineType val="linear"/>
            <c:dispRSqr val="0"/>
            <c:dispEq val="0"/>
          </c:trendline>
          <c:xVal>
            <c:numRef>
              <c:f>results!$O$16:$O$21</c:f>
            </c:numRef>
          </c:xVal>
          <c:yVal>
            <c:numRef>
              <c:f>results!$N$16:$N$21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80629"/>
        <c:axId val="762924115"/>
      </c:scatterChart>
      <c:valAx>
        <c:axId val="183980629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762924115"/>
      </c:valAx>
      <c:valAx>
        <c:axId val="76292411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83980629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stdsort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results!$J$10:$J$15</c:f>
            </c:numRef>
          </c:xVal>
          <c:yVal>
            <c:numRef>
              <c:f>results!$K$10:$K$15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877147"/>
        <c:axId val="1779904106"/>
      </c:scatterChart>
      <c:valAx>
        <c:axId val="691877147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779904106"/>
      </c:valAx>
      <c:valAx>
        <c:axId val="177990410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691877147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merge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results!$J$16:$J$21</c:f>
            </c:numRef>
          </c:xVal>
          <c:yVal>
            <c:numRef>
              <c:f>results!$K$16:$K$21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838895"/>
        <c:axId val="1935705188"/>
      </c:scatterChart>
      <c:valAx>
        <c:axId val="1509838895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935705188"/>
      </c:valAx>
      <c:valAx>
        <c:axId val="193570518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509838895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mergeSeuil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results!$J$22:$J$27</c:f>
            </c:numRef>
          </c:xVal>
          <c:yVal>
            <c:numRef>
              <c:f>results!$K$22:$K$27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523544"/>
        <c:axId val="344331961"/>
      </c:scatterChart>
      <c:valAx>
        <c:axId val="1328523544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344331961"/>
      </c:valAx>
      <c:valAx>
        <c:axId val="344331961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328523544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51819335083114614"/>
          <c:y val="0.30311388159813357"/>
          <c:w val="0.872409886264217"/>
          <c:h val="0.6714577865266843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results!$P$3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trendline>
            <c:name>Linear (insertion)</c:name>
            <c:spPr>
              <a:ln w="19050">
                <a:solidFill>
                  <a:srgbClr val="ED7D31"/>
                </a:solidFill>
              </a:ln>
            </c:spPr>
            <c:trendlineType val="linear"/>
            <c:dispRSqr val="0"/>
            <c:dispEq val="0"/>
          </c:trendline>
          <c:xVal>
            <c:numRef>
              <c:f>results!$O$4:$O$9</c:f>
            </c:numRef>
          </c:xVal>
          <c:yVal>
            <c:numRef>
              <c:f>results!$P$4:$P$9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095165"/>
        <c:axId val="694068098"/>
      </c:scatterChart>
      <c:valAx>
        <c:axId val="826095165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694068098"/>
      </c:valAx>
      <c:valAx>
        <c:axId val="69406809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826095165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trendline>
            <c:name/>
            <c:spPr>
              <a:ln w="19050">
                <a:solidFill>
                  <a:srgbClr val="ED7D31"/>
                </a:solidFill>
              </a:ln>
            </c:spPr>
            <c:trendlineType val="linear"/>
            <c:dispRSqr val="0"/>
            <c:dispEq val="0"/>
          </c:trendline>
          <c:xVal>
            <c:numRef>
              <c:f>results!$O$10:$O$15</c:f>
            </c:numRef>
          </c:xVal>
          <c:yVal>
            <c:numRef>
              <c:f>results!$P$10:$P$15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350761"/>
        <c:axId val="1151489142"/>
      </c:scatterChart>
      <c:valAx>
        <c:axId val="736350761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151489142"/>
      </c:valAx>
      <c:valAx>
        <c:axId val="115148914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736350761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trendline>
            <c:name/>
            <c:spPr>
              <a:ln w="19050">
                <a:solidFill>
                  <a:srgbClr val="4472C4"/>
                </a:solidFill>
              </a:ln>
            </c:spPr>
            <c:trendlineType val="linear"/>
            <c:dispRSqr val="0"/>
            <c:dispEq val="0"/>
          </c:trendline>
          <c:xVal>
            <c:numRef>
              <c:f>results!$O$22:$O$27</c:f>
            </c:numRef>
          </c:xVal>
          <c:yVal>
            <c:numRef>
              <c:f>results!$N$22:$N$27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655062"/>
        <c:axId val="918712224"/>
      </c:scatterChart>
      <c:valAx>
        <c:axId val="1939655062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918712224"/>
      </c:valAx>
      <c:valAx>
        <c:axId val="91871222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939655062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959492563429571"/>
          <c:y val="0.20522864219437362"/>
          <c:w val="0.8016272965879265"/>
          <c:h val="0.777361111111111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results!$M$4:$M$9</c:f>
            </c:numRef>
          </c:xVal>
          <c:yVal>
            <c:numRef>
              <c:f>results!$N$4:$N$9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786631"/>
        <c:axId val="936688390"/>
      </c:scatterChart>
      <c:valAx>
        <c:axId val="1177786631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936688390"/>
      </c:valAx>
      <c:valAx>
        <c:axId val="93668839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177786631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stdsort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results!$M$10:$M$15</c:f>
            </c:numRef>
          </c:xVal>
          <c:yVal>
            <c:numRef>
              <c:f>results!$N$10:$N$15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023505"/>
        <c:axId val="2061531408"/>
      </c:scatterChart>
      <c:valAx>
        <c:axId val="904023505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061531408"/>
      </c:valAx>
      <c:valAx>
        <c:axId val="206153140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904023505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merge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trendline>
            <c:name/>
            <c:spPr>
              <a:ln w="19050">
                <a:solidFill>
                  <a:srgbClr val="4472C4"/>
                </a:solidFill>
              </a:ln>
            </c:spPr>
            <c:trendlineType val="linear"/>
            <c:dispRSqr val="0"/>
            <c:dispEq val="0"/>
          </c:trendline>
          <c:xVal>
            <c:numRef>
              <c:f>results!$M$16:$M$21</c:f>
            </c:numRef>
          </c:xVal>
          <c:yVal>
            <c:numRef>
              <c:f>results!$N$16:$N$21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293829"/>
        <c:axId val="2025769204"/>
      </c:scatterChart>
      <c:valAx>
        <c:axId val="265293829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025769204"/>
      </c:valAx>
      <c:valAx>
        <c:axId val="202576920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65293829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mergeSeuil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trendline>
            <c:name/>
            <c:spPr>
              <a:ln w="19050">
                <a:solidFill>
                  <a:srgbClr val="4472C4"/>
                </a:solidFill>
              </a:ln>
            </c:spPr>
            <c:trendlineType val="linear"/>
            <c:dispRSqr val="0"/>
            <c:dispEq val="0"/>
          </c:trendline>
          <c:xVal>
            <c:numRef>
              <c:f>results!$M$22:$M$27</c:f>
            </c:numRef>
          </c:xVal>
          <c:yVal>
            <c:numRef>
              <c:f>results!$N$22:$N$27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541647"/>
        <c:axId val="1953019254"/>
      </c:scatterChart>
      <c:valAx>
        <c:axId val="1441541647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953019254"/>
      </c:valAx>
      <c:valAx>
        <c:axId val="195301925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441541647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insertion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results!$J$4:$J$9</c:f>
            </c:numRef>
          </c:xVal>
          <c:yVal>
            <c:numRef>
              <c:f>results!$K$4:$K$9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36546"/>
        <c:axId val="1346973496"/>
      </c:scatterChart>
      <c:valAx>
        <c:axId val="161836546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346973496"/>
      </c:valAx>
      <c:valAx>
        <c:axId val="134697349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61836546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2" Type="http://schemas.openxmlformats.org/officeDocument/2006/relationships/chart" Target="../charts/chart12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34</xdr:row>
      <xdr:rowOff>171450</xdr:rowOff>
    </xdr:from>
    <xdr:ext cx="4171950" cy="27432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142875</xdr:colOff>
      <xdr:row>33</xdr:row>
      <xdr:rowOff>142875</xdr:rowOff>
    </xdr:from>
    <xdr:ext cx="4124325" cy="27432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33</xdr:row>
      <xdr:rowOff>133350</xdr:rowOff>
    </xdr:from>
    <xdr:ext cx="4171950" cy="27432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33</xdr:row>
      <xdr:rowOff>142875</xdr:rowOff>
    </xdr:from>
    <xdr:ext cx="4171950" cy="274320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85725</xdr:colOff>
      <xdr:row>8</xdr:row>
      <xdr:rowOff>114300</xdr:rowOff>
    </xdr:from>
    <xdr:ext cx="3181350" cy="2990850"/>
    <xdr:graphicFrame>
      <xdr:nvGraphicFramePr>
        <xdr:cNvPr id="5" name="Chart 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152400</xdr:colOff>
      <xdr:row>8</xdr:row>
      <xdr:rowOff>114300</xdr:rowOff>
    </xdr:from>
    <xdr:ext cx="4171950" cy="2743200"/>
    <xdr:graphicFrame>
      <xdr:nvGraphicFramePr>
        <xdr:cNvPr id="6" name="Chart 6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7</xdr:row>
      <xdr:rowOff>95250</xdr:rowOff>
    </xdr:from>
    <xdr:ext cx="4171950" cy="2743200"/>
    <xdr:graphicFrame>
      <xdr:nvGraphicFramePr>
        <xdr:cNvPr id="7" name="Chart 7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0</xdr:col>
      <xdr:colOff>333375</xdr:colOff>
      <xdr:row>6</xdr:row>
      <xdr:rowOff>85725</xdr:rowOff>
    </xdr:from>
    <xdr:ext cx="4171950" cy="2743200"/>
    <xdr:graphicFrame>
      <xdr:nvGraphicFramePr>
        <xdr:cNvPr id="8" name="Chart 8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</xdr:col>
      <xdr:colOff>171450</xdr:colOff>
      <xdr:row>20</xdr:row>
      <xdr:rowOff>28575</xdr:rowOff>
    </xdr:from>
    <xdr:ext cx="4124325" cy="2743200"/>
    <xdr:graphicFrame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2</xdr:col>
      <xdr:colOff>219075</xdr:colOff>
      <xdr:row>20</xdr:row>
      <xdr:rowOff>57150</xdr:rowOff>
    </xdr:from>
    <xdr:ext cx="4124325" cy="2743200"/>
    <xdr:graphicFrame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2</xdr:col>
      <xdr:colOff>209550</xdr:colOff>
      <xdr:row>20</xdr:row>
      <xdr:rowOff>161925</xdr:rowOff>
    </xdr:from>
    <xdr:ext cx="4124325" cy="2743200"/>
    <xdr:graphicFrame>
      <xdr:nvGraphicFramePr>
        <xdr:cNvPr id="1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2</xdr:col>
      <xdr:colOff>314325</xdr:colOff>
      <xdr:row>26</xdr:row>
      <xdr:rowOff>152400</xdr:rowOff>
    </xdr:from>
    <xdr:ext cx="4124325" cy="2743200"/>
    <xdr:graphicFrame>
      <xdr:nvGraphicFramePr>
        <xdr:cNvPr id="12" name="Chart 1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9.71"/>
    <col customWidth="1" min="8" max="10" width="8.71"/>
    <col customWidth="1" min="11" max="11" width="11.57"/>
    <col customWidth="1" min="12" max="13" width="8.71"/>
    <col customWidth="1" min="14" max="14" width="13.57"/>
    <col customWidth="1" min="15" max="15" width="33.0"/>
    <col customWidth="1" min="16" max="26" width="8.71"/>
  </cols>
  <sheetData>
    <row r="1" ht="14.25" customHeight="1">
      <c r="A1" t="s">
        <v>0</v>
      </c>
      <c r="B1" t="s">
        <v>1</v>
      </c>
      <c r="C1" t="s">
        <v>2</v>
      </c>
      <c r="D1" t="s">
        <v>3</v>
      </c>
    </row>
    <row r="2" ht="14.25" customHeight="1">
      <c r="A2" t="s">
        <v>4</v>
      </c>
      <c r="B2" t="s">
        <v>5</v>
      </c>
      <c r="C2">
        <v>1000.0</v>
      </c>
      <c r="D2">
        <v>9.0E-5</v>
      </c>
    </row>
    <row r="3" ht="14.25" customHeight="1">
      <c r="A3" t="s">
        <v>4</v>
      </c>
      <c r="B3" t="s">
        <v>5</v>
      </c>
      <c r="C3">
        <v>1000.0</v>
      </c>
      <c r="D3">
        <v>1.24E-4</v>
      </c>
      <c r="N3" t="s">
        <v>6</v>
      </c>
      <c r="O3" t="s">
        <v>7</v>
      </c>
      <c r="P3" t="s">
        <v>8</v>
      </c>
    </row>
    <row r="4" ht="14.25" customHeight="1">
      <c r="A4" t="s">
        <v>4</v>
      </c>
      <c r="B4" t="s">
        <v>5</v>
      </c>
      <c r="C4">
        <v>1000.0</v>
      </c>
      <c r="D4">
        <v>1.4E-4</v>
      </c>
      <c r="E4" t="s">
        <v>9</v>
      </c>
      <c r="F4">
        <v>1000.0</v>
      </c>
      <c r="G4">
        <f>AVERAGE(D2:D11)</f>
        <v>0.0001162</v>
      </c>
      <c r="J4">
        <v>1000.0</v>
      </c>
      <c r="K4">
        <f t="shared" ref="K4:K9" si="1">N4/(J4*J4)</f>
        <v>0.0000000002212</v>
      </c>
      <c r="L4" t="s">
        <v>8</v>
      </c>
      <c r="M4">
        <v>1000.0</v>
      </c>
      <c r="N4">
        <v>2.212E-4</v>
      </c>
      <c r="O4">
        <f t="shared" ref="O4:O9" si="2">M4*M4</f>
        <v>1000000</v>
      </c>
      <c r="P4">
        <v>2.212E-4</v>
      </c>
    </row>
    <row r="5" ht="14.25" customHeight="1">
      <c r="A5" t="s">
        <v>4</v>
      </c>
      <c r="B5" t="s">
        <v>5</v>
      </c>
      <c r="C5">
        <v>1000.0</v>
      </c>
      <c r="D5">
        <v>1.39E-4</v>
      </c>
      <c r="F5">
        <v>5000.0</v>
      </c>
      <c r="G5">
        <f>AVERAGE(D12:D21)</f>
        <v>0.0005657</v>
      </c>
      <c r="J5">
        <v>5000.0</v>
      </c>
      <c r="K5">
        <f t="shared" si="1"/>
        <v>0.000000000158984</v>
      </c>
      <c r="L5" t="s">
        <v>8</v>
      </c>
      <c r="M5">
        <v>5000.0</v>
      </c>
      <c r="N5">
        <v>0.0039746</v>
      </c>
      <c r="O5">
        <f t="shared" si="2"/>
        <v>25000000</v>
      </c>
      <c r="P5">
        <v>0.0039746</v>
      </c>
    </row>
    <row r="6" ht="14.25" customHeight="1">
      <c r="A6" t="s">
        <v>4</v>
      </c>
      <c r="B6" t="s">
        <v>5</v>
      </c>
      <c r="C6">
        <v>1000.0</v>
      </c>
      <c r="D6">
        <v>1.21E-4</v>
      </c>
      <c r="F6">
        <v>10000.0</v>
      </c>
      <c r="G6">
        <f>AVERAGE(D22:D31)</f>
        <v>0.0011424</v>
      </c>
      <c r="J6">
        <v>10000.0</v>
      </c>
      <c r="K6">
        <f t="shared" si="1"/>
        <v>0.000000000129139</v>
      </c>
      <c r="L6" t="s">
        <v>8</v>
      </c>
      <c r="M6">
        <v>10000.0</v>
      </c>
      <c r="N6">
        <v>0.0129139</v>
      </c>
      <c r="O6">
        <f t="shared" si="2"/>
        <v>100000000</v>
      </c>
      <c r="P6">
        <v>0.0129139</v>
      </c>
    </row>
    <row r="7" ht="14.25" customHeight="1">
      <c r="A7" t="s">
        <v>4</v>
      </c>
      <c r="B7" t="s">
        <v>5</v>
      </c>
      <c r="C7">
        <v>1000.0</v>
      </c>
      <c r="D7">
        <v>1.27E-4</v>
      </c>
      <c r="F7">
        <v>50000.0</v>
      </c>
      <c r="G7">
        <f>AVERAGE(D32:D41)</f>
        <v>0.0052115</v>
      </c>
      <c r="J7">
        <v>50000.0</v>
      </c>
      <c r="K7">
        <f t="shared" si="1"/>
        <v>0.00000000011406124</v>
      </c>
      <c r="L7" t="s">
        <v>8</v>
      </c>
      <c r="M7">
        <v>50000.0</v>
      </c>
      <c r="N7">
        <v>0.2851531</v>
      </c>
      <c r="O7">
        <f t="shared" si="2"/>
        <v>2500000000</v>
      </c>
      <c r="P7">
        <v>0.2851531</v>
      </c>
    </row>
    <row r="8" ht="14.25" customHeight="1">
      <c r="A8" t="s">
        <v>4</v>
      </c>
      <c r="B8" t="s">
        <v>5</v>
      </c>
      <c r="C8">
        <v>1000.0</v>
      </c>
      <c r="D8">
        <v>1.17E-4</v>
      </c>
      <c r="F8">
        <v>100000.0</v>
      </c>
      <c r="G8">
        <f>AVERAGE(D42:D51)</f>
        <v>0.0092589</v>
      </c>
      <c r="J8">
        <v>100000.0</v>
      </c>
      <c r="K8">
        <f t="shared" si="1"/>
        <v>0.00000000011489517</v>
      </c>
      <c r="L8" t="s">
        <v>8</v>
      </c>
      <c r="M8">
        <v>100000.0</v>
      </c>
      <c r="N8">
        <v>1.1489517</v>
      </c>
      <c r="O8">
        <f t="shared" si="2"/>
        <v>10000000000</v>
      </c>
      <c r="P8">
        <v>1.1489517</v>
      </c>
    </row>
    <row r="9" ht="14.25" customHeight="1">
      <c r="A9" t="s">
        <v>4</v>
      </c>
      <c r="B9" t="s">
        <v>5</v>
      </c>
      <c r="C9">
        <v>1000.0</v>
      </c>
      <c r="D9">
        <v>1.18E-4</v>
      </c>
      <c r="F9">
        <v>500000.0</v>
      </c>
      <c r="G9">
        <f>AVERAGE(D52:D61)</f>
        <v>0.0465252</v>
      </c>
      <c r="J9">
        <v>500000.0</v>
      </c>
      <c r="K9">
        <f t="shared" si="1"/>
        <v>0.0000000001167216736</v>
      </c>
      <c r="L9" t="s">
        <v>8</v>
      </c>
      <c r="M9">
        <v>500000.0</v>
      </c>
      <c r="N9">
        <v>29.1804184</v>
      </c>
      <c r="O9">
        <f t="shared" si="2"/>
        <v>250000000000</v>
      </c>
      <c r="P9">
        <v>29.1804184</v>
      </c>
    </row>
    <row r="10" ht="14.25" customHeight="1">
      <c r="A10" t="s">
        <v>4</v>
      </c>
      <c r="B10" t="s">
        <v>5</v>
      </c>
      <c r="C10">
        <v>1000.0</v>
      </c>
      <c r="D10">
        <v>1.1E-4</v>
      </c>
      <c r="E10" t="s">
        <v>10</v>
      </c>
      <c r="F10">
        <v>1000.0</v>
      </c>
      <c r="G10">
        <f>AVERAGE(D62:D71)</f>
        <v>0.0001178</v>
      </c>
      <c r="J10">
        <v>1000.0</v>
      </c>
      <c r="K10">
        <f t="shared" ref="K10:K27" si="3">N10/(J10*LOG(J10))</f>
        <v>0.00000002293333333</v>
      </c>
      <c r="L10" t="s">
        <v>11</v>
      </c>
      <c r="M10">
        <v>1000.0</v>
      </c>
      <c r="N10">
        <v>6.879999999999998E-5</v>
      </c>
      <c r="O10">
        <f t="shared" ref="O10:O27" si="4">M10*LOG(M10)</f>
        <v>3000</v>
      </c>
      <c r="P10">
        <v>6.879999999999998E-5</v>
      </c>
    </row>
    <row r="11" ht="14.25" customHeight="1">
      <c r="A11" t="s">
        <v>4</v>
      </c>
      <c r="B11" t="s">
        <v>12</v>
      </c>
      <c r="C11">
        <v>1000.0</v>
      </c>
      <c r="D11">
        <v>7.6E-5</v>
      </c>
      <c r="F11">
        <v>5000.0</v>
      </c>
      <c r="G11">
        <f>AVERAGE(D72:D81)</f>
        <v>0.0006286</v>
      </c>
      <c r="J11">
        <v>5000.0</v>
      </c>
      <c r="K11">
        <f t="shared" si="3"/>
        <v>0.00000002071387438</v>
      </c>
      <c r="L11" t="s">
        <v>11</v>
      </c>
      <c r="M11">
        <v>5000.0</v>
      </c>
      <c r="N11">
        <v>3.831E-4</v>
      </c>
      <c r="O11">
        <f t="shared" si="4"/>
        <v>18494.85002</v>
      </c>
      <c r="P11">
        <v>3.831E-4</v>
      </c>
    </row>
    <row r="12" ht="14.25" customHeight="1">
      <c r="A12" t="s">
        <v>4</v>
      </c>
      <c r="B12" t="s">
        <v>5</v>
      </c>
      <c r="C12">
        <v>5000.0</v>
      </c>
      <c r="D12">
        <v>4.62E-4</v>
      </c>
      <c r="F12">
        <v>10000.0</v>
      </c>
      <c r="G12">
        <f>AVERAGE(D82:D91)</f>
        <v>0.0010989</v>
      </c>
      <c r="J12">
        <v>10000.0</v>
      </c>
      <c r="K12">
        <f t="shared" si="3"/>
        <v>0.000000019355</v>
      </c>
      <c r="L12" t="s">
        <v>11</v>
      </c>
      <c r="M12">
        <v>10000.0</v>
      </c>
      <c r="N12">
        <v>7.742E-4</v>
      </c>
      <c r="O12">
        <f t="shared" si="4"/>
        <v>40000</v>
      </c>
      <c r="P12">
        <v>7.742E-4</v>
      </c>
    </row>
    <row r="13" ht="14.25" customHeight="1">
      <c r="A13" t="s">
        <v>4</v>
      </c>
      <c r="B13" t="s">
        <v>5</v>
      </c>
      <c r="C13">
        <v>5000.0</v>
      </c>
      <c r="D13">
        <v>4.88E-4</v>
      </c>
      <c r="F13">
        <v>50000.0</v>
      </c>
      <c r="G13">
        <f>AVERAGE(D92:D101)</f>
        <v>0.0049619</v>
      </c>
      <c r="J13">
        <v>50000.0</v>
      </c>
      <c r="K13">
        <f t="shared" si="3"/>
        <v>0.00000001343060286</v>
      </c>
      <c r="L13" t="s">
        <v>11</v>
      </c>
      <c r="M13">
        <v>50000.0</v>
      </c>
      <c r="N13">
        <v>0.0031555</v>
      </c>
      <c r="O13">
        <f t="shared" si="4"/>
        <v>234948.5002</v>
      </c>
      <c r="P13">
        <v>0.0031555</v>
      </c>
    </row>
    <row r="14" ht="14.25" customHeight="1">
      <c r="A14" t="s">
        <v>4</v>
      </c>
      <c r="B14" t="s">
        <v>5</v>
      </c>
      <c r="C14">
        <v>5000.0</v>
      </c>
      <c r="D14">
        <v>5.99E-4</v>
      </c>
      <c r="F14">
        <v>100000.0</v>
      </c>
      <c r="G14">
        <f>AVERAGE(D102:D111)</f>
        <v>0.0091543</v>
      </c>
      <c r="J14">
        <v>100000.0</v>
      </c>
      <c r="K14">
        <f t="shared" si="3"/>
        <v>0.0000000120096</v>
      </c>
      <c r="L14" t="s">
        <v>11</v>
      </c>
      <c r="M14">
        <v>100000.0</v>
      </c>
      <c r="N14">
        <v>0.0060048</v>
      </c>
      <c r="O14">
        <f t="shared" si="4"/>
        <v>500000</v>
      </c>
      <c r="P14">
        <v>0.0060048</v>
      </c>
    </row>
    <row r="15" ht="14.25" customHeight="1">
      <c r="A15" t="s">
        <v>4</v>
      </c>
      <c r="B15" t="s">
        <v>5</v>
      </c>
      <c r="C15">
        <v>5000.0</v>
      </c>
      <c r="D15">
        <v>6.29E-4</v>
      </c>
      <c r="F15">
        <v>500000.0</v>
      </c>
      <c r="G15">
        <f>AVERAGE(D112:D121)</f>
        <v>0.0468879</v>
      </c>
      <c r="J15">
        <v>500000.0</v>
      </c>
      <c r="K15">
        <f t="shared" si="3"/>
        <v>0.00000001053116615</v>
      </c>
      <c r="L15" t="s">
        <v>11</v>
      </c>
      <c r="M15">
        <v>500000.0</v>
      </c>
      <c r="N15">
        <v>0.0300084</v>
      </c>
      <c r="O15">
        <f t="shared" si="4"/>
        <v>2849485.002</v>
      </c>
      <c r="P15">
        <v>0.0300084</v>
      </c>
    </row>
    <row r="16" ht="14.25" customHeight="1">
      <c r="A16" t="s">
        <v>4</v>
      </c>
      <c r="B16" t="s">
        <v>5</v>
      </c>
      <c r="C16">
        <v>5000.0</v>
      </c>
      <c r="D16">
        <v>6.83E-4</v>
      </c>
      <c r="J16">
        <v>1000.0</v>
      </c>
      <c r="K16">
        <f t="shared" si="3"/>
        <v>0.00000003873333333</v>
      </c>
      <c r="L16" t="s">
        <v>4</v>
      </c>
      <c r="M16">
        <v>1000.0</v>
      </c>
      <c r="N16">
        <v>1.1619999999999998E-4</v>
      </c>
      <c r="O16">
        <f t="shared" si="4"/>
        <v>3000</v>
      </c>
      <c r="P16">
        <v>1.1619999999999998E-4</v>
      </c>
    </row>
    <row r="17" ht="14.25" customHeight="1">
      <c r="A17" t="s">
        <v>4</v>
      </c>
      <c r="B17" t="s">
        <v>5</v>
      </c>
      <c r="C17">
        <v>5000.0</v>
      </c>
      <c r="D17">
        <v>7.2E-4</v>
      </c>
      <c r="J17">
        <v>5000.0</v>
      </c>
      <c r="K17">
        <f t="shared" si="3"/>
        <v>0.00000003058689307</v>
      </c>
      <c r="L17" t="s">
        <v>4</v>
      </c>
      <c r="M17">
        <v>5000.0</v>
      </c>
      <c r="N17">
        <v>5.657E-4</v>
      </c>
      <c r="O17">
        <f t="shared" si="4"/>
        <v>18494.85002</v>
      </c>
      <c r="P17">
        <v>5.657E-4</v>
      </c>
    </row>
    <row r="18" ht="14.25" customHeight="1">
      <c r="A18" t="s">
        <v>4</v>
      </c>
      <c r="B18" t="s">
        <v>5</v>
      </c>
      <c r="C18">
        <v>5000.0</v>
      </c>
      <c r="D18">
        <v>5.76E-4</v>
      </c>
      <c r="J18">
        <v>10000.0</v>
      </c>
      <c r="K18">
        <f t="shared" si="3"/>
        <v>0.00000002856</v>
      </c>
      <c r="L18" t="s">
        <v>4</v>
      </c>
      <c r="M18">
        <v>10000.0</v>
      </c>
      <c r="N18">
        <v>0.0011424000000000002</v>
      </c>
      <c r="O18">
        <f t="shared" si="4"/>
        <v>40000</v>
      </c>
      <c r="P18">
        <v>0.0011424000000000002</v>
      </c>
    </row>
    <row r="19" ht="14.25" customHeight="1">
      <c r="A19" t="s">
        <v>4</v>
      </c>
      <c r="B19" t="s">
        <v>5</v>
      </c>
      <c r="C19">
        <v>5000.0</v>
      </c>
      <c r="D19">
        <v>5.05E-4</v>
      </c>
      <c r="J19">
        <v>50000.0</v>
      </c>
      <c r="K19">
        <f t="shared" si="3"/>
        <v>0.00000002218145677</v>
      </c>
      <c r="L19" t="s">
        <v>4</v>
      </c>
      <c r="M19">
        <v>50000.0</v>
      </c>
      <c r="N19">
        <v>0.0052115</v>
      </c>
      <c r="O19">
        <f t="shared" si="4"/>
        <v>234948.5002</v>
      </c>
      <c r="P19">
        <v>0.0052115</v>
      </c>
    </row>
    <row r="20" ht="14.25" customHeight="1">
      <c r="A20" t="s">
        <v>4</v>
      </c>
      <c r="B20" t="s">
        <v>5</v>
      </c>
      <c r="C20">
        <v>5000.0</v>
      </c>
      <c r="D20">
        <v>5.81E-4</v>
      </c>
      <c r="J20">
        <v>100000.0</v>
      </c>
      <c r="K20">
        <f t="shared" si="3"/>
        <v>0.0000000185178</v>
      </c>
      <c r="L20" t="s">
        <v>4</v>
      </c>
      <c r="M20">
        <v>100000.0</v>
      </c>
      <c r="N20">
        <v>0.009258899999999999</v>
      </c>
      <c r="O20">
        <f t="shared" si="4"/>
        <v>500000</v>
      </c>
      <c r="P20">
        <v>0.009258899999999999</v>
      </c>
    </row>
    <row r="21" ht="14.25" customHeight="1">
      <c r="A21" t="s">
        <v>4</v>
      </c>
      <c r="B21" t="s">
        <v>12</v>
      </c>
      <c r="C21">
        <v>5000.0</v>
      </c>
      <c r="D21">
        <v>4.14E-4</v>
      </c>
      <c r="J21">
        <v>500000.0</v>
      </c>
      <c r="K21">
        <f t="shared" si="3"/>
        <v>0.00000001632758199</v>
      </c>
      <c r="L21" t="s">
        <v>4</v>
      </c>
      <c r="M21">
        <v>500000.0</v>
      </c>
      <c r="N21">
        <v>0.0465252</v>
      </c>
      <c r="O21">
        <f t="shared" si="4"/>
        <v>2849485.002</v>
      </c>
      <c r="P21">
        <v>0.0465252</v>
      </c>
    </row>
    <row r="22" ht="14.25" customHeight="1">
      <c r="A22" t="s">
        <v>4</v>
      </c>
      <c r="B22" t="s">
        <v>5</v>
      </c>
      <c r="C22">
        <v>10000.0</v>
      </c>
      <c r="D22">
        <v>9.05E-4</v>
      </c>
      <c r="J22">
        <v>1000.0</v>
      </c>
      <c r="K22">
        <f t="shared" si="3"/>
        <v>0.00000003926666667</v>
      </c>
      <c r="L22" t="s">
        <v>13</v>
      </c>
      <c r="M22">
        <v>1000.0</v>
      </c>
      <c r="N22">
        <v>1.178E-4</v>
      </c>
      <c r="O22">
        <f t="shared" si="4"/>
        <v>3000</v>
      </c>
      <c r="P22">
        <v>1.178E-4</v>
      </c>
    </row>
    <row r="23" ht="14.25" customHeight="1">
      <c r="A23" t="s">
        <v>4</v>
      </c>
      <c r="B23" t="s">
        <v>5</v>
      </c>
      <c r="C23">
        <v>10000.0</v>
      </c>
      <c r="D23">
        <v>9.1E-4</v>
      </c>
      <c r="J23">
        <v>5000.0</v>
      </c>
      <c r="K23">
        <f t="shared" si="3"/>
        <v>0.00000003398783982</v>
      </c>
      <c r="L23" t="s">
        <v>13</v>
      </c>
      <c r="M23">
        <v>5000.0</v>
      </c>
      <c r="N23">
        <v>6.286E-4</v>
      </c>
      <c r="O23">
        <f t="shared" si="4"/>
        <v>18494.85002</v>
      </c>
      <c r="P23">
        <v>6.286E-4</v>
      </c>
    </row>
    <row r="24" ht="14.25" customHeight="1">
      <c r="A24" t="s">
        <v>4</v>
      </c>
      <c r="B24" t="s">
        <v>5</v>
      </c>
      <c r="C24">
        <v>10000.0</v>
      </c>
      <c r="D24">
        <v>0.001358</v>
      </c>
      <c r="J24">
        <v>10000.0</v>
      </c>
      <c r="K24">
        <f t="shared" si="3"/>
        <v>0.0000000274725</v>
      </c>
      <c r="L24" t="s">
        <v>13</v>
      </c>
      <c r="M24">
        <v>10000.0</v>
      </c>
      <c r="N24">
        <v>0.0010989</v>
      </c>
      <c r="O24">
        <f t="shared" si="4"/>
        <v>40000</v>
      </c>
      <c r="P24">
        <v>0.0010989</v>
      </c>
    </row>
    <row r="25" ht="14.25" customHeight="1">
      <c r="A25" t="s">
        <v>4</v>
      </c>
      <c r="B25" t="s">
        <v>5</v>
      </c>
      <c r="C25">
        <v>10000.0</v>
      </c>
      <c r="D25">
        <v>0.001436</v>
      </c>
      <c r="J25">
        <v>50000.0</v>
      </c>
      <c r="K25">
        <f t="shared" si="3"/>
        <v>0.00000002111909629</v>
      </c>
      <c r="L25" t="s">
        <v>13</v>
      </c>
      <c r="M25">
        <v>50000.0</v>
      </c>
      <c r="N25">
        <v>0.0049619</v>
      </c>
      <c r="O25">
        <f t="shared" si="4"/>
        <v>234948.5002</v>
      </c>
      <c r="P25">
        <v>0.0049619</v>
      </c>
    </row>
    <row r="26" ht="14.25" customHeight="1">
      <c r="A26" t="s">
        <v>4</v>
      </c>
      <c r="B26" t="s">
        <v>5</v>
      </c>
      <c r="C26">
        <v>10000.0</v>
      </c>
      <c r="D26">
        <v>0.001314</v>
      </c>
      <c r="J26">
        <v>100000.0</v>
      </c>
      <c r="K26">
        <f t="shared" si="3"/>
        <v>0.0000000183086</v>
      </c>
      <c r="L26" t="s">
        <v>13</v>
      </c>
      <c r="M26">
        <v>100000.0</v>
      </c>
      <c r="N26">
        <v>0.009154299999999999</v>
      </c>
      <c r="O26">
        <f t="shared" si="4"/>
        <v>500000</v>
      </c>
      <c r="P26">
        <v>0.009154299999999999</v>
      </c>
    </row>
    <row r="27" ht="14.25" customHeight="1">
      <c r="A27" t="s">
        <v>4</v>
      </c>
      <c r="B27" t="s">
        <v>5</v>
      </c>
      <c r="C27">
        <v>10000.0</v>
      </c>
      <c r="D27">
        <v>0.001006</v>
      </c>
      <c r="J27">
        <v>500000.0</v>
      </c>
      <c r="K27">
        <f t="shared" si="3"/>
        <v>0.00000001645486815</v>
      </c>
      <c r="L27" t="s">
        <v>13</v>
      </c>
      <c r="M27">
        <v>500000.0</v>
      </c>
      <c r="N27">
        <v>0.046887899999999996</v>
      </c>
      <c r="O27">
        <f t="shared" si="4"/>
        <v>2849485.002</v>
      </c>
      <c r="P27">
        <v>0.046887899999999996</v>
      </c>
    </row>
    <row r="28" ht="14.25" customHeight="1">
      <c r="A28" t="s">
        <v>4</v>
      </c>
      <c r="B28" t="s">
        <v>5</v>
      </c>
      <c r="C28">
        <v>10000.0</v>
      </c>
      <c r="D28">
        <v>0.001167</v>
      </c>
    </row>
    <row r="29" ht="14.25" customHeight="1">
      <c r="A29" t="s">
        <v>4</v>
      </c>
      <c r="B29" t="s">
        <v>5</v>
      </c>
      <c r="C29">
        <v>10000.0</v>
      </c>
      <c r="D29">
        <v>0.0015</v>
      </c>
    </row>
    <row r="30" ht="14.25" customHeight="1">
      <c r="A30" t="s">
        <v>4</v>
      </c>
      <c r="B30" t="s">
        <v>5</v>
      </c>
      <c r="C30">
        <v>10000.0</v>
      </c>
      <c r="D30">
        <v>9.93E-4</v>
      </c>
    </row>
    <row r="31" ht="14.25" customHeight="1">
      <c r="A31" t="s">
        <v>4</v>
      </c>
      <c r="B31" t="s">
        <v>12</v>
      </c>
      <c r="C31">
        <v>10000.0</v>
      </c>
      <c r="D31">
        <v>8.35E-4</v>
      </c>
    </row>
    <row r="32" ht="14.25" customHeight="1">
      <c r="A32" t="s">
        <v>4</v>
      </c>
      <c r="B32" t="s">
        <v>5</v>
      </c>
      <c r="C32">
        <v>50000.0</v>
      </c>
      <c r="D32">
        <v>0.004819</v>
      </c>
    </row>
    <row r="33" ht="14.25" customHeight="1">
      <c r="A33" t="s">
        <v>4</v>
      </c>
      <c r="B33" t="s">
        <v>5</v>
      </c>
      <c r="C33">
        <v>50000.0</v>
      </c>
      <c r="D33">
        <v>0.004939</v>
      </c>
    </row>
    <row r="34" ht="14.25" customHeight="1">
      <c r="A34" t="s">
        <v>4</v>
      </c>
      <c r="B34" t="s">
        <v>5</v>
      </c>
      <c r="C34">
        <v>50000.0</v>
      </c>
      <c r="D34">
        <v>0.004188</v>
      </c>
    </row>
    <row r="35" ht="14.25" customHeight="1">
      <c r="A35" t="s">
        <v>4</v>
      </c>
      <c r="B35" t="s">
        <v>5</v>
      </c>
      <c r="C35">
        <v>50000.0</v>
      </c>
      <c r="D35">
        <v>0.004705</v>
      </c>
    </row>
    <row r="36" ht="14.25" customHeight="1">
      <c r="A36" t="s">
        <v>4</v>
      </c>
      <c r="B36" t="s">
        <v>5</v>
      </c>
      <c r="C36">
        <v>50000.0</v>
      </c>
      <c r="D36">
        <v>0.005237</v>
      </c>
    </row>
    <row r="37" ht="14.25" customHeight="1">
      <c r="A37" t="s">
        <v>4</v>
      </c>
      <c r="B37" t="s">
        <v>5</v>
      </c>
      <c r="C37">
        <v>50000.0</v>
      </c>
      <c r="D37">
        <v>0.005097</v>
      </c>
    </row>
    <row r="38" ht="14.25" customHeight="1">
      <c r="A38" t="s">
        <v>4</v>
      </c>
      <c r="B38" t="s">
        <v>5</v>
      </c>
      <c r="C38">
        <v>50000.0</v>
      </c>
      <c r="D38">
        <v>0.006922</v>
      </c>
    </row>
    <row r="39" ht="14.25" customHeight="1">
      <c r="A39" t="s">
        <v>4</v>
      </c>
      <c r="B39" t="s">
        <v>5</v>
      </c>
      <c r="C39">
        <v>50000.0</v>
      </c>
      <c r="D39">
        <v>0.005549</v>
      </c>
    </row>
    <row r="40" ht="14.25" customHeight="1">
      <c r="A40" t="s">
        <v>4</v>
      </c>
      <c r="B40" t="s">
        <v>5</v>
      </c>
      <c r="C40">
        <v>50000.0</v>
      </c>
      <c r="D40">
        <v>0.005335</v>
      </c>
    </row>
    <row r="41" ht="14.25" customHeight="1">
      <c r="A41" t="s">
        <v>4</v>
      </c>
      <c r="B41" t="s">
        <v>12</v>
      </c>
      <c r="C41">
        <v>50000.0</v>
      </c>
      <c r="D41">
        <v>0.005324</v>
      </c>
    </row>
    <row r="42" ht="14.25" customHeight="1">
      <c r="A42" t="s">
        <v>4</v>
      </c>
      <c r="B42" t="s">
        <v>5</v>
      </c>
      <c r="C42">
        <v>100000.0</v>
      </c>
      <c r="D42">
        <v>0.009907</v>
      </c>
    </row>
    <row r="43" ht="14.25" customHeight="1">
      <c r="A43" t="s">
        <v>4</v>
      </c>
      <c r="B43" t="s">
        <v>5</v>
      </c>
      <c r="C43">
        <v>100000.0</v>
      </c>
      <c r="D43">
        <v>0.009661</v>
      </c>
    </row>
    <row r="44" ht="14.25" customHeight="1">
      <c r="A44" t="s">
        <v>4</v>
      </c>
      <c r="B44" t="s">
        <v>5</v>
      </c>
      <c r="C44">
        <v>100000.0</v>
      </c>
      <c r="D44">
        <v>0.008728</v>
      </c>
    </row>
    <row r="45" ht="14.25" customHeight="1">
      <c r="A45" t="s">
        <v>4</v>
      </c>
      <c r="B45" t="s">
        <v>5</v>
      </c>
      <c r="C45">
        <v>100000.0</v>
      </c>
      <c r="D45">
        <v>0.009123</v>
      </c>
    </row>
    <row r="46" ht="14.25" customHeight="1">
      <c r="A46" t="s">
        <v>4</v>
      </c>
      <c r="B46" t="s">
        <v>5</v>
      </c>
      <c r="C46">
        <v>100000.0</v>
      </c>
      <c r="D46">
        <v>0.009059</v>
      </c>
    </row>
    <row r="47" ht="14.25" customHeight="1">
      <c r="A47" t="s">
        <v>4</v>
      </c>
      <c r="B47" t="s">
        <v>5</v>
      </c>
      <c r="C47">
        <v>100000.0</v>
      </c>
      <c r="D47">
        <v>0.009424</v>
      </c>
    </row>
    <row r="48" ht="14.25" customHeight="1">
      <c r="A48" t="s">
        <v>4</v>
      </c>
      <c r="B48" t="s">
        <v>5</v>
      </c>
      <c r="C48">
        <v>100000.0</v>
      </c>
      <c r="D48">
        <v>0.008535</v>
      </c>
    </row>
    <row r="49" ht="14.25" customHeight="1">
      <c r="A49" t="s">
        <v>4</v>
      </c>
      <c r="B49" t="s">
        <v>5</v>
      </c>
      <c r="C49">
        <v>100000.0</v>
      </c>
      <c r="D49">
        <v>0.0095</v>
      </c>
    </row>
    <row r="50" ht="14.25" customHeight="1">
      <c r="A50" t="s">
        <v>4</v>
      </c>
      <c r="B50" t="s">
        <v>5</v>
      </c>
      <c r="C50">
        <v>100000.0</v>
      </c>
      <c r="D50">
        <v>0.009285</v>
      </c>
    </row>
    <row r="51" ht="14.25" customHeight="1">
      <c r="A51" t="s">
        <v>4</v>
      </c>
      <c r="B51" t="s">
        <v>12</v>
      </c>
      <c r="C51">
        <v>100000.0</v>
      </c>
      <c r="D51">
        <v>0.009367</v>
      </c>
    </row>
    <row r="52" ht="14.25" customHeight="1">
      <c r="A52" t="s">
        <v>4</v>
      </c>
      <c r="B52" t="s">
        <v>5</v>
      </c>
      <c r="C52">
        <v>500000.0</v>
      </c>
      <c r="D52">
        <v>0.046377</v>
      </c>
    </row>
    <row r="53" ht="14.25" customHeight="1">
      <c r="A53" t="s">
        <v>4</v>
      </c>
      <c r="B53" t="s">
        <v>5</v>
      </c>
      <c r="C53">
        <v>500000.0</v>
      </c>
      <c r="D53">
        <v>0.046707</v>
      </c>
    </row>
    <row r="54" ht="14.25" customHeight="1">
      <c r="A54" t="s">
        <v>4</v>
      </c>
      <c r="B54" t="s">
        <v>5</v>
      </c>
      <c r="C54">
        <v>500000.0</v>
      </c>
      <c r="D54">
        <v>0.046459</v>
      </c>
    </row>
    <row r="55" ht="14.25" customHeight="1">
      <c r="A55" t="s">
        <v>4</v>
      </c>
      <c r="B55" t="s">
        <v>5</v>
      </c>
      <c r="C55">
        <v>500000.0</v>
      </c>
      <c r="D55">
        <v>0.046727</v>
      </c>
    </row>
    <row r="56" ht="14.25" customHeight="1">
      <c r="A56" t="s">
        <v>4</v>
      </c>
      <c r="B56" t="s">
        <v>5</v>
      </c>
      <c r="C56">
        <v>500000.0</v>
      </c>
      <c r="D56">
        <v>0.046499</v>
      </c>
    </row>
    <row r="57" ht="14.25" customHeight="1">
      <c r="A57" t="s">
        <v>4</v>
      </c>
      <c r="B57" t="s">
        <v>5</v>
      </c>
      <c r="C57">
        <v>500000.0</v>
      </c>
      <c r="D57">
        <v>0.046456</v>
      </c>
    </row>
    <row r="58" ht="14.25" customHeight="1">
      <c r="A58" t="s">
        <v>4</v>
      </c>
      <c r="B58" t="s">
        <v>5</v>
      </c>
      <c r="C58">
        <v>500000.0</v>
      </c>
      <c r="D58">
        <v>0.046504</v>
      </c>
    </row>
    <row r="59" ht="14.25" customHeight="1">
      <c r="A59" t="s">
        <v>4</v>
      </c>
      <c r="B59" t="s">
        <v>5</v>
      </c>
      <c r="C59">
        <v>500000.0</v>
      </c>
      <c r="D59">
        <v>0.046432</v>
      </c>
    </row>
    <row r="60" ht="14.25" customHeight="1">
      <c r="A60" t="s">
        <v>4</v>
      </c>
      <c r="B60" t="s">
        <v>5</v>
      </c>
      <c r="C60">
        <v>500000.0</v>
      </c>
      <c r="D60">
        <v>0.046381</v>
      </c>
    </row>
    <row r="61" ht="14.25" customHeight="1">
      <c r="A61" t="s">
        <v>4</v>
      </c>
      <c r="B61" t="s">
        <v>12</v>
      </c>
      <c r="C61">
        <v>500000.0</v>
      </c>
      <c r="D61">
        <v>0.04671</v>
      </c>
    </row>
    <row r="62" ht="14.25" customHeight="1">
      <c r="A62" t="s">
        <v>13</v>
      </c>
      <c r="B62" t="s">
        <v>5</v>
      </c>
      <c r="C62">
        <v>1000.0</v>
      </c>
      <c r="D62">
        <v>9.4E-5</v>
      </c>
    </row>
    <row r="63" ht="14.25" customHeight="1">
      <c r="A63" t="s">
        <v>13</v>
      </c>
      <c r="B63" t="s">
        <v>5</v>
      </c>
      <c r="C63">
        <v>1000.0</v>
      </c>
      <c r="D63">
        <v>1.1E-4</v>
      </c>
    </row>
    <row r="64" ht="14.25" customHeight="1">
      <c r="A64" t="s">
        <v>13</v>
      </c>
      <c r="B64" t="s">
        <v>5</v>
      </c>
      <c r="C64">
        <v>1000.0</v>
      </c>
      <c r="D64">
        <v>1.43E-4</v>
      </c>
    </row>
    <row r="65" ht="14.25" customHeight="1">
      <c r="A65" t="s">
        <v>13</v>
      </c>
      <c r="B65" t="s">
        <v>5</v>
      </c>
      <c r="C65">
        <v>1000.0</v>
      </c>
      <c r="D65">
        <v>1.5E-4</v>
      </c>
    </row>
    <row r="66" ht="14.25" customHeight="1">
      <c r="A66" t="s">
        <v>13</v>
      </c>
      <c r="B66" t="s">
        <v>5</v>
      </c>
      <c r="C66">
        <v>1000.0</v>
      </c>
      <c r="D66">
        <v>1.04E-4</v>
      </c>
    </row>
    <row r="67" ht="14.25" customHeight="1">
      <c r="A67" t="s">
        <v>13</v>
      </c>
      <c r="B67" t="s">
        <v>5</v>
      </c>
      <c r="C67">
        <v>1000.0</v>
      </c>
      <c r="D67">
        <v>1.09E-4</v>
      </c>
    </row>
    <row r="68" ht="14.25" customHeight="1">
      <c r="A68" t="s">
        <v>13</v>
      </c>
      <c r="B68" t="s">
        <v>5</v>
      </c>
      <c r="C68">
        <v>1000.0</v>
      </c>
      <c r="D68">
        <v>1.11E-4</v>
      </c>
    </row>
    <row r="69" ht="14.25" customHeight="1">
      <c r="A69" t="s">
        <v>13</v>
      </c>
      <c r="B69" t="s">
        <v>5</v>
      </c>
      <c r="C69">
        <v>1000.0</v>
      </c>
      <c r="D69">
        <v>1.51E-4</v>
      </c>
    </row>
    <row r="70" ht="14.25" customHeight="1">
      <c r="A70" t="s">
        <v>13</v>
      </c>
      <c r="B70" t="s">
        <v>5</v>
      </c>
      <c r="C70">
        <v>1000.0</v>
      </c>
      <c r="D70">
        <v>1.21E-4</v>
      </c>
    </row>
    <row r="71" ht="14.25" customHeight="1">
      <c r="A71" t="s">
        <v>13</v>
      </c>
      <c r="B71" t="s">
        <v>12</v>
      </c>
      <c r="C71">
        <v>1000.0</v>
      </c>
      <c r="D71">
        <v>8.5E-5</v>
      </c>
    </row>
    <row r="72" ht="14.25" customHeight="1">
      <c r="A72" t="s">
        <v>13</v>
      </c>
      <c r="B72" t="s">
        <v>5</v>
      </c>
      <c r="C72">
        <v>5000.0</v>
      </c>
      <c r="D72">
        <v>4.13E-4</v>
      </c>
    </row>
    <row r="73" ht="14.25" customHeight="1">
      <c r="A73" t="s">
        <v>13</v>
      </c>
      <c r="B73" t="s">
        <v>5</v>
      </c>
      <c r="C73">
        <v>5000.0</v>
      </c>
      <c r="D73">
        <v>4.42E-4</v>
      </c>
    </row>
    <row r="74" ht="14.25" customHeight="1">
      <c r="A74" t="s">
        <v>13</v>
      </c>
      <c r="B74" t="s">
        <v>5</v>
      </c>
      <c r="C74">
        <v>5000.0</v>
      </c>
      <c r="D74">
        <v>5.93E-4</v>
      </c>
    </row>
    <row r="75" ht="14.25" customHeight="1">
      <c r="A75" t="s">
        <v>13</v>
      </c>
      <c r="B75" t="s">
        <v>5</v>
      </c>
      <c r="C75">
        <v>5000.0</v>
      </c>
      <c r="D75">
        <v>7.13E-4</v>
      </c>
    </row>
    <row r="76" ht="14.25" customHeight="1">
      <c r="A76" t="s">
        <v>13</v>
      </c>
      <c r="B76" t="s">
        <v>5</v>
      </c>
      <c r="C76">
        <v>5000.0</v>
      </c>
      <c r="D76">
        <v>7.51E-4</v>
      </c>
    </row>
    <row r="77" ht="14.25" customHeight="1">
      <c r="A77" t="s">
        <v>13</v>
      </c>
      <c r="B77" t="s">
        <v>5</v>
      </c>
      <c r="C77">
        <v>5000.0</v>
      </c>
      <c r="D77">
        <v>5.34E-4</v>
      </c>
    </row>
    <row r="78" ht="14.25" customHeight="1">
      <c r="A78" t="s">
        <v>13</v>
      </c>
      <c r="B78" t="s">
        <v>5</v>
      </c>
      <c r="C78">
        <v>5000.0</v>
      </c>
      <c r="D78">
        <v>6.29E-4</v>
      </c>
    </row>
    <row r="79" ht="14.25" customHeight="1">
      <c r="A79" t="s">
        <v>13</v>
      </c>
      <c r="B79" t="s">
        <v>5</v>
      </c>
      <c r="C79">
        <v>5000.0</v>
      </c>
      <c r="D79">
        <v>7.49E-4</v>
      </c>
    </row>
    <row r="80" ht="14.25" customHeight="1">
      <c r="A80" t="s">
        <v>13</v>
      </c>
      <c r="B80" t="s">
        <v>5</v>
      </c>
      <c r="C80">
        <v>5000.0</v>
      </c>
      <c r="D80">
        <v>9.91E-4</v>
      </c>
    </row>
    <row r="81" ht="14.25" customHeight="1">
      <c r="A81" t="s">
        <v>13</v>
      </c>
      <c r="B81" t="s">
        <v>12</v>
      </c>
      <c r="C81">
        <v>5000.0</v>
      </c>
      <c r="D81">
        <v>4.71E-4</v>
      </c>
    </row>
    <row r="82" ht="14.25" customHeight="1">
      <c r="A82" t="s">
        <v>13</v>
      </c>
      <c r="B82" t="s">
        <v>5</v>
      </c>
      <c r="C82">
        <v>10000.0</v>
      </c>
      <c r="D82">
        <v>8.65E-4</v>
      </c>
    </row>
    <row r="83" ht="14.25" customHeight="1">
      <c r="A83" t="s">
        <v>13</v>
      </c>
      <c r="B83" t="s">
        <v>5</v>
      </c>
      <c r="C83">
        <v>10000.0</v>
      </c>
      <c r="D83">
        <v>9.14E-4</v>
      </c>
    </row>
    <row r="84" ht="14.25" customHeight="1">
      <c r="A84" t="s">
        <v>13</v>
      </c>
      <c r="B84" t="s">
        <v>5</v>
      </c>
      <c r="C84">
        <v>10000.0</v>
      </c>
      <c r="D84">
        <v>0.001115</v>
      </c>
    </row>
    <row r="85" ht="14.25" customHeight="1">
      <c r="A85" t="s">
        <v>13</v>
      </c>
      <c r="B85" t="s">
        <v>5</v>
      </c>
      <c r="C85">
        <v>10000.0</v>
      </c>
      <c r="D85">
        <v>0.001385</v>
      </c>
    </row>
    <row r="86" ht="14.25" customHeight="1">
      <c r="A86" t="s">
        <v>13</v>
      </c>
      <c r="B86" t="s">
        <v>5</v>
      </c>
      <c r="C86">
        <v>10000.0</v>
      </c>
      <c r="D86">
        <v>0.001206</v>
      </c>
    </row>
    <row r="87" ht="14.25" customHeight="1">
      <c r="A87" t="s">
        <v>13</v>
      </c>
      <c r="B87" t="s">
        <v>5</v>
      </c>
      <c r="C87">
        <v>10000.0</v>
      </c>
      <c r="D87">
        <v>0.00118</v>
      </c>
    </row>
    <row r="88" ht="14.25" customHeight="1">
      <c r="A88" t="s">
        <v>13</v>
      </c>
      <c r="B88" t="s">
        <v>5</v>
      </c>
      <c r="C88">
        <v>10000.0</v>
      </c>
      <c r="D88">
        <v>0.001086</v>
      </c>
    </row>
    <row r="89" ht="14.25" customHeight="1">
      <c r="A89" t="s">
        <v>13</v>
      </c>
      <c r="B89" t="s">
        <v>5</v>
      </c>
      <c r="C89">
        <v>10000.0</v>
      </c>
      <c r="D89">
        <v>0.001438</v>
      </c>
    </row>
    <row r="90" ht="14.25" customHeight="1">
      <c r="A90" t="s">
        <v>13</v>
      </c>
      <c r="B90" t="s">
        <v>5</v>
      </c>
      <c r="C90">
        <v>10000.0</v>
      </c>
      <c r="D90">
        <v>9.5E-4</v>
      </c>
    </row>
    <row r="91" ht="14.25" customHeight="1">
      <c r="A91" t="s">
        <v>13</v>
      </c>
      <c r="B91" t="s">
        <v>12</v>
      </c>
      <c r="C91">
        <v>10000.0</v>
      </c>
      <c r="D91">
        <v>8.5E-4</v>
      </c>
    </row>
    <row r="92" ht="14.25" customHeight="1">
      <c r="A92" t="s">
        <v>13</v>
      </c>
      <c r="B92" t="s">
        <v>5</v>
      </c>
      <c r="C92">
        <v>50000.0</v>
      </c>
      <c r="D92">
        <v>0.005274</v>
      </c>
    </row>
    <row r="93" ht="14.25" customHeight="1">
      <c r="A93" t="s">
        <v>13</v>
      </c>
      <c r="B93" t="s">
        <v>5</v>
      </c>
      <c r="C93">
        <v>50000.0</v>
      </c>
      <c r="D93">
        <v>0.005378</v>
      </c>
    </row>
    <row r="94" ht="14.25" customHeight="1">
      <c r="A94" t="s">
        <v>13</v>
      </c>
      <c r="B94" t="s">
        <v>5</v>
      </c>
      <c r="C94">
        <v>50000.0</v>
      </c>
      <c r="D94">
        <v>0.004942</v>
      </c>
    </row>
    <row r="95" ht="14.25" customHeight="1">
      <c r="A95" t="s">
        <v>13</v>
      </c>
      <c r="B95" t="s">
        <v>5</v>
      </c>
      <c r="C95">
        <v>50000.0</v>
      </c>
      <c r="D95">
        <v>0.005832</v>
      </c>
    </row>
    <row r="96" ht="14.25" customHeight="1">
      <c r="A96" t="s">
        <v>13</v>
      </c>
      <c r="B96" t="s">
        <v>5</v>
      </c>
      <c r="C96">
        <v>50000.0</v>
      </c>
      <c r="D96">
        <v>0.004433</v>
      </c>
    </row>
    <row r="97" ht="14.25" customHeight="1">
      <c r="A97" t="s">
        <v>13</v>
      </c>
      <c r="B97" t="s">
        <v>5</v>
      </c>
      <c r="C97">
        <v>50000.0</v>
      </c>
      <c r="D97">
        <v>0.004409</v>
      </c>
    </row>
    <row r="98" ht="14.25" customHeight="1">
      <c r="A98" t="s">
        <v>13</v>
      </c>
      <c r="B98" t="s">
        <v>5</v>
      </c>
      <c r="C98">
        <v>50000.0</v>
      </c>
      <c r="D98">
        <v>0.004953</v>
      </c>
    </row>
    <row r="99" ht="14.25" customHeight="1">
      <c r="A99" t="s">
        <v>13</v>
      </c>
      <c r="B99" t="s">
        <v>5</v>
      </c>
      <c r="C99">
        <v>50000.0</v>
      </c>
      <c r="D99">
        <v>0.004339</v>
      </c>
    </row>
    <row r="100" ht="14.25" customHeight="1">
      <c r="A100" t="s">
        <v>13</v>
      </c>
      <c r="B100" t="s">
        <v>5</v>
      </c>
      <c r="C100">
        <v>50000.0</v>
      </c>
      <c r="D100">
        <v>0.004862</v>
      </c>
    </row>
    <row r="101" ht="14.25" customHeight="1">
      <c r="A101" t="s">
        <v>13</v>
      </c>
      <c r="B101" t="s">
        <v>12</v>
      </c>
      <c r="C101">
        <v>50000.0</v>
      </c>
      <c r="D101">
        <v>0.005197</v>
      </c>
    </row>
    <row r="102" ht="14.25" customHeight="1">
      <c r="A102" t="s">
        <v>13</v>
      </c>
      <c r="B102" t="s">
        <v>5</v>
      </c>
      <c r="C102">
        <v>100000.0</v>
      </c>
      <c r="D102">
        <v>0.008517</v>
      </c>
    </row>
    <row r="103" ht="14.25" customHeight="1">
      <c r="A103" t="s">
        <v>13</v>
      </c>
      <c r="B103" t="s">
        <v>5</v>
      </c>
      <c r="C103">
        <v>100000.0</v>
      </c>
      <c r="D103">
        <v>0.009432</v>
      </c>
    </row>
    <row r="104" ht="14.25" customHeight="1">
      <c r="A104" t="s">
        <v>13</v>
      </c>
      <c r="B104" t="s">
        <v>5</v>
      </c>
      <c r="C104">
        <v>100000.0</v>
      </c>
      <c r="D104">
        <v>0.009328</v>
      </c>
    </row>
    <row r="105" ht="14.25" customHeight="1">
      <c r="A105" t="s">
        <v>13</v>
      </c>
      <c r="B105" t="s">
        <v>5</v>
      </c>
      <c r="C105">
        <v>100000.0</v>
      </c>
      <c r="D105">
        <v>0.009061</v>
      </c>
    </row>
    <row r="106" ht="14.25" customHeight="1">
      <c r="A106" t="s">
        <v>13</v>
      </c>
      <c r="B106" t="s">
        <v>5</v>
      </c>
      <c r="C106">
        <v>100000.0</v>
      </c>
      <c r="D106">
        <v>0.008428</v>
      </c>
    </row>
    <row r="107" ht="14.25" customHeight="1">
      <c r="A107" t="s">
        <v>13</v>
      </c>
      <c r="B107" t="s">
        <v>5</v>
      </c>
      <c r="C107">
        <v>100000.0</v>
      </c>
      <c r="D107">
        <v>0.00967</v>
      </c>
    </row>
    <row r="108" ht="14.25" customHeight="1">
      <c r="A108" t="s">
        <v>13</v>
      </c>
      <c r="B108" t="s">
        <v>5</v>
      </c>
      <c r="C108">
        <v>100000.0</v>
      </c>
      <c r="D108">
        <v>0.009757</v>
      </c>
    </row>
    <row r="109" ht="14.25" customHeight="1">
      <c r="A109" t="s">
        <v>13</v>
      </c>
      <c r="B109" t="s">
        <v>5</v>
      </c>
      <c r="C109">
        <v>100000.0</v>
      </c>
      <c r="D109">
        <v>0.009534</v>
      </c>
    </row>
    <row r="110" ht="14.25" customHeight="1">
      <c r="A110" t="s">
        <v>13</v>
      </c>
      <c r="B110" t="s">
        <v>5</v>
      </c>
      <c r="C110">
        <v>100000.0</v>
      </c>
      <c r="D110">
        <v>0.008947</v>
      </c>
    </row>
    <row r="111" ht="14.25" customHeight="1">
      <c r="A111" t="s">
        <v>13</v>
      </c>
      <c r="B111" t="s">
        <v>12</v>
      </c>
      <c r="C111">
        <v>100000.0</v>
      </c>
      <c r="D111">
        <v>0.008869</v>
      </c>
    </row>
    <row r="112" ht="14.25" customHeight="1">
      <c r="A112" t="s">
        <v>13</v>
      </c>
      <c r="B112" t="s">
        <v>5</v>
      </c>
      <c r="C112">
        <v>500000.0</v>
      </c>
      <c r="D112">
        <v>0.046747</v>
      </c>
    </row>
    <row r="113" ht="14.25" customHeight="1">
      <c r="A113" t="s">
        <v>13</v>
      </c>
      <c r="B113" t="s">
        <v>5</v>
      </c>
      <c r="C113">
        <v>500000.0</v>
      </c>
      <c r="D113">
        <v>0.046669</v>
      </c>
    </row>
    <row r="114" ht="14.25" customHeight="1">
      <c r="A114" t="s">
        <v>13</v>
      </c>
      <c r="B114" t="s">
        <v>5</v>
      </c>
      <c r="C114">
        <v>500000.0</v>
      </c>
      <c r="D114">
        <v>0.046983</v>
      </c>
    </row>
    <row r="115" ht="14.25" customHeight="1">
      <c r="A115" t="s">
        <v>13</v>
      </c>
      <c r="B115" t="s">
        <v>5</v>
      </c>
      <c r="C115">
        <v>500000.0</v>
      </c>
      <c r="D115">
        <v>0.047624</v>
      </c>
    </row>
    <row r="116" ht="14.25" customHeight="1">
      <c r="A116" t="s">
        <v>13</v>
      </c>
      <c r="B116" t="s">
        <v>5</v>
      </c>
      <c r="C116">
        <v>500000.0</v>
      </c>
      <c r="D116">
        <v>0.047489</v>
      </c>
    </row>
    <row r="117" ht="14.25" customHeight="1">
      <c r="A117" t="s">
        <v>13</v>
      </c>
      <c r="B117" t="s">
        <v>5</v>
      </c>
      <c r="C117">
        <v>500000.0</v>
      </c>
      <c r="D117">
        <v>0.046535</v>
      </c>
    </row>
    <row r="118" ht="14.25" customHeight="1">
      <c r="A118" t="s">
        <v>13</v>
      </c>
      <c r="B118" t="s">
        <v>5</v>
      </c>
      <c r="C118">
        <v>500000.0</v>
      </c>
      <c r="D118">
        <v>0.046425</v>
      </c>
    </row>
    <row r="119" ht="14.25" customHeight="1">
      <c r="A119" t="s">
        <v>13</v>
      </c>
      <c r="B119" t="s">
        <v>5</v>
      </c>
      <c r="C119">
        <v>500000.0</v>
      </c>
      <c r="D119">
        <v>0.047065</v>
      </c>
    </row>
    <row r="120" ht="14.25" customHeight="1">
      <c r="A120" t="s">
        <v>13</v>
      </c>
      <c r="B120" t="s">
        <v>5</v>
      </c>
      <c r="C120">
        <v>500000.0</v>
      </c>
      <c r="D120">
        <v>0.046616</v>
      </c>
    </row>
    <row r="121" ht="14.25" customHeight="1">
      <c r="A121" t="s">
        <v>13</v>
      </c>
      <c r="B121" t="s">
        <v>12</v>
      </c>
      <c r="C121">
        <v>500000.0</v>
      </c>
      <c r="D121">
        <v>0.046726</v>
      </c>
    </row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